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la-my.sharepoint.com/personal/savitha_raveendran_glasgow_ac_uk/Documents/Desktop/Bat &amp; Pangolin Assay/Data/"/>
    </mc:Choice>
  </mc:AlternateContent>
  <xr:revisionPtr revIDLastSave="6" documentId="13_ncr:1_{00342D95-F671-4D1A-91CD-C0E0CE945470}" xr6:coauthVersionLast="47" xr6:coauthVersionMax="47" xr10:uidLastSave="{AED4D88B-3D62-4A08-B3F8-34DEC4333ADA}"/>
  <bookViews>
    <workbookView xWindow="-108" yWindow="-108" windowWidth="23256" windowHeight="12576" activeTab="1" xr2:uid="{53BC4DDE-321F-DC40-A6EF-58EE7BDA5F98}"/>
  </bookViews>
  <sheets>
    <sheet name="Plate 1 Wuhan" sheetId="3" r:id="rId1"/>
    <sheet name="Plate 2 Wuhan" sheetId="2" r:id="rId2"/>
    <sheet name="Plate 3 Wuhan" sheetId="1" r:id="rId3"/>
    <sheet name="Plate 4 Wuhan" sheetId="7" r:id="rId4"/>
    <sheet name="Plate 5 Wuhan" sheetId="8" r:id="rId5"/>
    <sheet name="Plate 6 Wuhan" sheetId="9" r:id="rId6"/>
    <sheet name="Plate 7 Wuhan" sheetId="10" r:id="rId7"/>
    <sheet name="Plate 8 Wuhan" sheetId="11" r:id="rId8"/>
    <sheet name="Plate 9 Wuhan" sheetId="12" r:id="rId9"/>
    <sheet name="Sheet1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9" i="3" l="1"/>
  <c r="Q29" i="3"/>
  <c r="R29" i="3"/>
  <c r="S29" i="3"/>
  <c r="T29" i="3"/>
  <c r="P30" i="3"/>
  <c r="Q30" i="3"/>
  <c r="R30" i="3"/>
  <c r="S30" i="3"/>
  <c r="T30" i="3"/>
  <c r="P31" i="3"/>
  <c r="Q31" i="3"/>
  <c r="R31" i="3"/>
  <c r="S31" i="3"/>
  <c r="T31" i="3"/>
  <c r="P32" i="3"/>
  <c r="Q32" i="3"/>
  <c r="R32" i="3"/>
  <c r="S32" i="3"/>
  <c r="T32" i="3"/>
  <c r="P33" i="3"/>
  <c r="Q33" i="3"/>
  <c r="R33" i="3"/>
  <c r="S33" i="3"/>
  <c r="T33" i="3"/>
  <c r="P34" i="3"/>
  <c r="Q34" i="3"/>
  <c r="R34" i="3"/>
  <c r="S34" i="3"/>
  <c r="T34" i="3"/>
  <c r="P35" i="3"/>
  <c r="Q35" i="3"/>
  <c r="R35" i="3"/>
  <c r="S35" i="3"/>
  <c r="T35" i="3"/>
  <c r="P36" i="3"/>
  <c r="Q36" i="3"/>
  <c r="R36" i="3"/>
  <c r="S36" i="3"/>
  <c r="T36" i="3"/>
  <c r="O30" i="3"/>
  <c r="O31" i="3"/>
  <c r="O32" i="3"/>
  <c r="O33" i="3"/>
  <c r="O34" i="3"/>
  <c r="O35" i="3"/>
  <c r="O36" i="3"/>
  <c r="O29" i="3"/>
  <c r="T18" i="9"/>
  <c r="T27" i="9" s="1"/>
  <c r="S18" i="9"/>
  <c r="S27" i="9" s="1"/>
  <c r="R18" i="9"/>
  <c r="R27" i="9" s="1"/>
  <c r="Q18" i="9"/>
  <c r="Q27" i="9" s="1"/>
  <c r="P18" i="9"/>
  <c r="P27" i="9" s="1"/>
  <c r="O18" i="9"/>
  <c r="O27" i="9" s="1"/>
  <c r="T17" i="9"/>
  <c r="T26" i="9" s="1"/>
  <c r="S17" i="9"/>
  <c r="S26" i="9" s="1"/>
  <c r="R17" i="9"/>
  <c r="R26" i="9" s="1"/>
  <c r="Q17" i="9"/>
  <c r="Q26" i="9" s="1"/>
  <c r="P17" i="9"/>
  <c r="P26" i="9" s="1"/>
  <c r="O17" i="9"/>
  <c r="O26" i="9" s="1"/>
  <c r="T16" i="9"/>
  <c r="T25" i="9" s="1"/>
  <c r="S16" i="9"/>
  <c r="S25" i="9" s="1"/>
  <c r="R16" i="9"/>
  <c r="R25" i="9" s="1"/>
  <c r="Q16" i="9"/>
  <c r="Q25" i="9" s="1"/>
  <c r="P16" i="9"/>
  <c r="P25" i="9" s="1"/>
  <c r="O16" i="9"/>
  <c r="O25" i="9" s="1"/>
  <c r="T15" i="9"/>
  <c r="T24" i="9" s="1"/>
  <c r="S15" i="9"/>
  <c r="S24" i="9" s="1"/>
  <c r="R15" i="9"/>
  <c r="R24" i="9" s="1"/>
  <c r="Q15" i="9"/>
  <c r="Q24" i="9" s="1"/>
  <c r="P15" i="9"/>
  <c r="P24" i="9" s="1"/>
  <c r="O15" i="9"/>
  <c r="O24" i="9" s="1"/>
  <c r="T14" i="9"/>
  <c r="T23" i="9" s="1"/>
  <c r="S14" i="9"/>
  <c r="S23" i="9" s="1"/>
  <c r="R14" i="9"/>
  <c r="R23" i="9" s="1"/>
  <c r="Q14" i="9"/>
  <c r="Q23" i="9" s="1"/>
  <c r="P14" i="9"/>
  <c r="P23" i="9" s="1"/>
  <c r="O14" i="9"/>
  <c r="O23" i="9" s="1"/>
  <c r="T13" i="9"/>
  <c r="T22" i="9" s="1"/>
  <c r="S13" i="9"/>
  <c r="S22" i="9" s="1"/>
  <c r="R13" i="9"/>
  <c r="R22" i="9" s="1"/>
  <c r="Q13" i="9"/>
  <c r="Q22" i="9" s="1"/>
  <c r="P13" i="9"/>
  <c r="P22" i="9" s="1"/>
  <c r="O13" i="9"/>
  <c r="O22" i="9" s="1"/>
  <c r="T12" i="9"/>
  <c r="T21" i="9" s="1"/>
  <c r="S12" i="9"/>
  <c r="S21" i="9" s="1"/>
  <c r="R12" i="9"/>
  <c r="R21" i="9" s="1"/>
  <c r="Q12" i="9"/>
  <c r="Q21" i="9" s="1"/>
  <c r="P12" i="9"/>
  <c r="P21" i="9" s="1"/>
  <c r="O12" i="9"/>
  <c r="O21" i="9" s="1"/>
  <c r="T11" i="9"/>
  <c r="T20" i="9" s="1"/>
  <c r="S11" i="9"/>
  <c r="S20" i="9" s="1"/>
  <c r="R11" i="9"/>
  <c r="R20" i="9" s="1"/>
  <c r="Q11" i="9"/>
  <c r="Q20" i="9" s="1"/>
  <c r="P11" i="9"/>
  <c r="P20" i="9" s="1"/>
  <c r="O11" i="9"/>
  <c r="O20" i="9" s="1"/>
  <c r="T18" i="8"/>
  <c r="T27" i="8" s="1"/>
  <c r="S18" i="8"/>
  <c r="S27" i="8" s="1"/>
  <c r="R18" i="8"/>
  <c r="R27" i="8" s="1"/>
  <c r="Q18" i="8"/>
  <c r="Q27" i="8" s="1"/>
  <c r="P18" i="8"/>
  <c r="P27" i="8" s="1"/>
  <c r="O18" i="8"/>
  <c r="O27" i="8" s="1"/>
  <c r="T17" i="8"/>
  <c r="T26" i="8" s="1"/>
  <c r="S17" i="8"/>
  <c r="S26" i="8" s="1"/>
  <c r="R17" i="8"/>
  <c r="R26" i="8" s="1"/>
  <c r="Q17" i="8"/>
  <c r="Q26" i="8" s="1"/>
  <c r="P17" i="8"/>
  <c r="P26" i="8" s="1"/>
  <c r="O17" i="8"/>
  <c r="O26" i="8" s="1"/>
  <c r="T16" i="8"/>
  <c r="T25" i="8" s="1"/>
  <c r="S16" i="8"/>
  <c r="S25" i="8" s="1"/>
  <c r="R16" i="8"/>
  <c r="R25" i="8" s="1"/>
  <c r="Q16" i="8"/>
  <c r="Q25" i="8" s="1"/>
  <c r="P16" i="8"/>
  <c r="P25" i="8" s="1"/>
  <c r="O16" i="8"/>
  <c r="O25" i="8" s="1"/>
  <c r="T15" i="8"/>
  <c r="T24" i="8" s="1"/>
  <c r="S15" i="8"/>
  <c r="S24" i="8" s="1"/>
  <c r="R15" i="8"/>
  <c r="R24" i="8" s="1"/>
  <c r="Q15" i="8"/>
  <c r="Q24" i="8" s="1"/>
  <c r="P15" i="8"/>
  <c r="P24" i="8" s="1"/>
  <c r="O15" i="8"/>
  <c r="O24" i="8" s="1"/>
  <c r="T14" i="8"/>
  <c r="T23" i="8" s="1"/>
  <c r="S14" i="8"/>
  <c r="S23" i="8" s="1"/>
  <c r="R14" i="8"/>
  <c r="R23" i="8" s="1"/>
  <c r="Q14" i="8"/>
  <c r="Q23" i="8" s="1"/>
  <c r="P14" i="8"/>
  <c r="P23" i="8" s="1"/>
  <c r="O14" i="8"/>
  <c r="O23" i="8" s="1"/>
  <c r="T13" i="8"/>
  <c r="T22" i="8" s="1"/>
  <c r="S13" i="8"/>
  <c r="S22" i="8" s="1"/>
  <c r="R13" i="8"/>
  <c r="R22" i="8" s="1"/>
  <c r="Q13" i="8"/>
  <c r="Q22" i="8" s="1"/>
  <c r="P13" i="8"/>
  <c r="P22" i="8" s="1"/>
  <c r="O13" i="8"/>
  <c r="O22" i="8" s="1"/>
  <c r="T12" i="8"/>
  <c r="T21" i="8" s="1"/>
  <c r="S12" i="8"/>
  <c r="S21" i="8" s="1"/>
  <c r="R12" i="8"/>
  <c r="R21" i="8" s="1"/>
  <c r="Q12" i="8"/>
  <c r="Q21" i="8" s="1"/>
  <c r="P12" i="8"/>
  <c r="P21" i="8" s="1"/>
  <c r="O12" i="8"/>
  <c r="O21" i="8" s="1"/>
  <c r="T11" i="8"/>
  <c r="T20" i="8" s="1"/>
  <c r="S11" i="8"/>
  <c r="S20" i="8" s="1"/>
  <c r="R11" i="8"/>
  <c r="R20" i="8" s="1"/>
  <c r="Q11" i="8"/>
  <c r="Q20" i="8" s="1"/>
  <c r="P11" i="8"/>
  <c r="P20" i="8" s="1"/>
  <c r="O11" i="8"/>
  <c r="O20" i="8" s="1"/>
  <c r="T18" i="7"/>
  <c r="T27" i="7" s="1"/>
  <c r="S18" i="7"/>
  <c r="S27" i="7" s="1"/>
  <c r="R18" i="7"/>
  <c r="R27" i="7" s="1"/>
  <c r="Q18" i="7"/>
  <c r="Q27" i="7" s="1"/>
  <c r="P18" i="7"/>
  <c r="P27" i="7" s="1"/>
  <c r="O18" i="7"/>
  <c r="O27" i="7" s="1"/>
  <c r="T17" i="7"/>
  <c r="T26" i="7" s="1"/>
  <c r="S17" i="7"/>
  <c r="S26" i="7" s="1"/>
  <c r="R17" i="7"/>
  <c r="R26" i="7" s="1"/>
  <c r="Q17" i="7"/>
  <c r="Q26" i="7" s="1"/>
  <c r="P17" i="7"/>
  <c r="P26" i="7" s="1"/>
  <c r="O17" i="7"/>
  <c r="O26" i="7" s="1"/>
  <c r="T16" i="7"/>
  <c r="T25" i="7" s="1"/>
  <c r="S16" i="7"/>
  <c r="S25" i="7" s="1"/>
  <c r="R16" i="7"/>
  <c r="R25" i="7" s="1"/>
  <c r="Q16" i="7"/>
  <c r="Q25" i="7" s="1"/>
  <c r="P16" i="7"/>
  <c r="P25" i="7" s="1"/>
  <c r="O16" i="7"/>
  <c r="O25" i="7" s="1"/>
  <c r="T15" i="7"/>
  <c r="T24" i="7" s="1"/>
  <c r="S15" i="7"/>
  <c r="S24" i="7" s="1"/>
  <c r="R15" i="7"/>
  <c r="R24" i="7" s="1"/>
  <c r="Q15" i="7"/>
  <c r="Q24" i="7" s="1"/>
  <c r="P15" i="7"/>
  <c r="P24" i="7" s="1"/>
  <c r="O15" i="7"/>
  <c r="O24" i="7" s="1"/>
  <c r="T14" i="7"/>
  <c r="T23" i="7" s="1"/>
  <c r="S14" i="7"/>
  <c r="R14" i="7"/>
  <c r="R23" i="7" s="1"/>
  <c r="Q14" i="7"/>
  <c r="Q23" i="7" s="1"/>
  <c r="P14" i="7"/>
  <c r="P23" i="7" s="1"/>
  <c r="O14" i="7"/>
  <c r="T13" i="7"/>
  <c r="T22" i="7" s="1"/>
  <c r="S13" i="7"/>
  <c r="S22" i="7" s="1"/>
  <c r="R13" i="7"/>
  <c r="R22" i="7" s="1"/>
  <c r="Q13" i="7"/>
  <c r="Q22" i="7" s="1"/>
  <c r="P13" i="7"/>
  <c r="P22" i="7" s="1"/>
  <c r="O13" i="7"/>
  <c r="O22" i="7" s="1"/>
  <c r="T12" i="7"/>
  <c r="T21" i="7" s="1"/>
  <c r="S12" i="7"/>
  <c r="S21" i="7" s="1"/>
  <c r="R12" i="7"/>
  <c r="R21" i="7" s="1"/>
  <c r="Q12" i="7"/>
  <c r="Q21" i="7" s="1"/>
  <c r="P12" i="7"/>
  <c r="P21" i="7" s="1"/>
  <c r="O12" i="7"/>
  <c r="O21" i="7" s="1"/>
  <c r="T11" i="7"/>
  <c r="T20" i="7" s="1"/>
  <c r="S11" i="7"/>
  <c r="R11" i="7"/>
  <c r="R20" i="7" s="1"/>
  <c r="Q11" i="7"/>
  <c r="Q20" i="7" s="1"/>
  <c r="P11" i="7"/>
  <c r="P20" i="7" s="1"/>
  <c r="O11" i="7"/>
  <c r="O23" i="7" s="1"/>
  <c r="O20" i="7" l="1"/>
  <c r="S23" i="7"/>
  <c r="S20" i="7"/>
  <c r="R27" i="12"/>
  <c r="O24" i="12"/>
  <c r="T18" i="12"/>
  <c r="T27" i="12" s="1"/>
  <c r="S18" i="12"/>
  <c r="S27" i="12" s="1"/>
  <c r="R18" i="12"/>
  <c r="Q18" i="12"/>
  <c r="Q27" i="12" s="1"/>
  <c r="P18" i="12"/>
  <c r="P27" i="12" s="1"/>
  <c r="O18" i="12"/>
  <c r="O27" i="12" s="1"/>
  <c r="T17" i="12"/>
  <c r="T26" i="12" s="1"/>
  <c r="S17" i="12"/>
  <c r="S26" i="12" s="1"/>
  <c r="R17" i="12"/>
  <c r="R26" i="12" s="1"/>
  <c r="Q17" i="12"/>
  <c r="Q26" i="12" s="1"/>
  <c r="P17" i="12"/>
  <c r="P26" i="12" s="1"/>
  <c r="O17" i="12"/>
  <c r="O26" i="12" s="1"/>
  <c r="T16" i="12"/>
  <c r="T25" i="12" s="1"/>
  <c r="S16" i="12"/>
  <c r="S25" i="12" s="1"/>
  <c r="R16" i="12"/>
  <c r="R25" i="12" s="1"/>
  <c r="Q16" i="12"/>
  <c r="Q25" i="12" s="1"/>
  <c r="P16" i="12"/>
  <c r="P25" i="12" s="1"/>
  <c r="O16" i="12"/>
  <c r="O25" i="12" s="1"/>
  <c r="T15" i="12"/>
  <c r="T24" i="12" s="1"/>
  <c r="S15" i="12"/>
  <c r="S24" i="12" s="1"/>
  <c r="R15" i="12"/>
  <c r="R24" i="12" s="1"/>
  <c r="Q15" i="12"/>
  <c r="Q24" i="12" s="1"/>
  <c r="P15" i="12"/>
  <c r="P24" i="12" s="1"/>
  <c r="O15" i="12"/>
  <c r="T14" i="12"/>
  <c r="T23" i="12" s="1"/>
  <c r="S14" i="12"/>
  <c r="S23" i="12" s="1"/>
  <c r="R14" i="12"/>
  <c r="R23" i="12" s="1"/>
  <c r="Q14" i="12"/>
  <c r="Q23" i="12" s="1"/>
  <c r="P14" i="12"/>
  <c r="P23" i="12" s="1"/>
  <c r="O14" i="12"/>
  <c r="O23" i="12" s="1"/>
  <c r="T13" i="12"/>
  <c r="T22" i="12" s="1"/>
  <c r="S13" i="12"/>
  <c r="S22" i="12" s="1"/>
  <c r="R13" i="12"/>
  <c r="R22" i="12" s="1"/>
  <c r="Q13" i="12"/>
  <c r="Q22" i="12" s="1"/>
  <c r="P13" i="12"/>
  <c r="P22" i="12" s="1"/>
  <c r="O13" i="12"/>
  <c r="O22" i="12" s="1"/>
  <c r="T12" i="12"/>
  <c r="T21" i="12" s="1"/>
  <c r="S12" i="12"/>
  <c r="S21" i="12" s="1"/>
  <c r="R12" i="12"/>
  <c r="R21" i="12" s="1"/>
  <c r="Q12" i="12"/>
  <c r="Q21" i="12" s="1"/>
  <c r="P12" i="12"/>
  <c r="P21" i="12" s="1"/>
  <c r="O12" i="12"/>
  <c r="O21" i="12" s="1"/>
  <c r="T11" i="12"/>
  <c r="T20" i="12" s="1"/>
  <c r="S11" i="12"/>
  <c r="S20" i="12" s="1"/>
  <c r="R11" i="12"/>
  <c r="R20" i="12" s="1"/>
  <c r="Q11" i="12"/>
  <c r="Q20" i="12" s="1"/>
  <c r="P11" i="12"/>
  <c r="P20" i="12" s="1"/>
  <c r="O11" i="12"/>
  <c r="O20" i="12" s="1"/>
  <c r="T18" i="11"/>
  <c r="T27" i="11" s="1"/>
  <c r="S18" i="11"/>
  <c r="S27" i="11" s="1"/>
  <c r="R18" i="11"/>
  <c r="R27" i="11" s="1"/>
  <c r="Q18" i="11"/>
  <c r="Q27" i="11" s="1"/>
  <c r="P18" i="11"/>
  <c r="P27" i="11" s="1"/>
  <c r="O18" i="11"/>
  <c r="O27" i="11" s="1"/>
  <c r="T17" i="11"/>
  <c r="T26" i="11" s="1"/>
  <c r="S17" i="11"/>
  <c r="S26" i="11" s="1"/>
  <c r="R17" i="11"/>
  <c r="R26" i="11" s="1"/>
  <c r="Q17" i="11"/>
  <c r="Q26" i="11" s="1"/>
  <c r="P17" i="11"/>
  <c r="P26" i="11" s="1"/>
  <c r="O17" i="11"/>
  <c r="O26" i="11" s="1"/>
  <c r="T16" i="11"/>
  <c r="T25" i="11" s="1"/>
  <c r="S16" i="11"/>
  <c r="S25" i="11" s="1"/>
  <c r="R16" i="11"/>
  <c r="R25" i="11" s="1"/>
  <c r="Q16" i="11"/>
  <c r="Q25" i="11" s="1"/>
  <c r="P16" i="11"/>
  <c r="P25" i="11" s="1"/>
  <c r="O16" i="11"/>
  <c r="O25" i="11" s="1"/>
  <c r="T15" i="11"/>
  <c r="T24" i="11" s="1"/>
  <c r="S15" i="11"/>
  <c r="S24" i="11" s="1"/>
  <c r="R15" i="11"/>
  <c r="R24" i="11" s="1"/>
  <c r="Q15" i="11"/>
  <c r="Q24" i="11" s="1"/>
  <c r="P15" i="11"/>
  <c r="P24" i="11" s="1"/>
  <c r="O15" i="11"/>
  <c r="O24" i="11" s="1"/>
  <c r="T14" i="11"/>
  <c r="T23" i="11" s="1"/>
  <c r="S14" i="11"/>
  <c r="S23" i="11" s="1"/>
  <c r="R14" i="11"/>
  <c r="R23" i="11" s="1"/>
  <c r="Q14" i="11"/>
  <c r="Q23" i="11" s="1"/>
  <c r="P14" i="11"/>
  <c r="P23" i="11" s="1"/>
  <c r="O14" i="11"/>
  <c r="O23" i="11" s="1"/>
  <c r="T13" i="11"/>
  <c r="T22" i="11" s="1"/>
  <c r="S13" i="11"/>
  <c r="S22" i="11" s="1"/>
  <c r="R13" i="11"/>
  <c r="R22" i="11" s="1"/>
  <c r="Q13" i="11"/>
  <c r="Q22" i="11" s="1"/>
  <c r="P13" i="11"/>
  <c r="P22" i="11" s="1"/>
  <c r="O13" i="11"/>
  <c r="O22" i="11" s="1"/>
  <c r="T12" i="11"/>
  <c r="T21" i="11" s="1"/>
  <c r="S12" i="11"/>
  <c r="S21" i="11" s="1"/>
  <c r="R12" i="11"/>
  <c r="R21" i="11" s="1"/>
  <c r="Q12" i="11"/>
  <c r="Q21" i="11" s="1"/>
  <c r="P12" i="11"/>
  <c r="P21" i="11" s="1"/>
  <c r="O12" i="11"/>
  <c r="O21" i="11" s="1"/>
  <c r="T11" i="11"/>
  <c r="T20" i="11" s="1"/>
  <c r="S11" i="11"/>
  <c r="S20" i="11" s="1"/>
  <c r="R11" i="11"/>
  <c r="R20" i="11" s="1"/>
  <c r="Q11" i="11"/>
  <c r="Q20" i="11" s="1"/>
  <c r="P11" i="11"/>
  <c r="P20" i="11" s="1"/>
  <c r="O11" i="11"/>
  <c r="O20" i="11" s="1"/>
  <c r="T18" i="10"/>
  <c r="T27" i="10" s="1"/>
  <c r="S18" i="10"/>
  <c r="S27" i="10" s="1"/>
  <c r="R18" i="10"/>
  <c r="R27" i="10" s="1"/>
  <c r="Q18" i="10"/>
  <c r="Q27" i="10" s="1"/>
  <c r="P18" i="10"/>
  <c r="P27" i="10" s="1"/>
  <c r="O18" i="10"/>
  <c r="O27" i="10" s="1"/>
  <c r="T17" i="10"/>
  <c r="T26" i="10" s="1"/>
  <c r="S17" i="10"/>
  <c r="S26" i="10" s="1"/>
  <c r="R17" i="10"/>
  <c r="R26" i="10" s="1"/>
  <c r="Q17" i="10"/>
  <c r="Q26" i="10" s="1"/>
  <c r="P17" i="10"/>
  <c r="P26" i="10" s="1"/>
  <c r="O17" i="10"/>
  <c r="O26" i="10" s="1"/>
  <c r="T16" i="10"/>
  <c r="T25" i="10" s="1"/>
  <c r="S16" i="10"/>
  <c r="S25" i="10" s="1"/>
  <c r="R16" i="10"/>
  <c r="R25" i="10" s="1"/>
  <c r="Q16" i="10"/>
  <c r="Q25" i="10" s="1"/>
  <c r="P16" i="10"/>
  <c r="P25" i="10" s="1"/>
  <c r="O16" i="10"/>
  <c r="O25" i="10" s="1"/>
  <c r="T15" i="10"/>
  <c r="T24" i="10" s="1"/>
  <c r="S15" i="10"/>
  <c r="S24" i="10" s="1"/>
  <c r="R15" i="10"/>
  <c r="R24" i="10" s="1"/>
  <c r="Q15" i="10"/>
  <c r="Q24" i="10" s="1"/>
  <c r="P15" i="10"/>
  <c r="P24" i="10" s="1"/>
  <c r="O15" i="10"/>
  <c r="O24" i="10" s="1"/>
  <c r="T14" i="10"/>
  <c r="T23" i="10" s="1"/>
  <c r="S14" i="10"/>
  <c r="S23" i="10" s="1"/>
  <c r="R14" i="10"/>
  <c r="R23" i="10" s="1"/>
  <c r="Q14" i="10"/>
  <c r="Q23" i="10" s="1"/>
  <c r="P14" i="10"/>
  <c r="P23" i="10" s="1"/>
  <c r="O14" i="10"/>
  <c r="O23" i="10" s="1"/>
  <c r="T13" i="10"/>
  <c r="T22" i="10" s="1"/>
  <c r="S13" i="10"/>
  <c r="S22" i="10" s="1"/>
  <c r="R13" i="10"/>
  <c r="R22" i="10" s="1"/>
  <c r="Q13" i="10"/>
  <c r="Q22" i="10" s="1"/>
  <c r="P13" i="10"/>
  <c r="P22" i="10" s="1"/>
  <c r="O13" i="10"/>
  <c r="O22" i="10" s="1"/>
  <c r="T12" i="10"/>
  <c r="T21" i="10" s="1"/>
  <c r="S12" i="10"/>
  <c r="S21" i="10" s="1"/>
  <c r="R12" i="10"/>
  <c r="R21" i="10" s="1"/>
  <c r="Q12" i="10"/>
  <c r="Q21" i="10" s="1"/>
  <c r="P12" i="10"/>
  <c r="P21" i="10" s="1"/>
  <c r="O12" i="10"/>
  <c r="O21" i="10" s="1"/>
  <c r="T11" i="10"/>
  <c r="T20" i="10" s="1"/>
  <c r="S11" i="10"/>
  <c r="S20" i="10" s="1"/>
  <c r="R11" i="10"/>
  <c r="R20" i="10" s="1"/>
  <c r="Q11" i="10"/>
  <c r="Q20" i="10" s="1"/>
  <c r="P11" i="10"/>
  <c r="P20" i="10" s="1"/>
  <c r="O11" i="10"/>
  <c r="O20" i="10" s="1"/>
  <c r="T18" i="3" l="1"/>
  <c r="S18" i="3"/>
  <c r="R18" i="3"/>
  <c r="Q18" i="3"/>
  <c r="P18" i="3"/>
  <c r="O18" i="3"/>
  <c r="T17" i="3"/>
  <c r="S17" i="3"/>
  <c r="R17" i="3"/>
  <c r="Q17" i="3"/>
  <c r="P17" i="3"/>
  <c r="O17" i="3"/>
  <c r="O26" i="3" s="1"/>
  <c r="T16" i="3"/>
  <c r="T25" i="3" s="1"/>
  <c r="S16" i="3"/>
  <c r="R16" i="3"/>
  <c r="Q16" i="3"/>
  <c r="P16" i="3"/>
  <c r="O16" i="3"/>
  <c r="T15" i="3"/>
  <c r="S15" i="3"/>
  <c r="R15" i="3"/>
  <c r="Q15" i="3"/>
  <c r="P15" i="3"/>
  <c r="O15" i="3"/>
  <c r="T14" i="3"/>
  <c r="S14" i="3"/>
  <c r="R14" i="3"/>
  <c r="R23" i="3" s="1"/>
  <c r="Q14" i="3"/>
  <c r="P14" i="3"/>
  <c r="O14" i="3"/>
  <c r="T13" i="3"/>
  <c r="S13" i="3"/>
  <c r="R13" i="3"/>
  <c r="Q13" i="3"/>
  <c r="P13" i="3"/>
  <c r="O13" i="3"/>
  <c r="T12" i="3"/>
  <c r="S12" i="3"/>
  <c r="R12" i="3"/>
  <c r="Q12" i="3"/>
  <c r="P12" i="3"/>
  <c r="O12" i="3"/>
  <c r="T11" i="3"/>
  <c r="S11" i="3"/>
  <c r="R11" i="3"/>
  <c r="Q11" i="3"/>
  <c r="P11" i="3"/>
  <c r="O11" i="3"/>
  <c r="O20" i="3" s="1"/>
  <c r="T18" i="2"/>
  <c r="S18" i="2"/>
  <c r="R18" i="2"/>
  <c r="Q18" i="2"/>
  <c r="P18" i="2"/>
  <c r="O18" i="2"/>
  <c r="T17" i="2"/>
  <c r="S17" i="2"/>
  <c r="R17" i="2"/>
  <c r="Q17" i="2"/>
  <c r="P17" i="2"/>
  <c r="O17" i="2"/>
  <c r="T16" i="2"/>
  <c r="S16" i="2"/>
  <c r="R16" i="2"/>
  <c r="Q16" i="2"/>
  <c r="P16" i="2"/>
  <c r="O16" i="2"/>
  <c r="T15" i="2"/>
  <c r="S15" i="2"/>
  <c r="R15" i="2"/>
  <c r="Q15" i="2"/>
  <c r="P15" i="2"/>
  <c r="O15" i="2"/>
  <c r="T14" i="2"/>
  <c r="S14" i="2"/>
  <c r="R14" i="2"/>
  <c r="Q14" i="2"/>
  <c r="P14" i="2"/>
  <c r="O14" i="2"/>
  <c r="T13" i="2"/>
  <c r="S13" i="2"/>
  <c r="R13" i="2"/>
  <c r="Q13" i="2"/>
  <c r="P13" i="2"/>
  <c r="O13" i="2"/>
  <c r="T12" i="2"/>
  <c r="S12" i="2"/>
  <c r="R12" i="2"/>
  <c r="Q12" i="2"/>
  <c r="P12" i="2"/>
  <c r="O12" i="2"/>
  <c r="T11" i="2"/>
  <c r="S11" i="2"/>
  <c r="R11" i="2"/>
  <c r="Q11" i="2"/>
  <c r="P11" i="2"/>
  <c r="O11" i="2"/>
  <c r="O20" i="2" s="1"/>
  <c r="Q25" i="3" l="1"/>
  <c r="R25" i="2"/>
  <c r="T20" i="2"/>
  <c r="R23" i="2"/>
  <c r="P26" i="2"/>
  <c r="O21" i="2"/>
  <c r="S23" i="2"/>
  <c r="Q26" i="2"/>
  <c r="P21" i="2"/>
  <c r="T23" i="2"/>
  <c r="R26" i="2"/>
  <c r="Q21" i="2"/>
  <c r="O24" i="2"/>
  <c r="S26" i="2"/>
  <c r="R21" i="2"/>
  <c r="P24" i="2"/>
  <c r="T26" i="2"/>
  <c r="S21" i="2"/>
  <c r="Q24" i="2"/>
  <c r="O27" i="2"/>
  <c r="T21" i="2"/>
  <c r="R24" i="2"/>
  <c r="P27" i="2"/>
  <c r="Q27" i="2"/>
  <c r="R27" i="2"/>
  <c r="S27" i="2"/>
  <c r="O22" i="2"/>
  <c r="S24" i="2"/>
  <c r="P22" i="2"/>
  <c r="T24" i="2"/>
  <c r="Q22" i="2"/>
  <c r="O25" i="2"/>
  <c r="R22" i="2"/>
  <c r="P25" i="2"/>
  <c r="T27" i="2"/>
  <c r="S22" i="3"/>
  <c r="Q25" i="2"/>
  <c r="S22" i="2"/>
  <c r="P20" i="2"/>
  <c r="T22" i="2"/>
  <c r="S25" i="2"/>
  <c r="Q20" i="2"/>
  <c r="O23" i="2"/>
  <c r="R20" i="2"/>
  <c r="P23" i="2"/>
  <c r="T25" i="2"/>
  <c r="S20" i="2"/>
  <c r="Q23" i="2"/>
  <c r="O26" i="2"/>
  <c r="R25" i="3"/>
  <c r="S25" i="3"/>
  <c r="Q23" i="3"/>
  <c r="O21" i="3"/>
  <c r="P21" i="3"/>
  <c r="P24" i="3"/>
  <c r="T26" i="3"/>
  <c r="Q21" i="3"/>
  <c r="T22" i="3"/>
  <c r="O23" i="3"/>
  <c r="P23" i="3"/>
  <c r="T20" i="3"/>
  <c r="Q26" i="3"/>
  <c r="R26" i="3"/>
  <c r="O24" i="3"/>
  <c r="S21" i="3"/>
  <c r="O27" i="3"/>
  <c r="T21" i="3"/>
  <c r="P27" i="3"/>
  <c r="O22" i="3"/>
  <c r="S24" i="3"/>
  <c r="Q27" i="3"/>
  <c r="P22" i="3"/>
  <c r="T24" i="3"/>
  <c r="R27" i="3"/>
  <c r="Q22" i="3"/>
  <c r="O25" i="3"/>
  <c r="S27" i="3"/>
  <c r="P20" i="3"/>
  <c r="Q20" i="3"/>
  <c r="R20" i="3"/>
  <c r="S20" i="3"/>
  <c r="P26" i="3"/>
  <c r="S23" i="3"/>
  <c r="T23" i="3"/>
  <c r="S26" i="3"/>
  <c r="R21" i="3"/>
  <c r="Q24" i="3"/>
  <c r="R24" i="3"/>
  <c r="R22" i="3"/>
  <c r="P25" i="3"/>
  <c r="T27" i="3"/>
  <c r="T12" i="1"/>
  <c r="T21" i="1" s="1"/>
  <c r="T13" i="1"/>
  <c r="T22" i="1" s="1"/>
  <c r="T14" i="1"/>
  <c r="T23" i="1" s="1"/>
  <c r="T15" i="1"/>
  <c r="T24" i="1" s="1"/>
  <c r="T16" i="1"/>
  <c r="T25" i="1" s="1"/>
  <c r="T17" i="1"/>
  <c r="T18" i="1"/>
  <c r="S12" i="1"/>
  <c r="S13" i="1"/>
  <c r="S14" i="1"/>
  <c r="S15" i="1"/>
  <c r="S16" i="1"/>
  <c r="S17" i="1"/>
  <c r="S18" i="1"/>
  <c r="R12" i="1"/>
  <c r="R13" i="1"/>
  <c r="R14" i="1"/>
  <c r="R23" i="1" s="1"/>
  <c r="R15" i="1"/>
  <c r="R24" i="1" s="1"/>
  <c r="R16" i="1"/>
  <c r="R25" i="1" s="1"/>
  <c r="R17" i="1"/>
  <c r="R26" i="1" s="1"/>
  <c r="R18" i="1"/>
  <c r="R27" i="1" s="1"/>
  <c r="Q12" i="1"/>
  <c r="Q13" i="1"/>
  <c r="Q14" i="1"/>
  <c r="Q15" i="1"/>
  <c r="Q16" i="1"/>
  <c r="Q17" i="1"/>
  <c r="Q18" i="1"/>
  <c r="P12" i="1"/>
  <c r="P13" i="1"/>
  <c r="P14" i="1"/>
  <c r="P15" i="1"/>
  <c r="P24" i="1" s="1"/>
  <c r="P16" i="1"/>
  <c r="P25" i="1" s="1"/>
  <c r="P17" i="1"/>
  <c r="P26" i="1" s="1"/>
  <c r="P18" i="1"/>
  <c r="P27" i="1" s="1"/>
  <c r="T11" i="1"/>
  <c r="T20" i="1" s="1"/>
  <c r="S11" i="1"/>
  <c r="S20" i="1" s="1"/>
  <c r="R11" i="1"/>
  <c r="Q11" i="1"/>
  <c r="P11" i="1"/>
  <c r="O12" i="1"/>
  <c r="O13" i="1"/>
  <c r="O14" i="1"/>
  <c r="O15" i="1"/>
  <c r="O16" i="1"/>
  <c r="O17" i="1"/>
  <c r="O18" i="1"/>
  <c r="O11" i="1"/>
  <c r="O20" i="1" s="1"/>
  <c r="Q24" i="1" l="1"/>
  <c r="O21" i="1"/>
  <c r="R20" i="1"/>
  <c r="Q21" i="1"/>
  <c r="T26" i="1"/>
  <c r="S22" i="1"/>
  <c r="P20" i="1"/>
  <c r="Q23" i="1"/>
  <c r="S21" i="1"/>
  <c r="Q20" i="1"/>
  <c r="Q22" i="1"/>
  <c r="T27" i="1"/>
  <c r="S26" i="1"/>
  <c r="R22" i="1"/>
  <c r="P23" i="1"/>
  <c r="O26" i="1"/>
  <c r="S27" i="1"/>
  <c r="O25" i="1"/>
  <c r="O24" i="1"/>
  <c r="S25" i="1"/>
  <c r="O23" i="1"/>
  <c r="Q26" i="1"/>
  <c r="S24" i="1"/>
  <c r="O27" i="1"/>
  <c r="R21" i="1"/>
  <c r="P22" i="1"/>
  <c r="P21" i="1"/>
  <c r="Q27" i="1"/>
  <c r="O22" i="1"/>
  <c r="Q25" i="1"/>
  <c r="S23" i="1"/>
</calcChain>
</file>

<file path=xl/sharedStrings.xml><?xml version="1.0" encoding="utf-8"?>
<sst xmlns="http://schemas.openxmlformats.org/spreadsheetml/2006/main" count="825" uniqueCount="346">
  <si>
    <t>-ve</t>
  </si>
  <si>
    <t>+ve</t>
  </si>
  <si>
    <t>NSC</t>
  </si>
  <si>
    <t>RG28057</t>
  </si>
  <si>
    <t>RG31198</t>
  </si>
  <si>
    <t>RG33012</t>
  </si>
  <si>
    <t>RG35083</t>
  </si>
  <si>
    <t>RG35713</t>
  </si>
  <si>
    <t>RG28111</t>
  </si>
  <si>
    <t>RG31571</t>
  </si>
  <si>
    <t>RG33311</t>
  </si>
  <si>
    <t>RG34740</t>
  </si>
  <si>
    <t>RG35634</t>
  </si>
  <si>
    <t>RG28971</t>
  </si>
  <si>
    <t>RG31685</t>
  </si>
  <si>
    <t>RG33865</t>
  </si>
  <si>
    <t>RG34811</t>
  </si>
  <si>
    <t>RG35991</t>
  </si>
  <si>
    <t>RG25529</t>
  </si>
  <si>
    <t>RG29404</t>
  </si>
  <si>
    <t>RG31700</t>
  </si>
  <si>
    <t>RG34141</t>
  </si>
  <si>
    <t>RG35403</t>
  </si>
  <si>
    <t>RG36054</t>
  </si>
  <si>
    <t>RG25492</t>
  </si>
  <si>
    <t>RG29231</t>
  </si>
  <si>
    <t>RG32371</t>
  </si>
  <si>
    <t>RG34573</t>
  </si>
  <si>
    <t>RG35205</t>
  </si>
  <si>
    <t>RG36303</t>
  </si>
  <si>
    <t>RG27126</t>
  </si>
  <si>
    <t>RG30301</t>
  </si>
  <si>
    <t>RG32294</t>
  </si>
  <si>
    <t>RG34190</t>
  </si>
  <si>
    <t>RG35103</t>
  </si>
  <si>
    <t>RG36492</t>
  </si>
  <si>
    <t>RG27406</t>
  </si>
  <si>
    <t>RG30448</t>
  </si>
  <si>
    <t>RG32636</t>
  </si>
  <si>
    <t>RG34276</t>
  </si>
  <si>
    <t>RG35291</t>
  </si>
  <si>
    <t>RG36977</t>
  </si>
  <si>
    <t>RG28021</t>
  </si>
  <si>
    <t>RG30294</t>
  </si>
  <si>
    <t>RG32674</t>
  </si>
  <si>
    <t>RG34771</t>
  </si>
  <si>
    <t>RG35963</t>
  </si>
  <si>
    <t>RG37308</t>
  </si>
  <si>
    <t>RG39114</t>
  </si>
  <si>
    <t>RG41077</t>
  </si>
  <si>
    <t>RG29203</t>
  </si>
  <si>
    <t>RG30829</t>
  </si>
  <si>
    <t>RG32136</t>
  </si>
  <si>
    <t>RG39123</t>
  </si>
  <si>
    <t>RG41065</t>
  </si>
  <si>
    <t>RG29257</t>
  </si>
  <si>
    <t>RG31510</t>
  </si>
  <si>
    <t>RG32208</t>
  </si>
  <si>
    <t>RG40018</t>
  </si>
  <si>
    <t>RG27390</t>
  </si>
  <si>
    <t>RG29711</t>
  </si>
  <si>
    <t>RG31489</t>
  </si>
  <si>
    <t>RG32668</t>
  </si>
  <si>
    <t>RG37568</t>
  </si>
  <si>
    <t>RG39871</t>
  </si>
  <si>
    <t>RG28081</t>
  </si>
  <si>
    <t>RG30434</t>
  </si>
  <si>
    <t>RG31178</t>
  </si>
  <si>
    <t>RG33456</t>
  </si>
  <si>
    <t>RG38551</t>
  </si>
  <si>
    <t>RG40523</t>
  </si>
  <si>
    <t>RG27807</t>
  </si>
  <si>
    <t>RG30291</t>
  </si>
  <si>
    <t>RG32094</t>
  </si>
  <si>
    <t>RG33389</t>
  </si>
  <si>
    <t>RG38388</t>
  </si>
  <si>
    <t>RG40388</t>
  </si>
  <si>
    <t>RG28417</t>
  </si>
  <si>
    <t>RG30199</t>
  </si>
  <si>
    <t>RG32565</t>
  </si>
  <si>
    <t>RG34097</t>
  </si>
  <si>
    <t>RG38169</t>
  </si>
  <si>
    <t>RG40236</t>
  </si>
  <si>
    <t>RG28171</t>
  </si>
  <si>
    <t>RG30362</t>
  </si>
  <si>
    <t>RG32317</t>
  </si>
  <si>
    <t>RG35094</t>
  </si>
  <si>
    <t>RG38871</t>
  </si>
  <si>
    <t>RG40616</t>
  </si>
  <si>
    <t>RG28720</t>
  </si>
  <si>
    <t>RG30656</t>
  </si>
  <si>
    <t>RG32220</t>
  </si>
  <si>
    <t>RG35148</t>
  </si>
  <si>
    <t>RG39582</t>
  </si>
  <si>
    <t>RG29727</t>
  </si>
  <si>
    <t>RG31904</t>
  </si>
  <si>
    <t>RG32713</t>
  </si>
  <si>
    <t>RG34728</t>
  </si>
  <si>
    <t>RG39995</t>
  </si>
  <si>
    <t>RG29924</t>
  </si>
  <si>
    <t>RG31620</t>
  </si>
  <si>
    <t>RG33490</t>
  </si>
  <si>
    <t>RG35339</t>
  </si>
  <si>
    <t>RG39843</t>
  </si>
  <si>
    <t>RG30211</t>
  </si>
  <si>
    <t>RG32581</t>
  </si>
  <si>
    <t>RG33922</t>
  </si>
  <si>
    <t>RG35805</t>
  </si>
  <si>
    <t>RG35432</t>
  </si>
  <si>
    <t>RG39829</t>
  </si>
  <si>
    <t>RG30642</t>
  </si>
  <si>
    <t>RG32113</t>
  </si>
  <si>
    <t>RG33971</t>
  </si>
  <si>
    <t>RG36071</t>
  </si>
  <si>
    <t>RG35217</t>
  </si>
  <si>
    <t>RG28073</t>
  </si>
  <si>
    <t>RG30620</t>
  </si>
  <si>
    <t>RG32492</t>
  </si>
  <si>
    <t>RG34594</t>
  </si>
  <si>
    <t>RG35701</t>
  </si>
  <si>
    <t>RG35720</t>
  </si>
  <si>
    <t>RG28857</t>
  </si>
  <si>
    <t>RG31448</t>
  </si>
  <si>
    <t>RG32150</t>
  </si>
  <si>
    <t>RG34558</t>
  </si>
  <si>
    <t>RG35884</t>
  </si>
  <si>
    <t>RG36489</t>
  </si>
  <si>
    <t>RG29597</t>
  </si>
  <si>
    <t>RG31424</t>
  </si>
  <si>
    <t>RG32677</t>
  </si>
  <si>
    <t>RG34154</t>
  </si>
  <si>
    <t>RG36089</t>
  </si>
  <si>
    <t>RG37011</t>
  </si>
  <si>
    <t>RG29427</t>
  </si>
  <si>
    <t>RG31749</t>
  </si>
  <si>
    <t>RG33003</t>
  </si>
  <si>
    <t>RG34809</t>
  </si>
  <si>
    <t>RG36143</t>
  </si>
  <si>
    <t>RG37028</t>
  </si>
  <si>
    <t>RG38338</t>
  </si>
  <si>
    <t>RG39738</t>
  </si>
  <si>
    <t>RG40931</t>
  </si>
  <si>
    <t>RG38262</t>
  </si>
  <si>
    <t>RG36799</t>
  </si>
  <si>
    <t>RG38296</t>
  </si>
  <si>
    <t>RG39827</t>
  </si>
  <si>
    <t>RG40920</t>
  </si>
  <si>
    <t>RG39234</t>
  </si>
  <si>
    <t>RG36761</t>
  </si>
  <si>
    <t>RG38941</t>
  </si>
  <si>
    <t>RG39658</t>
  </si>
  <si>
    <t>RG40744</t>
  </si>
  <si>
    <t>RG39362</t>
  </si>
  <si>
    <t>RG36345</t>
  </si>
  <si>
    <t>RG37224</t>
  </si>
  <si>
    <t>RG38606</t>
  </si>
  <si>
    <t>RG39744</t>
  </si>
  <si>
    <t>RG41109</t>
  </si>
  <si>
    <t>RG39257</t>
  </si>
  <si>
    <t>RG36146</t>
  </si>
  <si>
    <t>RG37112</t>
  </si>
  <si>
    <t>RG38996</t>
  </si>
  <si>
    <t>RG39915</t>
  </si>
  <si>
    <t>RG37105</t>
  </si>
  <si>
    <t>RG39433</t>
  </si>
  <si>
    <t>RG36232</t>
  </si>
  <si>
    <t>RG37108</t>
  </si>
  <si>
    <t>RG39326</t>
  </si>
  <si>
    <t>RG40028</t>
  </si>
  <si>
    <t>RG37179</t>
  </si>
  <si>
    <t>RG39619</t>
  </si>
  <si>
    <t>RG36833</t>
  </si>
  <si>
    <t>RG38411</t>
  </si>
  <si>
    <t>RG39426</t>
  </si>
  <si>
    <t>RG40162</t>
  </si>
  <si>
    <t>RG38555</t>
  </si>
  <si>
    <t>RG40815</t>
  </si>
  <si>
    <t>RG36759</t>
  </si>
  <si>
    <t>RG38567</t>
  </si>
  <si>
    <t>RG39670</t>
  </si>
  <si>
    <t>RG40301</t>
  </si>
  <si>
    <t>RG38550</t>
  </si>
  <si>
    <t>RG40447</t>
  </si>
  <si>
    <t>RG36210</t>
  </si>
  <si>
    <t>RG37338</t>
  </si>
  <si>
    <t>RG39552</t>
  </si>
  <si>
    <t>RG40497</t>
  </si>
  <si>
    <t>RG40110</t>
  </si>
  <si>
    <t>RG36461</t>
  </si>
  <si>
    <t>RG38331</t>
  </si>
  <si>
    <t>RG39398</t>
  </si>
  <si>
    <t>RG40227</t>
  </si>
  <si>
    <t>RG40758</t>
  </si>
  <si>
    <t>RG36504</t>
  </si>
  <si>
    <t>RG38224</t>
  </si>
  <si>
    <t>RG39800</t>
  </si>
  <si>
    <t>RG40562</t>
  </si>
  <si>
    <t>RG41091</t>
  </si>
  <si>
    <t>RG41090</t>
  </si>
  <si>
    <t>RG36163</t>
  </si>
  <si>
    <t>RG38608</t>
  </si>
  <si>
    <t>RG40071</t>
  </si>
  <si>
    <t>RG40345</t>
  </si>
  <si>
    <t>RG40683</t>
  </si>
  <si>
    <t>RG41173</t>
  </si>
  <si>
    <t>RG36509</t>
  </si>
  <si>
    <t>RG40033</t>
  </si>
  <si>
    <t>RG40143</t>
  </si>
  <si>
    <t>RG40954</t>
  </si>
  <si>
    <t>RG35391</t>
  </si>
  <si>
    <t>RG36964</t>
  </si>
  <si>
    <t>RG39096</t>
  </si>
  <si>
    <t>RG40147</t>
  </si>
  <si>
    <t>RG40179</t>
  </si>
  <si>
    <t>RG40742</t>
  </si>
  <si>
    <t>RG36018</t>
  </si>
  <si>
    <t>RG36834</t>
  </si>
  <si>
    <t>RG39457</t>
  </si>
  <si>
    <t>RG40581</t>
  </si>
  <si>
    <t>RG40459</t>
  </si>
  <si>
    <t>RG40976</t>
  </si>
  <si>
    <t>RG36562</t>
  </si>
  <si>
    <t>RG37536</t>
  </si>
  <si>
    <t>RG39246</t>
  </si>
  <si>
    <t>RG40529</t>
  </si>
  <si>
    <t>RG40250</t>
  </si>
  <si>
    <t>RG40839</t>
  </si>
  <si>
    <t>RG34344</t>
  </si>
  <si>
    <t>RG34397</t>
  </si>
  <si>
    <t>RG35407</t>
  </si>
  <si>
    <t>RG35186</t>
  </si>
  <si>
    <t>RG35252</t>
  </si>
  <si>
    <t>RG35142</t>
  </si>
  <si>
    <t>RG34370</t>
  </si>
  <si>
    <t>RG35272</t>
  </si>
  <si>
    <t>RG35197</t>
  </si>
  <si>
    <t>RG35242</t>
  </si>
  <si>
    <t>RG35256</t>
  </si>
  <si>
    <t>RG34393</t>
  </si>
  <si>
    <t>RG35257</t>
  </si>
  <si>
    <t>RG35146</t>
  </si>
  <si>
    <t>RG35254</t>
  </si>
  <si>
    <t>RG31161</t>
  </si>
  <si>
    <t>RG34395</t>
  </si>
  <si>
    <t>RG34352</t>
  </si>
  <si>
    <t>RG35425</t>
  </si>
  <si>
    <t>RG35138</t>
  </si>
  <si>
    <t>RG35479</t>
  </si>
  <si>
    <t>RG31111</t>
  </si>
  <si>
    <t>RG35178</t>
  </si>
  <si>
    <t>RG34302</t>
  </si>
  <si>
    <t>RG34361</t>
  </si>
  <si>
    <t>RG35180</t>
  </si>
  <si>
    <t>RG35409</t>
  </si>
  <si>
    <t>RG31196</t>
  </si>
  <si>
    <t>RG35422</t>
  </si>
  <si>
    <t>RG34317</t>
  </si>
  <si>
    <t>RG34335</t>
  </si>
  <si>
    <t>RG34985</t>
  </si>
  <si>
    <t>RG35435</t>
  </si>
  <si>
    <t>RG35418</t>
  </si>
  <si>
    <t>RG35652</t>
  </si>
  <si>
    <t>RG29933</t>
  </si>
  <si>
    <t>RG34391</t>
  </si>
  <si>
    <t>RG34973</t>
  </si>
  <si>
    <t>RG09552</t>
  </si>
  <si>
    <t>RG34977</t>
  </si>
  <si>
    <t>RG34958</t>
  </si>
  <si>
    <t>RG35202</t>
  </si>
  <si>
    <t>RG35105</t>
  </si>
  <si>
    <t>RG34952</t>
  </si>
  <si>
    <t>RG12229</t>
  </si>
  <si>
    <t>RG16473</t>
  </si>
  <si>
    <t>RG04937</t>
  </si>
  <si>
    <t>RG22927</t>
  </si>
  <si>
    <t>RG15672</t>
  </si>
  <si>
    <t>RG44635</t>
  </si>
  <si>
    <t>RG19280</t>
  </si>
  <si>
    <t>RG04135</t>
  </si>
  <si>
    <t>RG21905</t>
  </si>
  <si>
    <t>RG19174</t>
  </si>
  <si>
    <t>RG44753</t>
  </si>
  <si>
    <t>RG15896</t>
  </si>
  <si>
    <t>RG15973</t>
  </si>
  <si>
    <t>RG13808</t>
  </si>
  <si>
    <t>RG22135</t>
  </si>
  <si>
    <t>RG44728</t>
  </si>
  <si>
    <t>RG05580</t>
  </si>
  <si>
    <t>RG22533</t>
  </si>
  <si>
    <t>RG17066</t>
  </si>
  <si>
    <t>RG16195</t>
  </si>
  <si>
    <t>RG04651</t>
  </si>
  <si>
    <t>RG44742</t>
  </si>
  <si>
    <t>RG13187</t>
  </si>
  <si>
    <t>RG06201</t>
  </si>
  <si>
    <t>RG04671</t>
  </si>
  <si>
    <t>RG04973</t>
  </si>
  <si>
    <t>RG16266</t>
  </si>
  <si>
    <t>RG44754</t>
  </si>
  <si>
    <t>RG15637</t>
  </si>
  <si>
    <t>RG05565</t>
  </si>
  <si>
    <t>RG04668</t>
  </si>
  <si>
    <t>RG05545</t>
  </si>
  <si>
    <t>RG15145</t>
  </si>
  <si>
    <t>RG44732</t>
  </si>
  <si>
    <t>RG13859</t>
  </si>
  <si>
    <t>RG05453</t>
  </si>
  <si>
    <t>RG14786</t>
  </si>
  <si>
    <t>RG22150</t>
  </si>
  <si>
    <t>RG14097</t>
  </si>
  <si>
    <t>RG44679</t>
  </si>
  <si>
    <t>RG04182</t>
  </si>
  <si>
    <t>RG11486</t>
  </si>
  <si>
    <t>RG03517</t>
  </si>
  <si>
    <t>RG05630</t>
  </si>
  <si>
    <t>RG44599</t>
  </si>
  <si>
    <t>RG44676</t>
  </si>
  <si>
    <t>RG44591</t>
  </si>
  <si>
    <t>RG44310</t>
  </si>
  <si>
    <t>RG44100</t>
  </si>
  <si>
    <t>RG44546</t>
  </si>
  <si>
    <t>RG44326</t>
  </si>
  <si>
    <t>RG44070</t>
  </si>
  <si>
    <t>RG44541</t>
  </si>
  <si>
    <t>RG44359</t>
  </si>
  <si>
    <t>RG43990</t>
  </si>
  <si>
    <t>RG44681</t>
  </si>
  <si>
    <t>RG44411</t>
  </si>
  <si>
    <t>RG44210</t>
  </si>
  <si>
    <t>RG43881</t>
  </si>
  <si>
    <t>RG44652</t>
  </si>
  <si>
    <t>RG44467</t>
  </si>
  <si>
    <t>RG44211</t>
  </si>
  <si>
    <t>RG44673</t>
  </si>
  <si>
    <t>RG44405</t>
  </si>
  <si>
    <t>RG44282</t>
  </si>
  <si>
    <t>RG44695</t>
  </si>
  <si>
    <t>RG44399</t>
  </si>
  <si>
    <t>RG44260</t>
  </si>
  <si>
    <t>RG44540</t>
  </si>
  <si>
    <t>RG44371</t>
  </si>
  <si>
    <t>RG44168</t>
  </si>
  <si>
    <t>NHSGCS serum for SARS CoV1 (Maria)</t>
  </si>
  <si>
    <t>Wuhan</t>
  </si>
  <si>
    <t>nc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</si>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</sst>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49" fontId="0" fillId="2" borderId="0" xfId="0" applyNumberFormat="1" applyFill="1"/>
    <xf numFmtId="49" fontId="0" fillId="0" borderId="17" xfId="0" applyNumberFormat="1" applyBorder="1"/>
    <xf numFmtId="0" fontId="0" fillId="2" borderId="17" xfId="0" applyFill="1" applyBorder="1"/>
    <xf numFmtId="0" fontId="0" fillId="3" borderId="17" xfId="0" applyFill="1" applyBorder="1"/>
    <xf numFmtId="0" fontId="0" fillId="0" borderId="17" xfId="0" applyBorder="1"/>
    <xf numFmtId="0" fontId="0" fillId="3" borderId="18" xfId="0" applyFill="1" applyBorder="1"/>
    <xf numFmtId="0" fontId="0" fillId="3" borderId="19" xfId="0" applyFill="1" applyBorder="1"/>
    <xf numFmtId="0" fontId="2" fillId="3" borderId="20" xfId="0" applyFont="1" applyFill="1" applyBorder="1"/>
    <xf numFmtId="0" fontId="2" fillId="3" borderId="21" xfId="0" applyFont="1" applyFill="1" applyBorder="1"/>
    <xf numFmtId="0" fontId="0" fillId="3" borderId="22" xfId="0" applyFill="1" applyBorder="1"/>
    <xf numFmtId="0" fontId="0" fillId="4" borderId="17" xfId="0" applyFill="1" applyBorder="1"/>
    <xf numFmtId="0" fontId="0" fillId="5" borderId="17" xfId="0" applyFill="1" applyBorder="1"/>
    <xf numFmtId="0" fontId="0" fillId="0" borderId="23" xfId="0" applyBorder="1"/>
    <xf numFmtId="0" fontId="0" fillId="0" borderId="24" xfId="0" applyBorder="1"/>
    <xf numFmtId="0" fontId="3" fillId="0" borderId="0" xfId="0" applyFont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14" fontId="3" fillId="0" borderId="17" xfId="0" applyNumberFormat="1" applyFont="1" applyBorder="1" applyAlignment="1">
      <alignment horizont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94BDF-3374-4541-BB1E-ACE24821E321}">
  <dimension ref="B2:T36"/>
  <sheetViews>
    <sheetView topLeftCell="I19" zoomScale="130" zoomScaleNormal="130" workbookViewId="0">
      <selection activeCell="O29" sqref="O29:T36"/>
    </sheetView>
  </sheetViews>
  <sheetFormatPr defaultColWidth="11" defaultRowHeight="15.6" x14ac:dyDescent="0.3"/>
  <sheetData>
    <row r="2" spans="2:20" x14ac:dyDescent="0.3">
      <c r="B2" s="18" t="s">
        <v>2</v>
      </c>
      <c r="C2" s="18" t="s">
        <v>2</v>
      </c>
      <c r="D2" s="19" t="s">
        <v>3</v>
      </c>
      <c r="E2" s="19" t="s">
        <v>3</v>
      </c>
      <c r="F2" s="19" t="s">
        <v>4</v>
      </c>
      <c r="G2" s="19" t="s">
        <v>4</v>
      </c>
      <c r="H2" s="19" t="s">
        <v>5</v>
      </c>
      <c r="I2" s="19" t="s">
        <v>5</v>
      </c>
      <c r="J2" s="19" t="s">
        <v>6</v>
      </c>
      <c r="K2" s="19" t="s">
        <v>6</v>
      </c>
      <c r="L2" s="19" t="s">
        <v>7</v>
      </c>
      <c r="M2" s="19" t="s">
        <v>7</v>
      </c>
      <c r="O2" s="17" t="s">
        <v>342</v>
      </c>
    </row>
    <row r="3" spans="2:20" x14ac:dyDescent="0.3">
      <c r="B3" s="18" t="s">
        <v>0</v>
      </c>
      <c r="C3" s="18" t="s">
        <v>0</v>
      </c>
      <c r="D3" s="19" t="s">
        <v>8</v>
      </c>
      <c r="E3" s="19" t="s">
        <v>8</v>
      </c>
      <c r="F3" s="19" t="s">
        <v>9</v>
      </c>
      <c r="G3" s="19" t="s">
        <v>9</v>
      </c>
      <c r="H3" s="19" t="s">
        <v>10</v>
      </c>
      <c r="I3" s="19" t="s">
        <v>10</v>
      </c>
      <c r="J3" s="19" t="s">
        <v>11</v>
      </c>
      <c r="K3" s="19" t="s">
        <v>11</v>
      </c>
      <c r="L3" s="19" t="s">
        <v>12</v>
      </c>
      <c r="M3" s="19" t="s">
        <v>12</v>
      </c>
    </row>
    <row r="4" spans="2:20" x14ac:dyDescent="0.3">
      <c r="B4" s="18" t="s">
        <v>1</v>
      </c>
      <c r="C4" s="18" t="s">
        <v>1</v>
      </c>
      <c r="D4" s="19" t="s">
        <v>13</v>
      </c>
      <c r="E4" s="19" t="s">
        <v>13</v>
      </c>
      <c r="F4" s="19" t="s">
        <v>14</v>
      </c>
      <c r="G4" s="19" t="s">
        <v>14</v>
      </c>
      <c r="H4" s="19" t="s">
        <v>15</v>
      </c>
      <c r="I4" s="19" t="s">
        <v>15</v>
      </c>
      <c r="J4" s="19" t="s">
        <v>16</v>
      </c>
      <c r="K4" s="19" t="s">
        <v>16</v>
      </c>
      <c r="L4" s="19" t="s">
        <v>17</v>
      </c>
      <c r="M4" s="19" t="s">
        <v>17</v>
      </c>
    </row>
    <row r="5" spans="2:20" x14ac:dyDescent="0.3">
      <c r="B5" s="19" t="s">
        <v>18</v>
      </c>
      <c r="C5" s="19" t="s">
        <v>18</v>
      </c>
      <c r="D5" s="19" t="s">
        <v>19</v>
      </c>
      <c r="E5" s="19" t="s">
        <v>19</v>
      </c>
      <c r="F5" s="19" t="s">
        <v>20</v>
      </c>
      <c r="G5" s="19" t="s">
        <v>20</v>
      </c>
      <c r="H5" s="19" t="s">
        <v>21</v>
      </c>
      <c r="I5" s="19" t="s">
        <v>21</v>
      </c>
      <c r="J5" s="19" t="s">
        <v>22</v>
      </c>
      <c r="K5" s="19" t="s">
        <v>22</v>
      </c>
      <c r="L5" s="19" t="s">
        <v>23</v>
      </c>
      <c r="M5" s="19" t="s">
        <v>23</v>
      </c>
    </row>
    <row r="6" spans="2:20" x14ac:dyDescent="0.3">
      <c r="B6" s="19" t="s">
        <v>24</v>
      </c>
      <c r="C6" s="19" t="s">
        <v>24</v>
      </c>
      <c r="D6" s="19" t="s">
        <v>25</v>
      </c>
      <c r="E6" s="19" t="s">
        <v>25</v>
      </c>
      <c r="F6" s="19" t="s">
        <v>26</v>
      </c>
      <c r="G6" s="19" t="s">
        <v>26</v>
      </c>
      <c r="H6" s="19" t="s">
        <v>27</v>
      </c>
      <c r="I6" s="19" t="s">
        <v>27</v>
      </c>
      <c r="J6" s="19" t="s">
        <v>28</v>
      </c>
      <c r="K6" s="19" t="s">
        <v>28</v>
      </c>
      <c r="L6" s="19" t="s">
        <v>29</v>
      </c>
      <c r="M6" s="19" t="s">
        <v>29</v>
      </c>
    </row>
    <row r="7" spans="2:20" x14ac:dyDescent="0.3">
      <c r="B7" s="19" t="s">
        <v>30</v>
      </c>
      <c r="C7" s="19" t="s">
        <v>30</v>
      </c>
      <c r="D7" s="19" t="s">
        <v>31</v>
      </c>
      <c r="E7" s="19" t="s">
        <v>31</v>
      </c>
      <c r="F7" s="19" t="s">
        <v>32</v>
      </c>
      <c r="G7" s="19" t="s">
        <v>32</v>
      </c>
      <c r="H7" s="19" t="s">
        <v>33</v>
      </c>
      <c r="I7" s="19" t="s">
        <v>33</v>
      </c>
      <c r="J7" s="19" t="s">
        <v>34</v>
      </c>
      <c r="K7" s="19" t="s">
        <v>34</v>
      </c>
      <c r="L7" s="19" t="s">
        <v>35</v>
      </c>
      <c r="M7" s="19" t="s">
        <v>35</v>
      </c>
    </row>
    <row r="8" spans="2:20" x14ac:dyDescent="0.3">
      <c r="B8" s="19" t="s">
        <v>36</v>
      </c>
      <c r="C8" s="19" t="s">
        <v>36</v>
      </c>
      <c r="D8" s="19" t="s">
        <v>37</v>
      </c>
      <c r="E8" s="19" t="s">
        <v>37</v>
      </c>
      <c r="F8" s="19" t="s">
        <v>38</v>
      </c>
      <c r="G8" s="19" t="s">
        <v>38</v>
      </c>
      <c r="H8" s="19" t="s">
        <v>39</v>
      </c>
      <c r="I8" s="19" t="s">
        <v>39</v>
      </c>
      <c r="J8" s="19" t="s">
        <v>40</v>
      </c>
      <c r="K8" s="19" t="s">
        <v>40</v>
      </c>
      <c r="L8" s="19" t="s">
        <v>41</v>
      </c>
      <c r="M8" s="19" t="s">
        <v>41</v>
      </c>
    </row>
    <row r="9" spans="2:20" x14ac:dyDescent="0.3">
      <c r="B9" s="19" t="s">
        <v>42</v>
      </c>
      <c r="C9" s="19" t="s">
        <v>42</v>
      </c>
      <c r="D9" s="19" t="s">
        <v>43</v>
      </c>
      <c r="E9" s="19" t="s">
        <v>43</v>
      </c>
      <c r="F9" s="19" t="s">
        <v>44</v>
      </c>
      <c r="G9" s="19" t="s">
        <v>44</v>
      </c>
      <c r="H9" s="19" t="s">
        <v>45</v>
      </c>
      <c r="I9" s="19" t="s">
        <v>45</v>
      </c>
      <c r="J9" s="19" t="s">
        <v>46</v>
      </c>
      <c r="K9" s="19" t="s">
        <v>46</v>
      </c>
      <c r="L9" s="19" t="s">
        <v>47</v>
      </c>
      <c r="M9" s="19" t="s">
        <v>47</v>
      </c>
    </row>
    <row r="10" spans="2:20" ht="16.2" thickBot="1" x14ac:dyDescent="0.35"/>
    <row r="11" spans="2:20" x14ac:dyDescent="0.3">
      <c r="B11" s="21">
        <v>184690</v>
      </c>
      <c r="C11" s="21">
        <v>229090</v>
      </c>
      <c r="D11" s="21">
        <v>210</v>
      </c>
      <c r="E11" s="21">
        <v>100</v>
      </c>
      <c r="F11" s="21">
        <v>1350</v>
      </c>
      <c r="G11" s="21">
        <v>2570</v>
      </c>
      <c r="H11" s="21">
        <v>130</v>
      </c>
      <c r="I11" s="21">
        <v>1740</v>
      </c>
      <c r="J11" s="21">
        <v>1960</v>
      </c>
      <c r="K11" s="21">
        <v>2000</v>
      </c>
      <c r="L11" s="21">
        <v>110</v>
      </c>
      <c r="M11" s="21">
        <v>60</v>
      </c>
      <c r="O11" s="1">
        <f>AVERAGE(B11:C11)</f>
        <v>206890</v>
      </c>
      <c r="P11" s="2">
        <f>AVERAGE(D11:E11)</f>
        <v>155</v>
      </c>
      <c r="Q11" s="2">
        <f>AVERAGE(F11:G11)</f>
        <v>1960</v>
      </c>
      <c r="R11" s="2">
        <f>AVERAGE(H11:I11)</f>
        <v>935</v>
      </c>
      <c r="S11" s="2">
        <f>AVERAGE(J11:K11)</f>
        <v>1980</v>
      </c>
      <c r="T11" s="3">
        <f>AVERAGE(L11:M11)</f>
        <v>85</v>
      </c>
    </row>
    <row r="12" spans="2:20" x14ac:dyDescent="0.3">
      <c r="B12" s="21">
        <v>282030</v>
      </c>
      <c r="C12" s="21">
        <v>256890</v>
      </c>
      <c r="D12" s="21">
        <v>2120</v>
      </c>
      <c r="E12" s="21">
        <v>80</v>
      </c>
      <c r="F12" s="21">
        <v>60</v>
      </c>
      <c r="G12" s="21">
        <v>640</v>
      </c>
      <c r="H12" s="21">
        <v>80</v>
      </c>
      <c r="I12" s="21">
        <v>2060</v>
      </c>
      <c r="J12" s="21">
        <v>220</v>
      </c>
      <c r="K12" s="21">
        <v>1980</v>
      </c>
      <c r="L12" s="21">
        <v>4900</v>
      </c>
      <c r="M12" s="21">
        <v>1690</v>
      </c>
      <c r="O12" s="4">
        <f t="shared" ref="O12:O18" si="0">AVERAGE(B12:C12)</f>
        <v>269460</v>
      </c>
      <c r="P12">
        <f t="shared" ref="P12:P18" si="1">AVERAGE(D12:E12)</f>
        <v>1100</v>
      </c>
      <c r="Q12">
        <f t="shared" ref="Q12:Q18" si="2">AVERAGE(F12:G12)</f>
        <v>350</v>
      </c>
      <c r="R12">
        <f t="shared" ref="R12:R18" si="3">AVERAGE(H12:I12)</f>
        <v>1070</v>
      </c>
      <c r="S12">
        <f t="shared" ref="S12:S18" si="4">AVERAGE(J12:K12)</f>
        <v>1100</v>
      </c>
      <c r="T12" s="5">
        <f t="shared" ref="T12:T18" si="5">AVERAGE(L12:M12)</f>
        <v>3295</v>
      </c>
    </row>
    <row r="13" spans="2:20" x14ac:dyDescent="0.3">
      <c r="B13" s="21">
        <v>2490</v>
      </c>
      <c r="C13" s="21">
        <v>510</v>
      </c>
      <c r="D13" s="21">
        <v>2030</v>
      </c>
      <c r="E13" s="21">
        <v>950</v>
      </c>
      <c r="F13" s="21">
        <v>80</v>
      </c>
      <c r="G13" s="21">
        <v>180</v>
      </c>
      <c r="H13" s="21">
        <v>2120</v>
      </c>
      <c r="I13" s="21">
        <v>920</v>
      </c>
      <c r="J13" s="21">
        <v>570</v>
      </c>
      <c r="K13" s="21">
        <v>1870</v>
      </c>
      <c r="L13" s="21">
        <v>18210</v>
      </c>
      <c r="M13" s="21">
        <v>15930</v>
      </c>
      <c r="O13" s="4">
        <f t="shared" si="0"/>
        <v>1500</v>
      </c>
      <c r="P13">
        <f t="shared" si="1"/>
        <v>1490</v>
      </c>
      <c r="Q13">
        <f t="shared" si="2"/>
        <v>130</v>
      </c>
      <c r="R13">
        <f t="shared" si="3"/>
        <v>1520</v>
      </c>
      <c r="S13">
        <f t="shared" si="4"/>
        <v>1220</v>
      </c>
      <c r="T13" s="5">
        <f t="shared" si="5"/>
        <v>17070</v>
      </c>
    </row>
    <row r="14" spans="2:20" x14ac:dyDescent="0.3">
      <c r="B14" s="21">
        <v>1790</v>
      </c>
      <c r="C14" s="21">
        <v>1330</v>
      </c>
      <c r="D14" s="21">
        <v>3720</v>
      </c>
      <c r="E14" s="21">
        <v>3370</v>
      </c>
      <c r="F14" s="21">
        <v>1150</v>
      </c>
      <c r="G14" s="21">
        <v>80</v>
      </c>
      <c r="H14" s="21">
        <v>150</v>
      </c>
      <c r="I14" s="21">
        <v>110</v>
      </c>
      <c r="J14" s="21">
        <v>120</v>
      </c>
      <c r="K14" s="21">
        <v>1290</v>
      </c>
      <c r="L14" s="21">
        <v>220</v>
      </c>
      <c r="M14" s="21">
        <v>4250</v>
      </c>
      <c r="O14" s="4">
        <f t="shared" si="0"/>
        <v>1560</v>
      </c>
      <c r="P14">
        <f t="shared" si="1"/>
        <v>3545</v>
      </c>
      <c r="Q14">
        <f t="shared" si="2"/>
        <v>615</v>
      </c>
      <c r="R14">
        <f t="shared" si="3"/>
        <v>130</v>
      </c>
      <c r="S14">
        <f t="shared" si="4"/>
        <v>705</v>
      </c>
      <c r="T14" s="5">
        <f t="shared" si="5"/>
        <v>2235</v>
      </c>
    </row>
    <row r="15" spans="2:20" x14ac:dyDescent="0.3">
      <c r="B15" s="21">
        <v>3360</v>
      </c>
      <c r="C15" s="21">
        <v>3490</v>
      </c>
      <c r="D15" s="21">
        <v>2140</v>
      </c>
      <c r="E15" s="21">
        <v>1240</v>
      </c>
      <c r="F15" s="21">
        <v>1210</v>
      </c>
      <c r="G15" s="21">
        <v>60</v>
      </c>
      <c r="H15" s="21">
        <v>2240</v>
      </c>
      <c r="I15" s="21">
        <v>1420</v>
      </c>
      <c r="J15" s="21">
        <v>208840</v>
      </c>
      <c r="K15" s="21">
        <v>207610</v>
      </c>
      <c r="L15" s="21">
        <v>1560</v>
      </c>
      <c r="M15" s="21">
        <v>2120</v>
      </c>
      <c r="O15" s="4">
        <f t="shared" si="0"/>
        <v>3425</v>
      </c>
      <c r="P15">
        <f t="shared" si="1"/>
        <v>1690</v>
      </c>
      <c r="Q15">
        <f t="shared" si="2"/>
        <v>635</v>
      </c>
      <c r="R15">
        <f t="shared" si="3"/>
        <v>1830</v>
      </c>
      <c r="S15">
        <f t="shared" si="4"/>
        <v>208225</v>
      </c>
      <c r="T15" s="5">
        <f t="shared" si="5"/>
        <v>1840</v>
      </c>
    </row>
    <row r="16" spans="2:20" x14ac:dyDescent="0.3">
      <c r="B16" s="21">
        <v>620</v>
      </c>
      <c r="C16" s="21">
        <v>140</v>
      </c>
      <c r="D16" s="21">
        <v>15000</v>
      </c>
      <c r="E16" s="21">
        <v>13600</v>
      </c>
      <c r="F16" s="21">
        <v>4980</v>
      </c>
      <c r="G16" s="21">
        <v>720</v>
      </c>
      <c r="H16" s="21">
        <v>140</v>
      </c>
      <c r="I16" s="21">
        <v>210</v>
      </c>
      <c r="J16" s="21">
        <v>1780</v>
      </c>
      <c r="K16" s="21">
        <v>160</v>
      </c>
      <c r="L16" s="21">
        <v>1440</v>
      </c>
      <c r="M16" s="21">
        <v>90</v>
      </c>
      <c r="O16" s="4">
        <f t="shared" si="0"/>
        <v>380</v>
      </c>
      <c r="P16">
        <f t="shared" si="1"/>
        <v>14300</v>
      </c>
      <c r="Q16">
        <f t="shared" si="2"/>
        <v>2850</v>
      </c>
      <c r="R16">
        <f t="shared" si="3"/>
        <v>175</v>
      </c>
      <c r="S16">
        <f t="shared" si="4"/>
        <v>970</v>
      </c>
      <c r="T16" s="5">
        <f t="shared" si="5"/>
        <v>765</v>
      </c>
    </row>
    <row r="17" spans="2:20" x14ac:dyDescent="0.3">
      <c r="B17" s="21">
        <v>160</v>
      </c>
      <c r="C17" s="21">
        <v>60</v>
      </c>
      <c r="D17" s="21">
        <v>2050</v>
      </c>
      <c r="E17" s="21">
        <v>2440</v>
      </c>
      <c r="F17" s="21">
        <v>2100</v>
      </c>
      <c r="G17" s="21">
        <v>960</v>
      </c>
      <c r="H17" s="21">
        <v>1630</v>
      </c>
      <c r="I17" s="21">
        <v>910</v>
      </c>
      <c r="J17" s="21">
        <v>2880</v>
      </c>
      <c r="K17" s="21">
        <v>170</v>
      </c>
      <c r="L17" s="21">
        <v>3690</v>
      </c>
      <c r="M17" s="21">
        <v>2760</v>
      </c>
      <c r="O17" s="4">
        <f t="shared" si="0"/>
        <v>110</v>
      </c>
      <c r="P17">
        <f t="shared" si="1"/>
        <v>2245</v>
      </c>
      <c r="Q17">
        <f t="shared" si="2"/>
        <v>1530</v>
      </c>
      <c r="R17">
        <f t="shared" si="3"/>
        <v>1270</v>
      </c>
      <c r="S17">
        <f t="shared" si="4"/>
        <v>1525</v>
      </c>
      <c r="T17" s="5">
        <f t="shared" si="5"/>
        <v>3225</v>
      </c>
    </row>
    <row r="18" spans="2:20" ht="16.2" thickBot="1" x14ac:dyDescent="0.35">
      <c r="B18" s="21">
        <v>1690</v>
      </c>
      <c r="C18" s="21">
        <v>1110</v>
      </c>
      <c r="D18" s="21">
        <v>4720</v>
      </c>
      <c r="E18" s="21">
        <v>1290</v>
      </c>
      <c r="F18" s="21">
        <v>360</v>
      </c>
      <c r="G18" s="21">
        <v>20</v>
      </c>
      <c r="H18" s="21">
        <v>40</v>
      </c>
      <c r="I18" s="21">
        <v>1120</v>
      </c>
      <c r="J18" s="21">
        <v>320</v>
      </c>
      <c r="K18" s="21">
        <v>40</v>
      </c>
      <c r="L18" s="21">
        <v>70</v>
      </c>
      <c r="M18" s="21">
        <v>1000</v>
      </c>
      <c r="O18" s="6">
        <f t="shared" si="0"/>
        <v>1400</v>
      </c>
      <c r="P18" s="7">
        <f t="shared" si="1"/>
        <v>3005</v>
      </c>
      <c r="Q18" s="7">
        <f t="shared" si="2"/>
        <v>190</v>
      </c>
      <c r="R18" s="7">
        <f t="shared" si="3"/>
        <v>580</v>
      </c>
      <c r="S18" s="7">
        <f t="shared" si="4"/>
        <v>180</v>
      </c>
      <c r="T18" s="8">
        <f t="shared" si="5"/>
        <v>535</v>
      </c>
    </row>
    <row r="20" spans="2:20" x14ac:dyDescent="0.3">
      <c r="N20" t="s">
        <v>2</v>
      </c>
      <c r="O20" s="9">
        <f>(O11/O11)*100</f>
        <v>100</v>
      </c>
      <c r="P20" s="10">
        <f>(P11/O11)*100</f>
        <v>7.4919039102904927E-2</v>
      </c>
      <c r="Q20" s="10">
        <f>(Q11/O11)*100</f>
        <v>0.9473633331722171</v>
      </c>
      <c r="R20" s="10">
        <f>(R11/O11)*100</f>
        <v>0.45193097781429747</v>
      </c>
      <c r="S20" s="10">
        <f>(S11/O11)*100</f>
        <v>0.95703030595968874</v>
      </c>
      <c r="T20" s="11">
        <f>(T11/O11)*100</f>
        <v>4.1084634346754315E-2</v>
      </c>
    </row>
    <row r="21" spans="2:20" x14ac:dyDescent="0.3">
      <c r="N21" t="s">
        <v>344</v>
      </c>
      <c r="O21" s="12">
        <f>(O12/O11)*100</f>
        <v>130.2431243656049</v>
      </c>
      <c r="P21">
        <f>(P12/O11)*100</f>
        <v>0.53168350331093817</v>
      </c>
      <c r="Q21">
        <f>(Q12/O11)*100</f>
        <v>0.16917202378075305</v>
      </c>
      <c r="R21">
        <f>(R12/O11)*100</f>
        <v>0.51718304412973071</v>
      </c>
      <c r="S21">
        <f>(S12/O11)*100</f>
        <v>0.53168350331093817</v>
      </c>
      <c r="T21" s="13">
        <f>(T12/O11)*100</f>
        <v>1.5926337667359465</v>
      </c>
    </row>
    <row r="22" spans="2:20" x14ac:dyDescent="0.3">
      <c r="N22" t="s">
        <v>345</v>
      </c>
      <c r="O22" s="12">
        <f>(O13/O11)*100</f>
        <v>0.72502295906037029</v>
      </c>
      <c r="P22">
        <f>(P13/O11)*100</f>
        <v>0.72018947266663447</v>
      </c>
      <c r="Q22">
        <f>(Q13/O11)*100</f>
        <v>6.283532311856542E-2</v>
      </c>
      <c r="R22">
        <f>(R13/O11)*100</f>
        <v>0.73468993184784182</v>
      </c>
      <c r="S22">
        <f>(S13/O11)*100</f>
        <v>0.58968534003576778</v>
      </c>
      <c r="T22" s="13">
        <f>(T13/O11)*100</f>
        <v>8.2507612741070133</v>
      </c>
    </row>
    <row r="23" spans="2:20" x14ac:dyDescent="0.3">
      <c r="O23" s="12">
        <f>(O14/O11)*100</f>
        <v>0.75402387742278509</v>
      </c>
      <c r="P23">
        <f>(P14/O11)*100</f>
        <v>1.7134709265793417</v>
      </c>
      <c r="Q23">
        <f>(Q14/O11)*100</f>
        <v>0.2972594132147518</v>
      </c>
      <c r="R23">
        <f>(R14/O11)*100</f>
        <v>6.283532311856542E-2</v>
      </c>
      <c r="S23">
        <f>(S14/O11)*100</f>
        <v>0.34076079075837401</v>
      </c>
      <c r="T23" s="13">
        <f>(T14/O11)*100</f>
        <v>1.0802842089999516</v>
      </c>
    </row>
    <row r="24" spans="2:20" x14ac:dyDescent="0.3">
      <c r="O24" s="12">
        <f>(O15/O11)*100</f>
        <v>1.6554690898545121</v>
      </c>
      <c r="P24">
        <f>(P15/O11)*100</f>
        <v>0.81685920054135053</v>
      </c>
      <c r="Q24">
        <f>(Q15/O11)*100</f>
        <v>0.30692638600222338</v>
      </c>
      <c r="R24">
        <f>(R15/O11)*100</f>
        <v>0.88452801005365167</v>
      </c>
      <c r="S24">
        <f>(S15/O11)*100</f>
        <v>100.64527043356372</v>
      </c>
      <c r="T24" s="13">
        <f>(T15/O11)*100</f>
        <v>0.88936149644738749</v>
      </c>
    </row>
    <row r="25" spans="2:20" x14ac:dyDescent="0.3">
      <c r="O25" s="12">
        <f>(O16/O11)*100</f>
        <v>0.18367248296196045</v>
      </c>
      <c r="P25">
        <f>(P16/O11)*100</f>
        <v>6.9118855430421968</v>
      </c>
      <c r="Q25">
        <f>(Q16/O11)*100</f>
        <v>1.3775436222147035</v>
      </c>
      <c r="R25">
        <f>(R16/O11)*100</f>
        <v>8.4586011890376525E-2</v>
      </c>
      <c r="S25">
        <f>(S16/O11)*100</f>
        <v>0.46884818019237273</v>
      </c>
      <c r="T25" s="13">
        <f>(T16/O11)*100</f>
        <v>0.36976170912078882</v>
      </c>
    </row>
    <row r="26" spans="2:20" x14ac:dyDescent="0.3">
      <c r="O26" s="12">
        <f>(O17/O11)*100</f>
        <v>5.3168350331093822E-2</v>
      </c>
      <c r="P26">
        <f>(P17/O11)*100</f>
        <v>1.0851176953936874</v>
      </c>
      <c r="Q26">
        <f>(Q17/O11)*100</f>
        <v>0.73952341824157763</v>
      </c>
      <c r="R26">
        <f>(R17/O11)*100</f>
        <v>0.61385277200444677</v>
      </c>
      <c r="S26">
        <f>(S17/O11)*100</f>
        <v>0.73710667504470972</v>
      </c>
      <c r="T26" s="13">
        <f>(T17/O11)*100</f>
        <v>1.5587993619797962</v>
      </c>
    </row>
    <row r="27" spans="2:20" x14ac:dyDescent="0.3">
      <c r="O27" s="14">
        <f>(O18/O11)*100</f>
        <v>0.6766880951230122</v>
      </c>
      <c r="P27" s="15">
        <f>(P18/O11)*100</f>
        <v>1.4524626613176084</v>
      </c>
      <c r="Q27" s="15">
        <f>(Q18/O11)*100</f>
        <v>9.1836241480980227E-2</v>
      </c>
      <c r="R27" s="15">
        <f>(R18/O11)*100</f>
        <v>0.28034221083667649</v>
      </c>
      <c r="S27" s="15">
        <f>(S18/O11)*100</f>
        <v>8.7002755087244435E-2</v>
      </c>
      <c r="T27" s="16">
        <f>(T18/O11)*100</f>
        <v>0.25859152206486535</v>
      </c>
    </row>
    <row r="29" spans="2:20" x14ac:dyDescent="0.3">
      <c r="O29">
        <f>(100-O20)</f>
        <v>0</v>
      </c>
      <c r="P29">
        <f t="shared" ref="P29:T29" si="6">(100-P20)</f>
        <v>99.925080960897091</v>
      </c>
      <c r="Q29">
        <f t="shared" si="6"/>
        <v>99.05263666682778</v>
      </c>
      <c r="R29">
        <f t="shared" si="6"/>
        <v>99.5480690221857</v>
      </c>
      <c r="S29">
        <f t="shared" si="6"/>
        <v>99.042969694040309</v>
      </c>
      <c r="T29">
        <f t="shared" si="6"/>
        <v>99.95891536565324</v>
      </c>
    </row>
    <row r="30" spans="2:20" x14ac:dyDescent="0.3">
      <c r="O30">
        <f t="shared" ref="O30:T36" si="7">(100-O21)</f>
        <v>-30.243124365604899</v>
      </c>
      <c r="P30">
        <f t="shared" si="7"/>
        <v>99.468316496689056</v>
      </c>
      <c r="Q30">
        <f t="shared" si="7"/>
        <v>99.83082797621924</v>
      </c>
      <c r="R30">
        <f t="shared" si="7"/>
        <v>99.482816955870263</v>
      </c>
      <c r="S30">
        <f t="shared" si="7"/>
        <v>99.468316496689056</v>
      </c>
      <c r="T30">
        <f t="shared" si="7"/>
        <v>98.407366233264057</v>
      </c>
    </row>
    <row r="31" spans="2:20" x14ac:dyDescent="0.3">
      <c r="O31">
        <f t="shared" si="7"/>
        <v>99.274977040939632</v>
      </c>
      <c r="P31">
        <f t="shared" si="7"/>
        <v>99.279810527333368</v>
      </c>
      <c r="Q31">
        <f t="shared" si="7"/>
        <v>99.937164676881437</v>
      </c>
      <c r="R31">
        <f t="shared" si="7"/>
        <v>99.265310068152161</v>
      </c>
      <c r="S31">
        <f t="shared" si="7"/>
        <v>99.410314659964229</v>
      </c>
      <c r="T31">
        <f t="shared" si="7"/>
        <v>91.74923872589298</v>
      </c>
    </row>
    <row r="32" spans="2:20" x14ac:dyDescent="0.3">
      <c r="O32">
        <f t="shared" si="7"/>
        <v>99.245976122577218</v>
      </c>
      <c r="P32">
        <f t="shared" si="7"/>
        <v>98.286529073420652</v>
      </c>
      <c r="Q32">
        <f t="shared" si="7"/>
        <v>99.702740586785254</v>
      </c>
      <c r="R32">
        <f t="shared" si="7"/>
        <v>99.937164676881437</v>
      </c>
      <c r="S32">
        <f t="shared" si="7"/>
        <v>99.659239209241619</v>
      </c>
      <c r="T32">
        <f t="shared" si="7"/>
        <v>98.919715791000044</v>
      </c>
    </row>
    <row r="33" spans="15:20" x14ac:dyDescent="0.3">
      <c r="O33">
        <f t="shared" si="7"/>
        <v>98.344530910145494</v>
      </c>
      <c r="P33">
        <f t="shared" si="7"/>
        <v>99.183140799458656</v>
      </c>
      <c r="Q33">
        <f t="shared" si="7"/>
        <v>99.693073613997782</v>
      </c>
      <c r="R33">
        <f t="shared" si="7"/>
        <v>99.115471989946343</v>
      </c>
      <c r="S33">
        <f t="shared" si="7"/>
        <v>-0.6452704335637236</v>
      </c>
      <c r="T33">
        <f t="shared" si="7"/>
        <v>99.110638503552607</v>
      </c>
    </row>
    <row r="34" spans="15:20" x14ac:dyDescent="0.3">
      <c r="O34">
        <f t="shared" si="7"/>
        <v>99.816327517038033</v>
      </c>
      <c r="P34">
        <f t="shared" si="7"/>
        <v>93.088114456957797</v>
      </c>
      <c r="Q34">
        <f t="shared" si="7"/>
        <v>98.622456377785298</v>
      </c>
      <c r="R34">
        <f t="shared" si="7"/>
        <v>99.91541398810962</v>
      </c>
      <c r="S34">
        <f t="shared" si="7"/>
        <v>99.531151819807633</v>
      </c>
      <c r="T34">
        <f t="shared" si="7"/>
        <v>99.630238290879205</v>
      </c>
    </row>
    <row r="35" spans="15:20" x14ac:dyDescent="0.3">
      <c r="O35">
        <f t="shared" si="7"/>
        <v>99.946831649668908</v>
      </c>
      <c r="P35">
        <f t="shared" si="7"/>
        <v>98.914882304606309</v>
      </c>
      <c r="Q35">
        <f t="shared" si="7"/>
        <v>99.260476581758425</v>
      </c>
      <c r="R35">
        <f t="shared" si="7"/>
        <v>99.386147227995551</v>
      </c>
      <c r="S35">
        <f t="shared" si="7"/>
        <v>99.262893324955286</v>
      </c>
      <c r="T35">
        <f t="shared" si="7"/>
        <v>98.441200638020206</v>
      </c>
    </row>
    <row r="36" spans="15:20" x14ac:dyDescent="0.3">
      <c r="O36">
        <f t="shared" si="7"/>
        <v>99.323311904876988</v>
      </c>
      <c r="P36">
        <f t="shared" si="7"/>
        <v>98.547537338682389</v>
      </c>
      <c r="Q36">
        <f t="shared" si="7"/>
        <v>99.908163758519024</v>
      </c>
      <c r="R36">
        <f t="shared" si="7"/>
        <v>99.719657789163321</v>
      </c>
      <c r="S36">
        <f t="shared" si="7"/>
        <v>99.912997244912759</v>
      </c>
      <c r="T36">
        <f t="shared" si="7"/>
        <v>99.741408477935138</v>
      </c>
    </row>
  </sheetData>
  <conditionalFormatting sqref="O20:T27">
    <cfRule type="cellIs" dxfId="9" priority="1" operator="lessThan">
      <formula>10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7153D-28D8-4063-8714-53A9E7D88C3D}">
  <dimension ref="B1:E391"/>
  <sheetViews>
    <sheetView workbookViewId="0">
      <selection activeCell="B1" sqref="B1:B387"/>
    </sheetView>
  </sheetViews>
  <sheetFormatPr defaultRowHeight="15.6" x14ac:dyDescent="0.3"/>
  <cols>
    <col min="2" max="2" width="9.8984375" style="31" bestFit="1" customWidth="1"/>
  </cols>
  <sheetData>
    <row r="1" spans="2:2" x14ac:dyDescent="0.3">
      <c r="B1" s="33" t="s">
        <v>343</v>
      </c>
    </row>
    <row r="2" spans="2:2" x14ac:dyDescent="0.3">
      <c r="B2" s="34">
        <v>45569</v>
      </c>
    </row>
    <row r="3" spans="2:2" x14ac:dyDescent="0.3">
      <c r="B3" s="33">
        <v>0.75402387742278509</v>
      </c>
    </row>
    <row r="4" spans="2:2" x14ac:dyDescent="0.3">
      <c r="B4" s="33">
        <v>1.6554690898545121</v>
      </c>
    </row>
    <row r="5" spans="2:2" x14ac:dyDescent="0.3">
      <c r="B5" s="33">
        <v>0.18367248296196045</v>
      </c>
    </row>
    <row r="6" spans="2:2" x14ac:dyDescent="0.3">
      <c r="B6" s="33">
        <v>5.3168350331093822E-2</v>
      </c>
    </row>
    <row r="7" spans="2:2" x14ac:dyDescent="0.3">
      <c r="B7" s="33">
        <v>0.6766880951230122</v>
      </c>
    </row>
    <row r="8" spans="2:2" x14ac:dyDescent="0.3">
      <c r="B8" s="33">
        <v>7.4919039102904927E-2</v>
      </c>
    </row>
    <row r="9" spans="2:2" x14ac:dyDescent="0.3">
      <c r="B9" s="33">
        <v>0.53168350331093817</v>
      </c>
    </row>
    <row r="10" spans="2:2" x14ac:dyDescent="0.3">
      <c r="B10" s="33">
        <v>0.72018947266663447</v>
      </c>
    </row>
    <row r="11" spans="2:2" x14ac:dyDescent="0.3">
      <c r="B11" s="33">
        <v>1.7134709265793417</v>
      </c>
    </row>
    <row r="12" spans="2:2" x14ac:dyDescent="0.3">
      <c r="B12" s="33">
        <v>0.81685920054135053</v>
      </c>
    </row>
    <row r="13" spans="2:2" x14ac:dyDescent="0.3">
      <c r="B13" s="33">
        <v>6.9118855430421968</v>
      </c>
    </row>
    <row r="14" spans="2:2" x14ac:dyDescent="0.3">
      <c r="B14" s="33">
        <v>1.0851176953936874</v>
      </c>
    </row>
    <row r="15" spans="2:2" x14ac:dyDescent="0.3">
      <c r="B15" s="33">
        <v>1.4524626613176084</v>
      </c>
    </row>
    <row r="16" spans="2:2" x14ac:dyDescent="0.3">
      <c r="B16" s="33">
        <v>0.9473633331722171</v>
      </c>
    </row>
    <row r="17" spans="2:2" x14ac:dyDescent="0.3">
      <c r="B17" s="33">
        <v>0.16917202378075305</v>
      </c>
    </row>
    <row r="18" spans="2:2" x14ac:dyDescent="0.3">
      <c r="B18" s="33">
        <v>6.283532311856542E-2</v>
      </c>
    </row>
    <row r="19" spans="2:2" x14ac:dyDescent="0.3">
      <c r="B19" s="33">
        <v>0.2972594132147518</v>
      </c>
    </row>
    <row r="20" spans="2:2" x14ac:dyDescent="0.3">
      <c r="B20" s="33">
        <v>0.30692638600222338</v>
      </c>
    </row>
    <row r="21" spans="2:2" x14ac:dyDescent="0.3">
      <c r="B21" s="33">
        <v>1.3775436222147035</v>
      </c>
    </row>
    <row r="22" spans="2:2" x14ac:dyDescent="0.3">
      <c r="B22" s="33">
        <v>0.73952341824157763</v>
      </c>
    </row>
    <row r="23" spans="2:2" x14ac:dyDescent="0.3">
      <c r="B23" s="33">
        <v>9.1836241480980227E-2</v>
      </c>
    </row>
    <row r="24" spans="2:2" x14ac:dyDescent="0.3">
      <c r="B24" s="33">
        <v>0.45193097781429747</v>
      </c>
    </row>
    <row r="25" spans="2:2" x14ac:dyDescent="0.3">
      <c r="B25" s="33">
        <v>0.51718304412973071</v>
      </c>
    </row>
    <row r="26" spans="2:2" x14ac:dyDescent="0.3">
      <c r="B26" s="33">
        <v>0.73468993184784182</v>
      </c>
    </row>
    <row r="27" spans="2:2" x14ac:dyDescent="0.3">
      <c r="B27" s="33">
        <v>6.283532311856542E-2</v>
      </c>
    </row>
    <row r="28" spans="2:2" x14ac:dyDescent="0.3">
      <c r="B28" s="33">
        <v>0.88452801005365167</v>
      </c>
    </row>
    <row r="29" spans="2:2" x14ac:dyDescent="0.3">
      <c r="B29" s="33">
        <v>8.4586011890376525E-2</v>
      </c>
    </row>
    <row r="30" spans="2:2" x14ac:dyDescent="0.3">
      <c r="B30" s="33">
        <v>0.61385277200444677</v>
      </c>
    </row>
    <row r="31" spans="2:2" x14ac:dyDescent="0.3">
      <c r="B31" s="33">
        <v>0.28034221083667649</v>
      </c>
    </row>
    <row r="32" spans="2:2" x14ac:dyDescent="0.3">
      <c r="B32" s="33">
        <v>0.95703030595968874</v>
      </c>
    </row>
    <row r="33" spans="2:5" x14ac:dyDescent="0.3">
      <c r="B33" s="33">
        <v>0.53168350331093817</v>
      </c>
    </row>
    <row r="34" spans="2:5" x14ac:dyDescent="0.3">
      <c r="B34" s="33">
        <v>0.58968534003576778</v>
      </c>
    </row>
    <row r="35" spans="2:5" x14ac:dyDescent="0.3">
      <c r="B35" s="33">
        <v>0.34076079075837401</v>
      </c>
    </row>
    <row r="36" spans="2:5" x14ac:dyDescent="0.3">
      <c r="B36" s="33">
        <v>100.64527043356372</v>
      </c>
    </row>
    <row r="37" spans="2:5" x14ac:dyDescent="0.3">
      <c r="B37" s="33">
        <v>0.46884818019237273</v>
      </c>
    </row>
    <row r="38" spans="2:5" x14ac:dyDescent="0.3">
      <c r="B38" s="33">
        <v>0.73710667504470972</v>
      </c>
    </row>
    <row r="39" spans="2:5" x14ac:dyDescent="0.3">
      <c r="B39" s="33">
        <v>8.7002755087244435E-2</v>
      </c>
    </row>
    <row r="40" spans="2:5" x14ac:dyDescent="0.3">
      <c r="B40" s="33">
        <v>4.1084634346754315E-2</v>
      </c>
    </row>
    <row r="41" spans="2:5" x14ac:dyDescent="0.3">
      <c r="B41" s="33">
        <v>1.5926337667359465</v>
      </c>
    </row>
    <row r="42" spans="2:5" x14ac:dyDescent="0.3">
      <c r="B42" s="33">
        <v>8.2507612741070133</v>
      </c>
      <c r="E42" s="9"/>
    </row>
    <row r="43" spans="2:5" x14ac:dyDescent="0.3">
      <c r="B43" s="33">
        <v>1.0802842089999516</v>
      </c>
      <c r="E43" s="12"/>
    </row>
    <row r="44" spans="2:5" x14ac:dyDescent="0.3">
      <c r="B44" s="33">
        <v>0.88936149644738749</v>
      </c>
      <c r="E44" s="12"/>
    </row>
    <row r="45" spans="2:5" x14ac:dyDescent="0.3">
      <c r="B45" s="33">
        <v>0.36976170912078882</v>
      </c>
    </row>
    <row r="46" spans="2:5" x14ac:dyDescent="0.3">
      <c r="B46" s="33">
        <v>1.5587993619797962</v>
      </c>
    </row>
    <row r="47" spans="2:5" x14ac:dyDescent="0.3">
      <c r="B47" s="33">
        <v>0.25859152206486535</v>
      </c>
    </row>
    <row r="48" spans="2:5" x14ac:dyDescent="0.3">
      <c r="B48" s="33">
        <v>1.2757481784030456</v>
      </c>
    </row>
    <row r="49" spans="2:2" x14ac:dyDescent="0.3">
      <c r="B49" s="33">
        <v>4.5231071779744347</v>
      </c>
    </row>
    <row r="50" spans="2:2" x14ac:dyDescent="0.3">
      <c r="B50" s="33">
        <v>0.14875324609837884</v>
      </c>
    </row>
    <row r="51" spans="2:2" x14ac:dyDescent="0.3">
      <c r="B51" s="33">
        <v>1.6009883266520433</v>
      </c>
    </row>
    <row r="52" spans="2:2" x14ac:dyDescent="0.3">
      <c r="B52" s="33">
        <v>125.55026094849104</v>
      </c>
    </row>
    <row r="53" spans="2:2" x14ac:dyDescent="0.3">
      <c r="B53" s="33">
        <v>0.31515518241181956</v>
      </c>
    </row>
    <row r="54" spans="2:2" x14ac:dyDescent="0.3">
      <c r="B54" s="33">
        <v>6.8880316667927293</v>
      </c>
    </row>
    <row r="55" spans="2:2" x14ac:dyDescent="0.3">
      <c r="B55" s="33">
        <v>0.73368126465471595</v>
      </c>
    </row>
    <row r="56" spans="2:2" x14ac:dyDescent="0.3">
      <c r="B56" s="33">
        <v>27.947961576280161</v>
      </c>
    </row>
    <row r="57" spans="2:2" x14ac:dyDescent="0.3">
      <c r="B57" s="33">
        <v>100.65048029649799</v>
      </c>
    </row>
    <row r="58" spans="2:2" x14ac:dyDescent="0.3">
      <c r="B58" s="33">
        <v>49.141517283110204</v>
      </c>
    </row>
    <row r="59" spans="2:2" x14ac:dyDescent="0.3">
      <c r="B59" s="33">
        <v>3.6129390111690993</v>
      </c>
    </row>
    <row r="60" spans="2:2" x14ac:dyDescent="0.3">
      <c r="B60" s="33">
        <v>0.60509795023069357</v>
      </c>
    </row>
    <row r="61" spans="2:2" x14ac:dyDescent="0.3">
      <c r="B61" s="33">
        <v>0.76645740362554526</v>
      </c>
    </row>
    <row r="62" spans="2:2" x14ac:dyDescent="0.3">
      <c r="B62" s="33">
        <v>0.81688223281143635</v>
      </c>
    </row>
    <row r="63" spans="2:2" x14ac:dyDescent="0.3">
      <c r="B63" s="33">
        <v>7.1124221566699442</v>
      </c>
    </row>
    <row r="64" spans="2:2" x14ac:dyDescent="0.3">
      <c r="B64" s="33">
        <v>56.440511307767949</v>
      </c>
    </row>
    <row r="65" spans="2:2" x14ac:dyDescent="0.3">
      <c r="B65" s="33">
        <v>33.091294153241058</v>
      </c>
    </row>
    <row r="66" spans="2:2" x14ac:dyDescent="0.3">
      <c r="B66" s="33">
        <v>103.87010564001716</v>
      </c>
    </row>
    <row r="67" spans="2:2" x14ac:dyDescent="0.3">
      <c r="B67" s="33">
        <v>40.133121549050756</v>
      </c>
    </row>
    <row r="68" spans="2:2" x14ac:dyDescent="0.3">
      <c r="B68" s="33">
        <v>5.0828227819378267</v>
      </c>
    </row>
    <row r="69" spans="2:2" x14ac:dyDescent="0.3">
      <c r="B69" s="33">
        <v>6.6938960744270481</v>
      </c>
    </row>
    <row r="70" spans="2:2" x14ac:dyDescent="0.3">
      <c r="B70" s="33">
        <v>92.179108993268287</v>
      </c>
    </row>
    <row r="71" spans="2:2" x14ac:dyDescent="0.3">
      <c r="B71" s="33">
        <v>98.073771525098962</v>
      </c>
    </row>
    <row r="72" spans="2:2" x14ac:dyDescent="0.3">
      <c r="B72" s="33">
        <v>14.648412878501373</v>
      </c>
    </row>
    <row r="73" spans="2:2" x14ac:dyDescent="0.3">
      <c r="B73" s="33">
        <v>2.7481531906310668</v>
      </c>
    </row>
    <row r="74" spans="2:2" x14ac:dyDescent="0.3">
      <c r="B74" s="33">
        <v>7.7780299019237065</v>
      </c>
    </row>
    <row r="75" spans="2:2" x14ac:dyDescent="0.3">
      <c r="B75" s="33">
        <v>32.52905730781837</v>
      </c>
    </row>
    <row r="76" spans="2:2" x14ac:dyDescent="0.3">
      <c r="B76" s="33">
        <v>137.5664977434889</v>
      </c>
    </row>
    <row r="77" spans="2:2" x14ac:dyDescent="0.3">
      <c r="B77" s="33">
        <v>3.6986612207851146</v>
      </c>
    </row>
    <row r="78" spans="2:2" x14ac:dyDescent="0.3">
      <c r="B78" s="33">
        <v>57.776769281194063</v>
      </c>
    </row>
    <row r="79" spans="2:2" x14ac:dyDescent="0.3">
      <c r="B79" s="33">
        <v>85.089378009732002</v>
      </c>
    </row>
    <row r="80" spans="2:2" x14ac:dyDescent="0.3">
      <c r="B80" s="33">
        <v>63.141971106572882</v>
      </c>
    </row>
    <row r="81" spans="2:2" x14ac:dyDescent="0.3">
      <c r="B81" s="33">
        <v>87.176965938027877</v>
      </c>
    </row>
    <row r="82" spans="2:2" x14ac:dyDescent="0.3">
      <c r="B82" s="33">
        <v>97.241761843531762</v>
      </c>
    </row>
    <row r="83" spans="2:2" x14ac:dyDescent="0.3">
      <c r="B83" s="33">
        <v>103.45914328215213</v>
      </c>
    </row>
    <row r="84" spans="2:2" x14ac:dyDescent="0.3">
      <c r="B84" s="33">
        <v>15.699770567027205</v>
      </c>
    </row>
    <row r="85" spans="2:2" x14ac:dyDescent="0.3">
      <c r="B85" s="33">
        <v>61.457781811764114</v>
      </c>
    </row>
    <row r="86" spans="2:2" x14ac:dyDescent="0.3">
      <c r="B86" s="33">
        <v>2.337190832766054</v>
      </c>
    </row>
    <row r="87" spans="2:2" x14ac:dyDescent="0.3">
      <c r="B87" s="33">
        <v>117.63356276630613</v>
      </c>
    </row>
    <row r="88" spans="2:2" x14ac:dyDescent="0.3">
      <c r="B88" s="33">
        <v>42.190454579835112</v>
      </c>
    </row>
    <row r="89" spans="2:2" x14ac:dyDescent="0.3">
      <c r="B89" s="33">
        <v>13.834051887149231</v>
      </c>
    </row>
    <row r="90" spans="2:2" x14ac:dyDescent="0.3">
      <c r="B90" s="33">
        <v>86.327307566245608</v>
      </c>
    </row>
    <row r="91" spans="2:2" x14ac:dyDescent="0.3">
      <c r="B91" s="33">
        <v>145.22602929682574</v>
      </c>
    </row>
    <row r="92" spans="2:2" x14ac:dyDescent="0.3">
      <c r="B92" s="33">
        <v>97.927539520459874</v>
      </c>
    </row>
    <row r="93" spans="2:2" x14ac:dyDescent="0.3">
      <c r="B93" s="33">
        <v>11.831626848691695</v>
      </c>
    </row>
    <row r="94" spans="2:2" x14ac:dyDescent="0.3">
      <c r="B94" s="33">
        <v>0.17064846416382254</v>
      </c>
    </row>
    <row r="95" spans="2:2" x14ac:dyDescent="0.3">
      <c r="B95" s="33">
        <v>2.2455170919334742</v>
      </c>
    </row>
    <row r="96" spans="2:2" x14ac:dyDescent="0.3">
      <c r="B96" s="33">
        <v>3.7840619751882549</v>
      </c>
    </row>
    <row r="97" spans="2:2" x14ac:dyDescent="0.3">
      <c r="B97" s="33">
        <v>128.83688173790563</v>
      </c>
    </row>
    <row r="98" spans="2:2" x14ac:dyDescent="0.3">
      <c r="B98" s="33">
        <v>96.855192588980984</v>
      </c>
    </row>
    <row r="99" spans="2:2" x14ac:dyDescent="0.3">
      <c r="B99" s="33">
        <v>126.25006771764451</v>
      </c>
    </row>
    <row r="100" spans="2:2" x14ac:dyDescent="0.3">
      <c r="B100" s="33">
        <v>71.970312584647061</v>
      </c>
    </row>
    <row r="101" spans="2:2" x14ac:dyDescent="0.3">
      <c r="B101" s="33">
        <v>69.898152662657793</v>
      </c>
    </row>
    <row r="102" spans="2:2" x14ac:dyDescent="0.3">
      <c r="B102" s="33">
        <v>41.686981960019502</v>
      </c>
    </row>
    <row r="103" spans="2:2" x14ac:dyDescent="0.3">
      <c r="B103" s="33">
        <v>1.1511999566607076</v>
      </c>
    </row>
    <row r="104" spans="2:2" x14ac:dyDescent="0.3">
      <c r="B104" s="33">
        <v>5.346985210466439</v>
      </c>
    </row>
    <row r="105" spans="2:2" x14ac:dyDescent="0.3">
      <c r="B105" s="33">
        <v>82.000650089387292</v>
      </c>
    </row>
    <row r="106" spans="2:2" x14ac:dyDescent="0.3">
      <c r="B106" s="33">
        <v>15.764667641800747</v>
      </c>
    </row>
    <row r="107" spans="2:2" x14ac:dyDescent="0.3">
      <c r="B107" s="33">
        <v>2.3023999133214152</v>
      </c>
    </row>
    <row r="108" spans="2:2" x14ac:dyDescent="0.3">
      <c r="B108" s="33">
        <v>42.854434151362483</v>
      </c>
    </row>
    <row r="109" spans="2:2" x14ac:dyDescent="0.3">
      <c r="B109" s="33">
        <v>0.6880112682160463</v>
      </c>
    </row>
    <row r="110" spans="2:2" x14ac:dyDescent="0.3">
      <c r="B110" s="33">
        <v>0.64738068151037431</v>
      </c>
    </row>
    <row r="111" spans="2:2" x14ac:dyDescent="0.3">
      <c r="B111" s="33">
        <v>1.7308629936616284</v>
      </c>
    </row>
    <row r="112" spans="2:2" x14ac:dyDescent="0.3">
      <c r="B112" s="33">
        <v>2.0586163930873829</v>
      </c>
    </row>
    <row r="113" spans="2:2" x14ac:dyDescent="0.3">
      <c r="B113" s="33">
        <v>72.801885259223141</v>
      </c>
    </row>
    <row r="114" spans="2:2" x14ac:dyDescent="0.3">
      <c r="B114" s="33">
        <v>2.1886342705455331</v>
      </c>
    </row>
    <row r="115" spans="2:2" x14ac:dyDescent="0.3">
      <c r="B115" s="33">
        <v>107.97172111165285</v>
      </c>
    </row>
    <row r="116" spans="2:2" x14ac:dyDescent="0.3">
      <c r="B116" s="33">
        <v>22.96711631182621</v>
      </c>
    </row>
    <row r="117" spans="2:2" x14ac:dyDescent="0.3">
      <c r="B117" s="33">
        <v>23.018581721653394</v>
      </c>
    </row>
    <row r="118" spans="2:2" x14ac:dyDescent="0.3">
      <c r="B118" s="33">
        <v>0.4577712768839049</v>
      </c>
    </row>
    <row r="119" spans="2:2" x14ac:dyDescent="0.3">
      <c r="B119" s="33">
        <v>0.66634162197302138</v>
      </c>
    </row>
    <row r="120" spans="2:2" x14ac:dyDescent="0.3">
      <c r="B120" s="33">
        <v>0.74760279538436536</v>
      </c>
    </row>
    <row r="121" spans="2:2" x14ac:dyDescent="0.3">
      <c r="B121" s="33">
        <v>0.77468985318814676</v>
      </c>
    </row>
    <row r="122" spans="2:2" x14ac:dyDescent="0.3">
      <c r="B122" s="33">
        <v>4.0224280838615307</v>
      </c>
    </row>
    <row r="123" spans="2:2" x14ac:dyDescent="0.3">
      <c r="B123" s="33">
        <v>4.2743377214366971</v>
      </c>
    </row>
    <row r="124" spans="2:2" x14ac:dyDescent="0.3">
      <c r="B124" s="33">
        <v>0.60675009480470232</v>
      </c>
    </row>
    <row r="125" spans="2:2" x14ac:dyDescent="0.3">
      <c r="B125" s="33">
        <v>0.80177691099192816</v>
      </c>
    </row>
    <row r="126" spans="2:2" x14ac:dyDescent="0.3">
      <c r="B126" s="33">
        <v>0.27087057803781356</v>
      </c>
    </row>
    <row r="127" spans="2:2" x14ac:dyDescent="0.3">
      <c r="B127" s="33">
        <v>1.1322390161980607</v>
      </c>
    </row>
    <row r="128" spans="2:2" x14ac:dyDescent="0.3">
      <c r="B128" s="33">
        <v>1.3678964190909584</v>
      </c>
    </row>
    <row r="129" spans="2:2" x14ac:dyDescent="0.3">
      <c r="B129" s="33">
        <v>0.35213175144915759</v>
      </c>
    </row>
    <row r="130" spans="2:2" x14ac:dyDescent="0.3">
      <c r="B130" s="33">
        <v>0.75031150116474354</v>
      </c>
    </row>
    <row r="131" spans="2:2" x14ac:dyDescent="0.3">
      <c r="B131" s="33">
        <v>0.94533831735196927</v>
      </c>
    </row>
    <row r="132" spans="2:2" x14ac:dyDescent="0.3">
      <c r="B132" s="33">
        <v>23.335500297957637</v>
      </c>
    </row>
    <row r="133" spans="2:2" x14ac:dyDescent="0.3">
      <c r="B133" s="33">
        <v>0.30066634162197303</v>
      </c>
    </row>
    <row r="134" spans="2:2" x14ac:dyDescent="0.3">
      <c r="B134" s="33">
        <v>1.4979142965491088</v>
      </c>
    </row>
    <row r="135" spans="2:2" x14ac:dyDescent="0.3">
      <c r="B135" s="33">
        <v>6.3708759954493734</v>
      </c>
    </row>
    <row r="136" spans="2:2" x14ac:dyDescent="0.3">
      <c r="B136" s="33">
        <v>144.3144265669863</v>
      </c>
    </row>
    <row r="137" spans="2:2" x14ac:dyDescent="0.3">
      <c r="B137" s="33">
        <v>8.9387290752478463E-2</v>
      </c>
    </row>
    <row r="138" spans="2:2" x14ac:dyDescent="0.3">
      <c r="B138" s="33">
        <v>61.978702444058733</v>
      </c>
    </row>
    <row r="139" spans="2:2" x14ac:dyDescent="0.3">
      <c r="B139" s="33">
        <v>54.559741051742741</v>
      </c>
    </row>
    <row r="140" spans="2:2" x14ac:dyDescent="0.3">
      <c r="B140" s="33">
        <v>0.23455458085096403</v>
      </c>
    </row>
    <row r="141" spans="2:2" x14ac:dyDescent="0.3">
      <c r="B141" s="33">
        <v>0.72477365482947886</v>
      </c>
    </row>
    <row r="142" spans="2:2" x14ac:dyDescent="0.3">
      <c r="B142" s="33">
        <v>0.15715156917014589</v>
      </c>
    </row>
    <row r="143" spans="2:2" x14ac:dyDescent="0.3">
      <c r="B143" s="33">
        <v>37.657737955622274</v>
      </c>
    </row>
    <row r="144" spans="2:2" x14ac:dyDescent="0.3">
      <c r="B144" s="33">
        <v>0.48318243655298593</v>
      </c>
    </row>
    <row r="145" spans="2:2" x14ac:dyDescent="0.3">
      <c r="B145" s="33">
        <v>45.261997466810527</v>
      </c>
    </row>
    <row r="146" spans="2:2" x14ac:dyDescent="0.3">
      <c r="B146" s="33">
        <v>11.79574987099498</v>
      </c>
    </row>
    <row r="147" spans="2:2" x14ac:dyDescent="0.3">
      <c r="B147" s="33">
        <v>49.91321480508514</v>
      </c>
    </row>
    <row r="148" spans="2:2" x14ac:dyDescent="0.3">
      <c r="B148" s="33">
        <v>45.325327203640285</v>
      </c>
    </row>
    <row r="149" spans="2:2" x14ac:dyDescent="0.3">
      <c r="B149" s="33">
        <v>12.551015621335084</v>
      </c>
    </row>
    <row r="150" spans="2:2" x14ac:dyDescent="0.3">
      <c r="B150" s="33">
        <v>35.919688511516625</v>
      </c>
    </row>
    <row r="151" spans="2:2" x14ac:dyDescent="0.3">
      <c r="B151" s="33">
        <v>14.575221654078904</v>
      </c>
    </row>
    <row r="152" spans="2:2" x14ac:dyDescent="0.3">
      <c r="B152" s="33">
        <v>3.384622601679411</v>
      </c>
    </row>
    <row r="153" spans="2:2" x14ac:dyDescent="0.3">
      <c r="B153" s="33">
        <v>64.563493925036354</v>
      </c>
    </row>
    <row r="154" spans="2:2" x14ac:dyDescent="0.3">
      <c r="B154" s="33">
        <v>1.1328986255101563</v>
      </c>
    </row>
    <row r="155" spans="2:2" x14ac:dyDescent="0.3">
      <c r="B155" s="33">
        <v>0.42923488295726409</v>
      </c>
    </row>
    <row r="156" spans="2:2" x14ac:dyDescent="0.3">
      <c r="B156" s="33">
        <v>0.30257540929774357</v>
      </c>
    </row>
    <row r="157" spans="2:2" x14ac:dyDescent="0.3">
      <c r="B157" s="33">
        <v>1.8342168222545387</v>
      </c>
    </row>
    <row r="158" spans="2:2" x14ac:dyDescent="0.3">
      <c r="B158" s="33">
        <v>52.990570905849786</v>
      </c>
    </row>
    <row r="159" spans="2:2" x14ac:dyDescent="0.3">
      <c r="B159" s="33">
        <v>56.089036918891026</v>
      </c>
    </row>
    <row r="160" spans="2:2" x14ac:dyDescent="0.3">
      <c r="B160" s="33">
        <v>0.14307829431908806</v>
      </c>
    </row>
    <row r="161" spans="2:2" x14ac:dyDescent="0.3">
      <c r="B161" s="33">
        <v>1.407327485105784</v>
      </c>
    </row>
    <row r="162" spans="2:2" x14ac:dyDescent="0.3">
      <c r="B162" s="33">
        <v>1.4565839470844866</v>
      </c>
    </row>
    <row r="163" spans="2:2" x14ac:dyDescent="0.3">
      <c r="B163" s="33">
        <v>59.928695407421309</v>
      </c>
    </row>
    <row r="164" spans="2:2" x14ac:dyDescent="0.3">
      <c r="B164" s="33">
        <v>0.22751794342543508</v>
      </c>
    </row>
    <row r="165" spans="2:2" x14ac:dyDescent="0.3">
      <c r="B165" s="33">
        <v>2.6176291222967585</v>
      </c>
    </row>
    <row r="166" spans="2:2" x14ac:dyDescent="0.3">
      <c r="B166" s="33">
        <v>0.30961204672327253</v>
      </c>
    </row>
    <row r="167" spans="2:2" x14ac:dyDescent="0.3">
      <c r="B167" s="33">
        <v>0.19468030210630013</v>
      </c>
    </row>
    <row r="168" spans="2:2" x14ac:dyDescent="0.3">
      <c r="B168" s="33">
        <v>50</v>
      </c>
    </row>
    <row r="169" spans="2:2" x14ac:dyDescent="0.3">
      <c r="B169" s="33">
        <v>1.5105315006802083</v>
      </c>
    </row>
    <row r="170" spans="2:2" x14ac:dyDescent="0.3">
      <c r="B170" s="33">
        <v>1.8177980015949711</v>
      </c>
    </row>
    <row r="171" spans="2:2" x14ac:dyDescent="0.3">
      <c r="B171" s="33">
        <v>21.799502744288596</v>
      </c>
    </row>
    <row r="172" spans="2:2" x14ac:dyDescent="0.3">
      <c r="B172" s="33">
        <v>57.705117980954171</v>
      </c>
    </row>
    <row r="173" spans="2:2" x14ac:dyDescent="0.3">
      <c r="B173" s="33">
        <v>3.3377116855092184</v>
      </c>
    </row>
    <row r="174" spans="2:2" x14ac:dyDescent="0.3">
      <c r="B174" s="33">
        <v>76.56330628137168</v>
      </c>
    </row>
    <row r="175" spans="2:2" x14ac:dyDescent="0.3">
      <c r="B175" s="33">
        <v>5.8474457006145331</v>
      </c>
    </row>
    <row r="176" spans="2:2" x14ac:dyDescent="0.3">
      <c r="B176" s="33">
        <v>75.083266876202089</v>
      </c>
    </row>
    <row r="177" spans="2:2" x14ac:dyDescent="0.3">
      <c r="B177" s="33">
        <v>38.818783130834547</v>
      </c>
    </row>
    <row r="178" spans="2:2" x14ac:dyDescent="0.3">
      <c r="B178" s="33">
        <v>2.1837031477224751</v>
      </c>
    </row>
    <row r="179" spans="2:2" x14ac:dyDescent="0.3">
      <c r="B179" s="33">
        <v>102.71614204625416</v>
      </c>
    </row>
    <row r="180" spans="2:2" x14ac:dyDescent="0.3">
      <c r="B180" s="33">
        <v>115.14049819392973</v>
      </c>
    </row>
    <row r="181" spans="2:2" x14ac:dyDescent="0.3">
      <c r="B181" s="33">
        <v>79.966693249519167</v>
      </c>
    </row>
    <row r="182" spans="2:2" x14ac:dyDescent="0.3">
      <c r="B182" s="33">
        <v>89.290237838344993</v>
      </c>
    </row>
    <row r="183" spans="2:2" x14ac:dyDescent="0.3">
      <c r="B183" s="33">
        <v>78.311812529890005</v>
      </c>
    </row>
    <row r="184" spans="2:2" x14ac:dyDescent="0.3">
      <c r="B184" s="33">
        <v>0.9277857484457197</v>
      </c>
    </row>
    <row r="185" spans="2:2" x14ac:dyDescent="0.3">
      <c r="B185" s="33">
        <v>6.4562410329985651E-2</v>
      </c>
    </row>
    <row r="186" spans="2:2" x14ac:dyDescent="0.3">
      <c r="B186" s="33">
        <v>0.6241032998565279</v>
      </c>
    </row>
    <row r="187" spans="2:2" x14ac:dyDescent="0.3">
      <c r="B187" s="33">
        <v>12.116212338593973</v>
      </c>
    </row>
    <row r="188" spans="2:2" x14ac:dyDescent="0.3">
      <c r="B188" s="33">
        <v>0.21999043519846964</v>
      </c>
    </row>
    <row r="189" spans="2:2" x14ac:dyDescent="0.3">
      <c r="B189" s="33">
        <v>0.58345289335246298</v>
      </c>
    </row>
    <row r="190" spans="2:2" x14ac:dyDescent="0.3">
      <c r="B190" s="33">
        <v>6.9751315160210421</v>
      </c>
    </row>
    <row r="191" spans="2:2" x14ac:dyDescent="0.3">
      <c r="B191" s="33">
        <v>2.7857484457197512</v>
      </c>
    </row>
    <row r="192" spans="2:2" x14ac:dyDescent="0.3">
      <c r="B192" s="33">
        <v>1.7455762792922047</v>
      </c>
    </row>
    <row r="193" spans="2:2" x14ac:dyDescent="0.3">
      <c r="B193" s="33">
        <v>0.29172644667623149</v>
      </c>
    </row>
    <row r="194" spans="2:2" x14ac:dyDescent="0.3">
      <c r="B194" s="33">
        <v>1.9320899091343855</v>
      </c>
    </row>
    <row r="195" spans="2:2" x14ac:dyDescent="0.3">
      <c r="B195" s="33">
        <v>74.354375896700148</v>
      </c>
    </row>
    <row r="196" spans="2:2" x14ac:dyDescent="0.3">
      <c r="B196" s="33">
        <v>0.18890483022477284</v>
      </c>
    </row>
    <row r="197" spans="2:2" x14ac:dyDescent="0.3">
      <c r="B197" s="33">
        <v>0.18890483022477284</v>
      </c>
    </row>
    <row r="198" spans="2:2" x14ac:dyDescent="0.3">
      <c r="B198" s="33">
        <v>1.013868962219034</v>
      </c>
    </row>
    <row r="199" spans="2:2" x14ac:dyDescent="0.3">
      <c r="B199" s="33">
        <v>0.65518890483022474</v>
      </c>
    </row>
    <row r="200" spans="2:2" x14ac:dyDescent="0.3">
      <c r="B200" s="33">
        <v>0.32042085126733622</v>
      </c>
    </row>
    <row r="201" spans="2:2" x14ac:dyDescent="0.3">
      <c r="B201" s="33">
        <v>62.809660449545667</v>
      </c>
    </row>
    <row r="202" spans="2:2" x14ac:dyDescent="0.3">
      <c r="B202" s="33">
        <v>0.16499282639885221</v>
      </c>
    </row>
    <row r="203" spans="2:2" x14ac:dyDescent="0.3">
      <c r="B203" s="33">
        <v>97.424677187948348</v>
      </c>
    </row>
    <row r="204" spans="2:2" x14ac:dyDescent="0.3">
      <c r="B204" s="33">
        <v>0.28694404591104739</v>
      </c>
    </row>
    <row r="205" spans="2:2" x14ac:dyDescent="0.3">
      <c r="B205" s="33">
        <v>4.5600191296030612</v>
      </c>
    </row>
    <row r="206" spans="2:2" x14ac:dyDescent="0.3">
      <c r="B206" s="33">
        <v>15.714968914395024</v>
      </c>
    </row>
    <row r="207" spans="2:2" x14ac:dyDescent="0.3">
      <c r="B207" s="33">
        <v>0.83692013390722142</v>
      </c>
    </row>
    <row r="208" spans="2:2" x14ac:dyDescent="0.3">
      <c r="B208" s="33">
        <v>0.94452415112386423</v>
      </c>
    </row>
    <row r="209" spans="2:2" x14ac:dyDescent="0.3">
      <c r="B209" s="33">
        <v>0.36824485891917746</v>
      </c>
    </row>
    <row r="210" spans="2:2" x14ac:dyDescent="0.3">
      <c r="B210" s="33">
        <v>0.78192252510760407</v>
      </c>
    </row>
    <row r="211" spans="2:2" x14ac:dyDescent="0.3">
      <c r="B211" s="33">
        <v>4.3137254901960782</v>
      </c>
    </row>
    <row r="212" spans="2:2" x14ac:dyDescent="0.3">
      <c r="B212" s="33">
        <v>0.63845050215208032</v>
      </c>
    </row>
    <row r="213" spans="2:2" x14ac:dyDescent="0.3">
      <c r="B213" s="33">
        <v>0.28455284552845528</v>
      </c>
    </row>
    <row r="214" spans="2:2" x14ac:dyDescent="0.3">
      <c r="B214" s="33">
        <v>0.77714012434241986</v>
      </c>
    </row>
    <row r="215" spans="2:2" x14ac:dyDescent="0.3">
      <c r="B215" s="33">
        <v>6.0425633668101391</v>
      </c>
    </row>
    <row r="216" spans="2:2" x14ac:dyDescent="0.3">
      <c r="B216" s="33">
        <v>1.8699186991869918</v>
      </c>
    </row>
    <row r="217" spans="2:2" x14ac:dyDescent="0.3">
      <c r="B217" s="33">
        <v>0.16977522716403634</v>
      </c>
    </row>
    <row r="218" spans="2:2" x14ac:dyDescent="0.3">
      <c r="B218" s="33">
        <v>0.46867527498804396</v>
      </c>
    </row>
    <row r="219" spans="2:2" x14ac:dyDescent="0.3">
      <c r="B219" s="33">
        <v>0.39933046389287419</v>
      </c>
    </row>
    <row r="220" spans="2:2" x14ac:dyDescent="0.3">
      <c r="B220" s="33">
        <v>0.27498804399808702</v>
      </c>
    </row>
    <row r="221" spans="2:2" x14ac:dyDescent="0.3">
      <c r="B221" s="33">
        <v>5.2606408417025345E-2</v>
      </c>
    </row>
    <row r="222" spans="2:2" x14ac:dyDescent="0.3">
      <c r="B222" s="33">
        <v>0.11238641798182689</v>
      </c>
    </row>
    <row r="223" spans="2:2" x14ac:dyDescent="0.3">
      <c r="B223" s="33">
        <v>0.29650884744141559</v>
      </c>
    </row>
    <row r="224" spans="2:2" x14ac:dyDescent="0.3">
      <c r="B224" s="33">
        <v>0.44715447154471549</v>
      </c>
    </row>
    <row r="225" spans="2:2" x14ac:dyDescent="0.3">
      <c r="B225" s="33">
        <v>7.1736011477761846E-2</v>
      </c>
    </row>
    <row r="226" spans="2:2" x14ac:dyDescent="0.3">
      <c r="B226" s="33">
        <v>1.0306073648971783</v>
      </c>
    </row>
    <row r="227" spans="2:2" x14ac:dyDescent="0.3">
      <c r="B227" s="33">
        <v>120.9660449545672</v>
      </c>
    </row>
    <row r="228" spans="2:2" x14ac:dyDescent="0.3">
      <c r="B228" s="33">
        <v>0.10136986301369863</v>
      </c>
    </row>
    <row r="229" spans="2:2" x14ac:dyDescent="0.3">
      <c r="B229" s="33">
        <v>0.21917808219178081</v>
      </c>
    </row>
    <row r="230" spans="2:2" x14ac:dyDescent="0.3">
      <c r="B230" s="33">
        <v>8.2191780821917818E-2</v>
      </c>
    </row>
    <row r="231" spans="2:2" x14ac:dyDescent="0.3">
      <c r="B231" s="33">
        <v>0.25205479452054796</v>
      </c>
    </row>
    <row r="232" spans="2:2" x14ac:dyDescent="0.3">
      <c r="B232" s="33">
        <v>115.40821917808219</v>
      </c>
    </row>
    <row r="233" spans="2:2" x14ac:dyDescent="0.3">
      <c r="B233" s="33">
        <v>110.47397260273972</v>
      </c>
    </row>
    <row r="234" spans="2:2" x14ac:dyDescent="0.3">
      <c r="B234" s="33">
        <v>0.63013698630136994</v>
      </c>
    </row>
    <row r="235" spans="2:2" x14ac:dyDescent="0.3">
      <c r="B235" s="33">
        <v>96.756164383561654</v>
      </c>
    </row>
    <row r="236" spans="2:2" x14ac:dyDescent="0.3">
      <c r="B236" s="33">
        <v>90.345205479452048</v>
      </c>
    </row>
    <row r="237" spans="2:2" x14ac:dyDescent="0.3">
      <c r="B237" s="33">
        <v>94.473972602739735</v>
      </c>
    </row>
    <row r="238" spans="2:2" x14ac:dyDescent="0.3">
      <c r="B238" s="33">
        <v>104.31780821917809</v>
      </c>
    </row>
    <row r="239" spans="2:2" x14ac:dyDescent="0.3">
      <c r="B239" s="33">
        <v>65.446575342465749</v>
      </c>
    </row>
    <row r="240" spans="2:2" x14ac:dyDescent="0.3">
      <c r="B240" s="33">
        <v>68.460273972602735</v>
      </c>
    </row>
    <row r="241" spans="2:2" x14ac:dyDescent="0.3">
      <c r="B241" s="33">
        <v>117.57808219178084</v>
      </c>
    </row>
    <row r="242" spans="2:2" x14ac:dyDescent="0.3">
      <c r="B242" s="33">
        <v>86.830136986301369</v>
      </c>
    </row>
    <row r="243" spans="2:2" x14ac:dyDescent="0.3">
      <c r="B243" s="33">
        <v>82.673972602739738</v>
      </c>
    </row>
    <row r="244" spans="2:2" x14ac:dyDescent="0.3">
      <c r="B244" s="33">
        <v>0.26301369863013702</v>
      </c>
    </row>
    <row r="245" spans="2:2" x14ac:dyDescent="0.3">
      <c r="B245" s="33">
        <v>0.41643835616438352</v>
      </c>
    </row>
    <row r="246" spans="2:2" x14ac:dyDescent="0.3">
      <c r="B246" s="33">
        <v>33.673972602739724</v>
      </c>
    </row>
    <row r="247" spans="2:2" x14ac:dyDescent="0.3">
      <c r="B247" s="33">
        <v>0.55616438356164388</v>
      </c>
    </row>
    <row r="248" spans="2:2" x14ac:dyDescent="0.3">
      <c r="B248" s="33">
        <v>0.20547945205479451</v>
      </c>
    </row>
    <row r="249" spans="2:2" x14ac:dyDescent="0.3">
      <c r="B249" s="33">
        <v>63.643835616438359</v>
      </c>
    </row>
    <row r="250" spans="2:2" x14ac:dyDescent="0.3">
      <c r="B250" s="33">
        <v>2.7178082191780821</v>
      </c>
    </row>
    <row r="251" spans="2:2" x14ac:dyDescent="0.3">
      <c r="B251" s="33">
        <v>2.3205479452054796</v>
      </c>
    </row>
    <row r="252" spans="2:2" x14ac:dyDescent="0.3">
      <c r="B252" s="33">
        <v>66.232876712328775</v>
      </c>
    </row>
    <row r="253" spans="2:2" x14ac:dyDescent="0.3">
      <c r="B253" s="33">
        <v>82.646575342465752</v>
      </c>
    </row>
    <row r="254" spans="2:2" x14ac:dyDescent="0.3">
      <c r="B254" s="33">
        <v>115.13424657534246</v>
      </c>
    </row>
    <row r="255" spans="2:2" x14ac:dyDescent="0.3">
      <c r="B255" s="33">
        <v>11.578082191780823</v>
      </c>
    </row>
    <row r="256" spans="2:2" x14ac:dyDescent="0.3">
      <c r="B256" s="33">
        <v>9.0136986301369859</v>
      </c>
    </row>
    <row r="257" spans="2:2" x14ac:dyDescent="0.3">
      <c r="B257" s="33">
        <v>120.50136986301369</v>
      </c>
    </row>
    <row r="258" spans="2:2" x14ac:dyDescent="0.3">
      <c r="B258" s="33">
        <v>98.120547945205487</v>
      </c>
    </row>
    <row r="259" spans="2:2" x14ac:dyDescent="0.3">
      <c r="B259" s="33">
        <v>88.545205479452051</v>
      </c>
    </row>
    <row r="260" spans="2:2" x14ac:dyDescent="0.3">
      <c r="B260" s="33">
        <v>84.301369863013704</v>
      </c>
    </row>
    <row r="261" spans="2:2" x14ac:dyDescent="0.3">
      <c r="B261" s="33">
        <v>111.95068493150684</v>
      </c>
    </row>
    <row r="262" spans="2:2" x14ac:dyDescent="0.3">
      <c r="B262" s="33">
        <v>82.336986301369862</v>
      </c>
    </row>
    <row r="263" spans="2:2" x14ac:dyDescent="0.3">
      <c r="B263" s="33">
        <v>108.2876712328767</v>
      </c>
    </row>
    <row r="264" spans="2:2" x14ac:dyDescent="0.3">
      <c r="B264" s="33">
        <v>117.33698630136986</v>
      </c>
    </row>
    <row r="265" spans="2:2" x14ac:dyDescent="0.3">
      <c r="B265" s="33">
        <v>84.452054794520549</v>
      </c>
    </row>
    <row r="266" spans="2:2" x14ac:dyDescent="0.3">
      <c r="B266" s="33">
        <v>108.10958904109589</v>
      </c>
    </row>
    <row r="267" spans="2:2" x14ac:dyDescent="0.3">
      <c r="B267" s="33">
        <v>118.86027397260276</v>
      </c>
    </row>
    <row r="268" spans="2:2" x14ac:dyDescent="0.3">
      <c r="B268" s="33">
        <v>112.2958904109589</v>
      </c>
    </row>
    <row r="269" spans="2:2" x14ac:dyDescent="0.3">
      <c r="B269" s="33">
        <v>119.12328767123287</v>
      </c>
    </row>
    <row r="270" spans="2:2" x14ac:dyDescent="0.3">
      <c r="B270" s="33">
        <v>129.39726027397259</v>
      </c>
    </row>
    <row r="271" spans="2:2" x14ac:dyDescent="0.3">
      <c r="B271" s="33">
        <v>125.2958904109589</v>
      </c>
    </row>
    <row r="272" spans="2:2" x14ac:dyDescent="0.3">
      <c r="B272" s="33">
        <v>124.55342465753425</v>
      </c>
    </row>
    <row r="273" spans="2:2" x14ac:dyDescent="0.3">
      <c r="B273" s="33">
        <v>111.10924349569582</v>
      </c>
    </row>
    <row r="274" spans="2:2" x14ac:dyDescent="0.3">
      <c r="B274" s="33">
        <v>119.87649726060839</v>
      </c>
    </row>
    <row r="275" spans="2:2" x14ac:dyDescent="0.3">
      <c r="B275" s="33">
        <v>115.32698610894334</v>
      </c>
    </row>
    <row r="276" spans="2:2" x14ac:dyDescent="0.3">
      <c r="B276" s="33">
        <v>112.71325833523429</v>
      </c>
    </row>
    <row r="277" spans="2:2" x14ac:dyDescent="0.3">
      <c r="B277" s="33">
        <v>137.31655681085994</v>
      </c>
    </row>
    <row r="278" spans="2:2" x14ac:dyDescent="0.3">
      <c r="B278" s="33">
        <v>77.216025741076464</v>
      </c>
    </row>
    <row r="279" spans="2:2" x14ac:dyDescent="0.3">
      <c r="B279" s="33">
        <v>65.953504380225155</v>
      </c>
    </row>
    <row r="280" spans="2:2" x14ac:dyDescent="0.3">
      <c r="B280" s="33">
        <v>87.42201038127368</v>
      </c>
    </row>
    <row r="281" spans="2:2" x14ac:dyDescent="0.3">
      <c r="B281" s="33">
        <v>79.011737962885149</v>
      </c>
    </row>
    <row r="282" spans="2:2" x14ac:dyDescent="0.3">
      <c r="B282" s="33">
        <v>93.80245164543588</v>
      </c>
    </row>
    <row r="283" spans="2:2" x14ac:dyDescent="0.3">
      <c r="B283" s="33">
        <v>51.189204115690771</v>
      </c>
    </row>
    <row r="284" spans="2:2" x14ac:dyDescent="0.3">
      <c r="B284" s="33">
        <v>92.941614340084769</v>
      </c>
    </row>
    <row r="285" spans="2:2" x14ac:dyDescent="0.3">
      <c r="B285" s="33">
        <v>109.70533030779637</v>
      </c>
    </row>
    <row r="286" spans="2:2" x14ac:dyDescent="0.3">
      <c r="B286" s="33">
        <v>45.898116243051469</v>
      </c>
    </row>
    <row r="287" spans="2:2" x14ac:dyDescent="0.3">
      <c r="B287" s="33">
        <v>76.649738066937999</v>
      </c>
    </row>
    <row r="288" spans="2:2" x14ac:dyDescent="0.3">
      <c r="B288" s="33">
        <v>0.18209250299151969</v>
      </c>
    </row>
    <row r="289" spans="2:2" x14ac:dyDescent="0.3">
      <c r="B289" s="33">
        <v>87.461630508298214</v>
      </c>
    </row>
    <row r="290" spans="2:2" x14ac:dyDescent="0.3">
      <c r="B290" s="33">
        <v>70.390558403669061</v>
      </c>
    </row>
    <row r="291" spans="2:2" x14ac:dyDescent="0.3">
      <c r="B291" s="33">
        <v>118.5754363216514</v>
      </c>
    </row>
    <row r="292" spans="2:2" x14ac:dyDescent="0.3">
      <c r="B292" s="33">
        <v>120.62687845425476</v>
      </c>
    </row>
    <row r="293" spans="2:2" x14ac:dyDescent="0.3">
      <c r="B293" s="33">
        <v>27.214224826211712</v>
      </c>
    </row>
    <row r="294" spans="2:2" x14ac:dyDescent="0.3">
      <c r="B294" s="33">
        <v>0.5983039384007075</v>
      </c>
    </row>
    <row r="295" spans="2:2" x14ac:dyDescent="0.3">
      <c r="B295" s="33">
        <v>40.682266591428444</v>
      </c>
    </row>
    <row r="296" spans="2:2" x14ac:dyDescent="0.3">
      <c r="B296" s="33">
        <v>83.257094604058864</v>
      </c>
    </row>
    <row r="297" spans="2:2" x14ac:dyDescent="0.3">
      <c r="B297" s="33">
        <v>93.048068418756728</v>
      </c>
    </row>
    <row r="298" spans="2:2" x14ac:dyDescent="0.3">
      <c r="B298" s="33">
        <v>2.5572991079468368</v>
      </c>
    </row>
    <row r="299" spans="2:2" x14ac:dyDescent="0.3">
      <c r="B299" s="33">
        <v>115.33779159813184</v>
      </c>
    </row>
    <row r="300" spans="2:2" x14ac:dyDescent="0.3">
      <c r="B300" s="33">
        <v>11.763175693252172</v>
      </c>
    </row>
    <row r="301" spans="2:2" x14ac:dyDescent="0.3">
      <c r="B301" s="33">
        <v>7.2436797893329814</v>
      </c>
    </row>
    <row r="302" spans="2:2" x14ac:dyDescent="0.3">
      <c r="B302" s="33">
        <v>34.184565759405778</v>
      </c>
    </row>
    <row r="303" spans="2:2" x14ac:dyDescent="0.3">
      <c r="B303" s="33">
        <v>0.43622160057309112</v>
      </c>
    </row>
    <row r="304" spans="2:2" x14ac:dyDescent="0.3">
      <c r="B304" s="33">
        <v>62.283239885862017</v>
      </c>
    </row>
    <row r="305" spans="2:2" x14ac:dyDescent="0.3">
      <c r="B305" s="33">
        <v>63.060434700828019</v>
      </c>
    </row>
    <row r="306" spans="2:2" x14ac:dyDescent="0.3">
      <c r="B306" s="33">
        <v>63.593905704097686</v>
      </c>
    </row>
    <row r="307" spans="2:2" x14ac:dyDescent="0.3">
      <c r="B307" s="33">
        <v>6.3832426872851418</v>
      </c>
    </row>
    <row r="308" spans="2:2" x14ac:dyDescent="0.3">
      <c r="B308" s="33">
        <v>101.19380645367846</v>
      </c>
    </row>
    <row r="309" spans="2:2" x14ac:dyDescent="0.3">
      <c r="B309" s="33">
        <v>88.95959147246802</v>
      </c>
    </row>
    <row r="310" spans="2:2" x14ac:dyDescent="0.3">
      <c r="B310" s="33">
        <v>11.799594193850476</v>
      </c>
    </row>
    <row r="311" spans="2:2" x14ac:dyDescent="0.3">
      <c r="B311" s="33">
        <v>22.900033216874171</v>
      </c>
    </row>
    <row r="312" spans="2:2" x14ac:dyDescent="0.3">
      <c r="B312" s="33">
        <v>96.615080460874125</v>
      </c>
    </row>
    <row r="313" spans="2:2" x14ac:dyDescent="0.3">
      <c r="B313" s="33">
        <v>134.83489612723264</v>
      </c>
    </row>
    <row r="314" spans="2:2" x14ac:dyDescent="0.3">
      <c r="B314" s="33">
        <v>0.25332869097501531</v>
      </c>
    </row>
    <row r="315" spans="2:2" x14ac:dyDescent="0.3">
      <c r="B315" s="33">
        <v>122.95926330575932</v>
      </c>
    </row>
    <row r="316" spans="2:2" x14ac:dyDescent="0.3">
      <c r="B316" s="33">
        <v>123.47512536368474</v>
      </c>
    </row>
    <row r="317" spans="2:2" x14ac:dyDescent="0.3">
      <c r="B317" s="33">
        <v>16.837353375514759</v>
      </c>
    </row>
    <row r="318" spans="2:2" x14ac:dyDescent="0.3">
      <c r="B318" s="33">
        <v>0.73659576347046996</v>
      </c>
    </row>
    <row r="319" spans="2:2" x14ac:dyDescent="0.3">
      <c r="B319" s="33">
        <v>74.201084622208668</v>
      </c>
    </row>
    <row r="320" spans="2:2" x14ac:dyDescent="0.3">
      <c r="B320" s="33">
        <v>106.78952629064824</v>
      </c>
    </row>
    <row r="321" spans="2:2" x14ac:dyDescent="0.3">
      <c r="B321" s="33">
        <v>84.602137934079707</v>
      </c>
    </row>
    <row r="322" spans="2:2" x14ac:dyDescent="0.3">
      <c r="B322" s="33">
        <v>0.74622971351041067</v>
      </c>
    </row>
    <row r="323" spans="2:2" x14ac:dyDescent="0.3">
      <c r="B323" s="33">
        <v>51.557689297082923</v>
      </c>
    </row>
    <row r="324" spans="2:2" x14ac:dyDescent="0.3">
      <c r="B324" s="33">
        <v>11.473633082984437</v>
      </c>
    </row>
    <row r="325" spans="2:2" x14ac:dyDescent="0.3">
      <c r="B325" s="33">
        <v>17.804342502980504</v>
      </c>
    </row>
    <row r="326" spans="2:2" x14ac:dyDescent="0.3">
      <c r="B326" s="33">
        <v>36.37177413204131</v>
      </c>
    </row>
    <row r="327" spans="2:2" x14ac:dyDescent="0.3">
      <c r="B327" s="33">
        <v>24.903359438661845</v>
      </c>
    </row>
    <row r="328" spans="2:2" x14ac:dyDescent="0.3">
      <c r="B328" s="33">
        <v>3.7319513967220481</v>
      </c>
    </row>
    <row r="329" spans="2:2" x14ac:dyDescent="0.3">
      <c r="B329" s="33">
        <v>0.84618194517479595</v>
      </c>
    </row>
    <row r="330" spans="2:2" x14ac:dyDescent="0.3">
      <c r="B330" s="33">
        <v>28.908272753182214</v>
      </c>
    </row>
    <row r="331" spans="2:2" x14ac:dyDescent="0.3">
      <c r="B331" s="33">
        <v>1.4005354870563866</v>
      </c>
    </row>
    <row r="332" spans="2:2" x14ac:dyDescent="0.3">
      <c r="B332" s="33">
        <v>30.229729566994084</v>
      </c>
    </row>
    <row r="333" spans="2:2" x14ac:dyDescent="0.3">
      <c r="B333" s="33">
        <v>90.130419598665696</v>
      </c>
    </row>
    <row r="334" spans="2:2" x14ac:dyDescent="0.3">
      <c r="B334" s="33">
        <v>34.121443968545151</v>
      </c>
    </row>
    <row r="335" spans="2:2" x14ac:dyDescent="0.3">
      <c r="B335" s="33">
        <v>6.1155512024373895</v>
      </c>
    </row>
    <row r="336" spans="2:2" x14ac:dyDescent="0.3">
      <c r="B336" s="33">
        <v>8.9563622204649178</v>
      </c>
    </row>
    <row r="337" spans="2:2" x14ac:dyDescent="0.3">
      <c r="B337" s="33">
        <v>27.762234113014262</v>
      </c>
    </row>
    <row r="338" spans="2:2" x14ac:dyDescent="0.3">
      <c r="B338" s="33">
        <v>4.6359370421364892</v>
      </c>
    </row>
    <row r="339" spans="2:2" x14ac:dyDescent="0.3">
      <c r="B339" s="33">
        <v>118.45945110569647</v>
      </c>
    </row>
    <row r="340" spans="2:2" x14ac:dyDescent="0.3">
      <c r="B340" s="33">
        <v>5.3091093011773491</v>
      </c>
    </row>
    <row r="341" spans="2:2" x14ac:dyDescent="0.3">
      <c r="B341" s="33">
        <v>87.584648300611363</v>
      </c>
    </row>
    <row r="342" spans="2:2" x14ac:dyDescent="0.3">
      <c r="B342" s="33">
        <v>44.807501635764439</v>
      </c>
    </row>
    <row r="343" spans="2:2" x14ac:dyDescent="0.3">
      <c r="B343" s="33">
        <v>3.1398648838506897</v>
      </c>
    </row>
    <row r="344" spans="2:2" x14ac:dyDescent="0.3">
      <c r="B344" s="33">
        <v>1.8252321179837747</v>
      </c>
    </row>
    <row r="345" spans="2:2" x14ac:dyDescent="0.3">
      <c r="B345" s="33">
        <v>80.236754322231548</v>
      </c>
    </row>
    <row r="346" spans="2:2" x14ac:dyDescent="0.3">
      <c r="B346" s="33">
        <v>41.78765971282801</v>
      </c>
    </row>
    <row r="347" spans="2:2" x14ac:dyDescent="0.3">
      <c r="B347" s="33">
        <v>28.343081017505689</v>
      </c>
    </row>
    <row r="348" spans="2:2" x14ac:dyDescent="0.3">
      <c r="B348" s="33">
        <v>1.0553189439585098</v>
      </c>
    </row>
    <row r="349" spans="2:2" x14ac:dyDescent="0.3">
      <c r="B349" s="33">
        <v>69.071006225940209</v>
      </c>
    </row>
    <row r="350" spans="2:2" x14ac:dyDescent="0.3">
      <c r="B350" s="33">
        <v>1.9713470269228761</v>
      </c>
    </row>
    <row r="351" spans="2:2" x14ac:dyDescent="0.3">
      <c r="B351" s="33">
        <v>38.776648910761523</v>
      </c>
    </row>
    <row r="352" spans="2:2" x14ac:dyDescent="0.3">
      <c r="B352" s="33">
        <v>105.04497850424896</v>
      </c>
    </row>
    <row r="353" spans="2:2" x14ac:dyDescent="0.3">
      <c r="B353" s="33">
        <v>89.610989125678898</v>
      </c>
    </row>
    <row r="354" spans="2:2" x14ac:dyDescent="0.3">
      <c r="B354" s="33">
        <v>0.16498139443398538</v>
      </c>
    </row>
    <row r="355" spans="2:2" x14ac:dyDescent="0.3">
      <c r="B355" s="33">
        <v>109.06594840216925</v>
      </c>
    </row>
    <row r="356" spans="2:2" x14ac:dyDescent="0.3">
      <c r="B356" s="33">
        <v>7.7473014904523546E-2</v>
      </c>
    </row>
    <row r="357" spans="2:2" x14ac:dyDescent="0.3">
      <c r="B357" s="33">
        <v>0.33237127637795588</v>
      </c>
    </row>
    <row r="358" spans="2:2" x14ac:dyDescent="0.3">
      <c r="B358" s="33">
        <v>0.34842785977785717</v>
      </c>
    </row>
    <row r="359" spans="2:2" x14ac:dyDescent="0.3">
      <c r="B359" s="33">
        <v>3.2915995969797565E-2</v>
      </c>
    </row>
    <row r="360" spans="2:2" x14ac:dyDescent="0.3">
      <c r="B360" s="33">
        <v>0.13005832553920016</v>
      </c>
    </row>
    <row r="361" spans="2:2" x14ac:dyDescent="0.3">
      <c r="B361" s="33">
        <v>0.59369217121134887</v>
      </c>
    </row>
    <row r="362" spans="2:2" x14ac:dyDescent="0.3">
      <c r="B362" s="33">
        <v>9.9149402494390235E-2</v>
      </c>
    </row>
    <row r="363" spans="2:2" x14ac:dyDescent="0.3">
      <c r="B363" s="33">
        <v>0.25140143350611371</v>
      </c>
    </row>
    <row r="364" spans="2:2" x14ac:dyDescent="0.3">
      <c r="B364" s="33">
        <v>0.17331160629977729</v>
      </c>
    </row>
    <row r="365" spans="2:2" x14ac:dyDescent="0.3">
      <c r="B365" s="33">
        <v>0.61874235536449229</v>
      </c>
    </row>
    <row r="366" spans="2:2" x14ac:dyDescent="0.3">
      <c r="B366" s="33">
        <v>0.31235930882534568</v>
      </c>
    </row>
    <row r="367" spans="2:2" x14ac:dyDescent="0.3">
      <c r="B367" s="33">
        <v>0.13466511018235569</v>
      </c>
    </row>
    <row r="368" spans="2:2" x14ac:dyDescent="0.3">
      <c r="B368" s="33">
        <v>30.24865235285446</v>
      </c>
    </row>
    <row r="369" spans="2:2" x14ac:dyDescent="0.3">
      <c r="B369" s="33">
        <v>0.59643097616268181</v>
      </c>
    </row>
    <row r="370" spans="2:2" x14ac:dyDescent="0.3">
      <c r="B370" s="33">
        <v>2.9881311430996083E-2</v>
      </c>
    </row>
    <row r="371" spans="2:2" x14ac:dyDescent="0.3">
      <c r="B371" s="33">
        <v>0.14741446972624733</v>
      </c>
    </row>
    <row r="372" spans="2:2" x14ac:dyDescent="0.3">
      <c r="B372" s="33">
        <v>0.42391620483439774</v>
      </c>
    </row>
    <row r="373" spans="2:2" x14ac:dyDescent="0.3">
      <c r="B373" s="33">
        <v>0.49284242986856203</v>
      </c>
    </row>
    <row r="374" spans="2:2" x14ac:dyDescent="0.3">
      <c r="B374" s="33">
        <v>1.2749359543891663E-2</v>
      </c>
    </row>
    <row r="375" spans="2:2" x14ac:dyDescent="0.3">
      <c r="B375" s="33">
        <v>0.50718545935544013</v>
      </c>
    </row>
    <row r="376" spans="2:2" x14ac:dyDescent="0.3">
      <c r="B376" s="33">
        <v>1.3147777029638277E-2</v>
      </c>
    </row>
    <row r="377" spans="2:2" x14ac:dyDescent="0.3">
      <c r="B377" s="33">
        <v>0.22470746196109054</v>
      </c>
    </row>
    <row r="378" spans="2:2" x14ac:dyDescent="0.3">
      <c r="B378" s="33">
        <v>109.58751837700653</v>
      </c>
    </row>
    <row r="379" spans="2:2" x14ac:dyDescent="0.3">
      <c r="B379" s="33">
        <v>8.2472419549549203E-2</v>
      </c>
    </row>
    <row r="380" spans="2:2" x14ac:dyDescent="0.3">
      <c r="B380" s="33">
        <v>0.52192690632806493</v>
      </c>
    </row>
    <row r="381" spans="2:2" x14ac:dyDescent="0.3">
      <c r="B381" s="33">
        <v>5.2989525604299717E-2</v>
      </c>
    </row>
    <row r="382" spans="2:2" x14ac:dyDescent="0.3">
      <c r="B382" s="33">
        <v>0.71077679457196019</v>
      </c>
    </row>
    <row r="383" spans="2:2" x14ac:dyDescent="0.3">
      <c r="B383" s="33">
        <v>0.21195810241719887</v>
      </c>
    </row>
    <row r="384" spans="2:2" x14ac:dyDescent="0.3">
      <c r="B384" s="33">
        <v>0.19841190790181401</v>
      </c>
    </row>
    <row r="385" spans="2:2" x14ac:dyDescent="0.3">
      <c r="B385" s="33">
        <v>0.5294968385572506</v>
      </c>
    </row>
    <row r="386" spans="2:2" x14ac:dyDescent="0.3">
      <c r="B386" s="33">
        <v>0.84225456486834305</v>
      </c>
    </row>
    <row r="387" spans="2:2" x14ac:dyDescent="0.3">
      <c r="B387" s="33">
        <v>76.945173769786408</v>
      </c>
    </row>
    <row r="391" spans="2:2" x14ac:dyDescent="0.3">
      <c r="B391" s="32"/>
    </row>
  </sheetData>
  <conditionalFormatting sqref="B2:B391">
    <cfRule type="cellIs" dxfId="0" priority="18" operator="lessThan">
      <formula>10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8B121-0E06-4254-B2A8-E7AB5817D345}">
  <dimension ref="B2:T27"/>
  <sheetViews>
    <sheetView tabSelected="1" topLeftCell="F7" zoomScale="130" zoomScaleNormal="130" workbookViewId="0">
      <selection activeCell="C11" sqref="C11"/>
    </sheetView>
  </sheetViews>
  <sheetFormatPr defaultColWidth="11" defaultRowHeight="15.6" x14ac:dyDescent="0.3"/>
  <sheetData>
    <row r="2" spans="2:20" x14ac:dyDescent="0.3">
      <c r="B2" s="18" t="s">
        <v>2</v>
      </c>
      <c r="C2" s="18" t="s">
        <v>2</v>
      </c>
      <c r="D2" s="19" t="s">
        <v>48</v>
      </c>
      <c r="E2" s="19" t="s">
        <v>48</v>
      </c>
      <c r="F2" s="19" t="s">
        <v>49</v>
      </c>
      <c r="G2" s="19" t="s">
        <v>49</v>
      </c>
      <c r="H2" s="19" t="s">
        <v>50</v>
      </c>
      <c r="I2" s="19" t="s">
        <v>50</v>
      </c>
      <c r="J2" s="19" t="s">
        <v>51</v>
      </c>
      <c r="K2" s="19" t="s">
        <v>51</v>
      </c>
      <c r="L2" s="19" t="s">
        <v>52</v>
      </c>
      <c r="M2" s="19" t="s">
        <v>52</v>
      </c>
    </row>
    <row r="3" spans="2:20" x14ac:dyDescent="0.3">
      <c r="B3" s="18" t="s">
        <v>0</v>
      </c>
      <c r="C3" s="18" t="s">
        <v>0</v>
      </c>
      <c r="D3" s="19" t="s">
        <v>53</v>
      </c>
      <c r="E3" s="19" t="s">
        <v>53</v>
      </c>
      <c r="F3" s="19" t="s">
        <v>54</v>
      </c>
      <c r="G3" s="19" t="s">
        <v>54</v>
      </c>
      <c r="H3" s="19" t="s">
        <v>55</v>
      </c>
      <c r="I3" s="19" t="s">
        <v>55</v>
      </c>
      <c r="J3" s="19" t="s">
        <v>56</v>
      </c>
      <c r="K3" s="19" t="s">
        <v>56</v>
      </c>
      <c r="L3" s="19" t="s">
        <v>57</v>
      </c>
      <c r="M3" s="19" t="s">
        <v>57</v>
      </c>
    </row>
    <row r="4" spans="2:20" x14ac:dyDescent="0.3">
      <c r="B4" s="18" t="s">
        <v>1</v>
      </c>
      <c r="C4" s="18" t="s">
        <v>1</v>
      </c>
      <c r="D4" s="19" t="s">
        <v>58</v>
      </c>
      <c r="E4" s="19" t="s">
        <v>58</v>
      </c>
      <c r="F4" s="19" t="s">
        <v>59</v>
      </c>
      <c r="G4" s="19" t="s">
        <v>59</v>
      </c>
      <c r="H4" s="19" t="s">
        <v>60</v>
      </c>
      <c r="I4" s="19" t="s">
        <v>60</v>
      </c>
      <c r="J4" s="19" t="s">
        <v>61</v>
      </c>
      <c r="K4" s="19" t="s">
        <v>61</v>
      </c>
      <c r="L4" s="19" t="s">
        <v>62</v>
      </c>
      <c r="M4" s="19" t="s">
        <v>62</v>
      </c>
    </row>
    <row r="5" spans="2:20" x14ac:dyDescent="0.3">
      <c r="B5" s="19" t="s">
        <v>63</v>
      </c>
      <c r="C5" s="19" t="s">
        <v>63</v>
      </c>
      <c r="D5" s="19" t="s">
        <v>64</v>
      </c>
      <c r="E5" s="19" t="s">
        <v>64</v>
      </c>
      <c r="F5" s="19" t="s">
        <v>65</v>
      </c>
      <c r="G5" s="19" t="s">
        <v>65</v>
      </c>
      <c r="H5" s="19" t="s">
        <v>66</v>
      </c>
      <c r="I5" s="19" t="s">
        <v>66</v>
      </c>
      <c r="J5" s="19" t="s">
        <v>67</v>
      </c>
      <c r="K5" s="19" t="s">
        <v>67</v>
      </c>
      <c r="L5" s="19" t="s">
        <v>68</v>
      </c>
      <c r="M5" s="19" t="s">
        <v>68</v>
      </c>
    </row>
    <row r="6" spans="2:20" x14ac:dyDescent="0.3">
      <c r="B6" s="19" t="s">
        <v>69</v>
      </c>
      <c r="C6" s="19" t="s">
        <v>69</v>
      </c>
      <c r="D6" s="19" t="s">
        <v>70</v>
      </c>
      <c r="E6" s="19" t="s">
        <v>70</v>
      </c>
      <c r="F6" s="19" t="s">
        <v>71</v>
      </c>
      <c r="G6" s="19" t="s">
        <v>71</v>
      </c>
      <c r="H6" s="19" t="s">
        <v>72</v>
      </c>
      <c r="I6" s="19" t="s">
        <v>72</v>
      </c>
      <c r="J6" s="19" t="s">
        <v>73</v>
      </c>
      <c r="K6" s="19" t="s">
        <v>73</v>
      </c>
      <c r="L6" s="19" t="s">
        <v>74</v>
      </c>
      <c r="M6" s="19" t="s">
        <v>74</v>
      </c>
    </row>
    <row r="7" spans="2:20" x14ac:dyDescent="0.3">
      <c r="B7" s="19" t="s">
        <v>75</v>
      </c>
      <c r="C7" s="19" t="s">
        <v>75</v>
      </c>
      <c r="D7" s="19" t="s">
        <v>76</v>
      </c>
      <c r="E7" s="19" t="s">
        <v>76</v>
      </c>
      <c r="F7" s="19" t="s">
        <v>77</v>
      </c>
      <c r="G7" s="19" t="s">
        <v>77</v>
      </c>
      <c r="H7" s="19" t="s">
        <v>78</v>
      </c>
      <c r="I7" s="19" t="s">
        <v>78</v>
      </c>
      <c r="J7" s="19" t="s">
        <v>79</v>
      </c>
      <c r="K7" s="19" t="s">
        <v>79</v>
      </c>
      <c r="L7" s="19" t="s">
        <v>80</v>
      </c>
      <c r="M7" s="19" t="s">
        <v>80</v>
      </c>
    </row>
    <row r="8" spans="2:20" x14ac:dyDescent="0.3">
      <c r="B8" s="19" t="s">
        <v>81</v>
      </c>
      <c r="C8" s="19" t="s">
        <v>81</v>
      </c>
      <c r="D8" s="19" t="s">
        <v>82</v>
      </c>
      <c r="E8" s="19" t="s">
        <v>82</v>
      </c>
      <c r="F8" s="19" t="s">
        <v>83</v>
      </c>
      <c r="G8" s="19" t="s">
        <v>83</v>
      </c>
      <c r="H8" s="19" t="s">
        <v>84</v>
      </c>
      <c r="I8" s="19" t="s">
        <v>84</v>
      </c>
      <c r="J8" s="19" t="s">
        <v>85</v>
      </c>
      <c r="K8" s="19" t="s">
        <v>85</v>
      </c>
      <c r="L8" s="19" t="s">
        <v>86</v>
      </c>
      <c r="M8" s="19" t="s">
        <v>86</v>
      </c>
    </row>
    <row r="9" spans="2:20" x14ac:dyDescent="0.3">
      <c r="B9" s="19" t="s">
        <v>87</v>
      </c>
      <c r="C9" s="19" t="s">
        <v>87</v>
      </c>
      <c r="D9" s="19" t="s">
        <v>88</v>
      </c>
      <c r="E9" s="19" t="s">
        <v>88</v>
      </c>
      <c r="F9" s="19" t="s">
        <v>89</v>
      </c>
      <c r="G9" s="19" t="s">
        <v>89</v>
      </c>
      <c r="H9" s="19" t="s">
        <v>90</v>
      </c>
      <c r="I9" s="19" t="s">
        <v>90</v>
      </c>
      <c r="J9" s="19" t="s">
        <v>91</v>
      </c>
      <c r="K9" s="19" t="s">
        <v>91</v>
      </c>
      <c r="L9" s="19" t="s">
        <v>92</v>
      </c>
      <c r="M9" s="19" t="s">
        <v>92</v>
      </c>
    </row>
    <row r="10" spans="2:20" ht="16.2" thickBot="1" x14ac:dyDescent="0.35"/>
    <row r="11" spans="2:20" x14ac:dyDescent="0.3">
      <c r="B11" s="21">
        <v>183820</v>
      </c>
      <c r="C11" s="21">
        <v>212810</v>
      </c>
      <c r="D11" s="21">
        <v>930</v>
      </c>
      <c r="E11" s="21">
        <v>320</v>
      </c>
      <c r="F11" s="21">
        <v>30</v>
      </c>
      <c r="G11" s="21">
        <v>3010</v>
      </c>
      <c r="H11" s="21">
        <v>10200</v>
      </c>
      <c r="I11" s="21">
        <v>16350</v>
      </c>
      <c r="J11" s="21">
        <v>4690</v>
      </c>
      <c r="K11" s="21">
        <v>9980</v>
      </c>
      <c r="L11" s="21">
        <v>129840</v>
      </c>
      <c r="M11" s="21">
        <v>113920</v>
      </c>
      <c r="O11" s="1">
        <f>AVERAGE(B11:C11)</f>
        <v>198315</v>
      </c>
      <c r="P11" s="2">
        <f>AVERAGE(D11:E11)</f>
        <v>625</v>
      </c>
      <c r="Q11" s="2">
        <f>AVERAGE(F11:G11)</f>
        <v>1520</v>
      </c>
      <c r="R11" s="2">
        <f>AVERAGE(H11:I11)</f>
        <v>13275</v>
      </c>
      <c r="S11" s="2">
        <f>AVERAGE(J11:K11)</f>
        <v>7335</v>
      </c>
      <c r="T11" s="3">
        <f>AVERAGE(L11:M11)</f>
        <v>121880</v>
      </c>
    </row>
    <row r="12" spans="2:20" x14ac:dyDescent="0.3">
      <c r="B12" s="21">
        <v>244210</v>
      </c>
      <c r="C12" s="21">
        <v>247090</v>
      </c>
      <c r="D12" s="21">
        <v>14130</v>
      </c>
      <c r="E12" s="21">
        <v>13190</v>
      </c>
      <c r="F12" s="21">
        <v>300</v>
      </c>
      <c r="G12" s="21">
        <v>2940</v>
      </c>
      <c r="H12" s="21">
        <v>160700</v>
      </c>
      <c r="I12" s="21">
        <v>204910</v>
      </c>
      <c r="J12" s="21">
        <v>119140</v>
      </c>
      <c r="K12" s="21">
        <v>110020</v>
      </c>
      <c r="L12" s="21">
        <v>5710</v>
      </c>
      <c r="M12" s="21">
        <v>3560</v>
      </c>
      <c r="O12" s="4">
        <f t="shared" ref="O12:O18" si="0">AVERAGE(B12:C12)</f>
        <v>245650</v>
      </c>
      <c r="P12">
        <f t="shared" ref="P12:P18" si="1">AVERAGE(D12:E12)</f>
        <v>13660</v>
      </c>
      <c r="Q12">
        <f t="shared" ref="Q12:Q18" si="2">AVERAGE(F12:G12)</f>
        <v>1620</v>
      </c>
      <c r="R12">
        <f t="shared" ref="R12:R18" si="3">AVERAGE(H12:I12)</f>
        <v>182805</v>
      </c>
      <c r="S12">
        <f t="shared" ref="S12:S18" si="4">AVERAGE(J12:K12)</f>
        <v>114580</v>
      </c>
      <c r="T12" s="5">
        <f t="shared" ref="T12:T18" si="5">AVERAGE(L12:M12)</f>
        <v>4635</v>
      </c>
    </row>
    <row r="13" spans="2:20" x14ac:dyDescent="0.3">
      <c r="B13" s="21">
        <v>2390</v>
      </c>
      <c r="C13" s="21">
        <v>1070</v>
      </c>
      <c r="D13" s="21">
        <v>2470</v>
      </c>
      <c r="E13" s="21">
        <v>440</v>
      </c>
      <c r="F13" s="21">
        <v>12300</v>
      </c>
      <c r="G13" s="21">
        <v>15910</v>
      </c>
      <c r="H13" s="21">
        <v>186680</v>
      </c>
      <c r="I13" s="21">
        <v>202310</v>
      </c>
      <c r="J13" s="21">
        <v>171730</v>
      </c>
      <c r="K13" s="21">
        <v>165760</v>
      </c>
      <c r="L13" s="21">
        <v>222660</v>
      </c>
      <c r="M13" s="21">
        <v>243910</v>
      </c>
      <c r="O13" s="4">
        <f t="shared" si="0"/>
        <v>1730</v>
      </c>
      <c r="P13">
        <f t="shared" si="1"/>
        <v>1455</v>
      </c>
      <c r="Q13">
        <f t="shared" si="2"/>
        <v>14105</v>
      </c>
      <c r="R13">
        <f t="shared" si="3"/>
        <v>194495</v>
      </c>
      <c r="S13">
        <f t="shared" si="4"/>
        <v>168745</v>
      </c>
      <c r="T13" s="5">
        <f t="shared" si="5"/>
        <v>233285</v>
      </c>
    </row>
    <row r="14" spans="2:20" x14ac:dyDescent="0.3">
      <c r="B14" s="21">
        <v>430</v>
      </c>
      <c r="C14" s="21">
        <v>4630</v>
      </c>
      <c r="D14" s="21">
        <v>57330</v>
      </c>
      <c r="E14" s="21">
        <v>53520</v>
      </c>
      <c r="F14" s="21">
        <v>106890</v>
      </c>
      <c r="G14" s="21">
        <v>116970</v>
      </c>
      <c r="H14" s="21">
        <v>29820</v>
      </c>
      <c r="I14" s="21">
        <v>28280</v>
      </c>
      <c r="J14" s="21">
        <v>131970</v>
      </c>
      <c r="K14" s="21">
        <v>118470</v>
      </c>
      <c r="L14" s="21">
        <v>95270</v>
      </c>
      <c r="M14" s="21">
        <v>72070</v>
      </c>
      <c r="O14" s="4">
        <f t="shared" si="0"/>
        <v>2530</v>
      </c>
      <c r="P14">
        <f t="shared" si="1"/>
        <v>55425</v>
      </c>
      <c r="Q14">
        <f t="shared" si="2"/>
        <v>111930</v>
      </c>
      <c r="R14">
        <f t="shared" si="3"/>
        <v>29050</v>
      </c>
      <c r="S14">
        <f t="shared" si="4"/>
        <v>125220</v>
      </c>
      <c r="T14" s="5">
        <f t="shared" si="5"/>
        <v>83670</v>
      </c>
    </row>
    <row r="15" spans="2:20" x14ac:dyDescent="0.3">
      <c r="B15" s="21">
        <v>7580</v>
      </c>
      <c r="C15" s="21">
        <v>10360</v>
      </c>
      <c r="D15" s="21">
        <v>205020</v>
      </c>
      <c r="E15" s="21">
        <v>194190</v>
      </c>
      <c r="F15" s="21">
        <v>74210</v>
      </c>
      <c r="G15" s="21">
        <v>57040</v>
      </c>
      <c r="H15" s="21">
        <v>4740</v>
      </c>
      <c r="I15" s="21">
        <v>6160</v>
      </c>
      <c r="J15" s="21">
        <v>184110</v>
      </c>
      <c r="K15" s="21">
        <v>161660</v>
      </c>
      <c r="L15" s="21">
        <v>27850</v>
      </c>
      <c r="M15" s="21">
        <v>27020</v>
      </c>
      <c r="O15" s="4">
        <f t="shared" si="0"/>
        <v>8970</v>
      </c>
      <c r="P15">
        <f t="shared" si="1"/>
        <v>199605</v>
      </c>
      <c r="Q15">
        <f t="shared" si="2"/>
        <v>65625</v>
      </c>
      <c r="R15">
        <f t="shared" si="3"/>
        <v>5450</v>
      </c>
      <c r="S15">
        <f t="shared" si="4"/>
        <v>172885</v>
      </c>
      <c r="T15" s="5">
        <f t="shared" si="5"/>
        <v>27435</v>
      </c>
    </row>
    <row r="16" spans="2:20" x14ac:dyDescent="0.3">
      <c r="B16" s="21">
        <v>180</v>
      </c>
      <c r="C16" s="21">
        <v>410</v>
      </c>
      <c r="D16" s="21">
        <v>101380</v>
      </c>
      <c r="E16" s="21">
        <v>93530</v>
      </c>
      <c r="F16" s="21">
        <v>211500</v>
      </c>
      <c r="G16" s="21">
        <v>200480</v>
      </c>
      <c r="H16" s="21">
        <v>16600</v>
      </c>
      <c r="I16" s="21">
        <v>14250</v>
      </c>
      <c r="J16" s="21">
        <v>189700</v>
      </c>
      <c r="K16" s="21">
        <v>195990</v>
      </c>
      <c r="L16" s="21">
        <v>171660</v>
      </c>
      <c r="M16" s="21">
        <v>170740</v>
      </c>
      <c r="O16" s="4">
        <f t="shared" si="0"/>
        <v>295</v>
      </c>
      <c r="P16">
        <f t="shared" si="1"/>
        <v>97455</v>
      </c>
      <c r="Q16">
        <f t="shared" si="2"/>
        <v>205990</v>
      </c>
      <c r="R16">
        <f t="shared" si="3"/>
        <v>15425</v>
      </c>
      <c r="S16">
        <f t="shared" si="4"/>
        <v>192845</v>
      </c>
      <c r="T16" s="5">
        <f t="shared" si="5"/>
        <v>171200</v>
      </c>
    </row>
    <row r="17" spans="2:20" x14ac:dyDescent="0.3">
      <c r="B17" s="21">
        <v>3380</v>
      </c>
      <c r="C17" s="21">
        <v>2970</v>
      </c>
      <c r="D17" s="21">
        <v>7510</v>
      </c>
      <c r="E17" s="21">
        <v>6820</v>
      </c>
      <c r="F17" s="21">
        <v>89000</v>
      </c>
      <c r="G17" s="21">
        <v>70180</v>
      </c>
      <c r="H17" s="21">
        <v>58170</v>
      </c>
      <c r="I17" s="21">
        <v>70850</v>
      </c>
      <c r="J17" s="21">
        <v>198610</v>
      </c>
      <c r="K17" s="21">
        <v>211740</v>
      </c>
      <c r="L17" s="21">
        <v>249970</v>
      </c>
      <c r="M17" s="21">
        <v>326040</v>
      </c>
      <c r="O17" s="4">
        <f t="shared" si="0"/>
        <v>3175</v>
      </c>
      <c r="P17">
        <f t="shared" si="1"/>
        <v>7165</v>
      </c>
      <c r="Q17">
        <f t="shared" si="2"/>
        <v>79590</v>
      </c>
      <c r="R17">
        <f t="shared" si="3"/>
        <v>64510</v>
      </c>
      <c r="S17">
        <f t="shared" si="4"/>
        <v>205175</v>
      </c>
      <c r="T17" s="5">
        <f t="shared" si="5"/>
        <v>288005</v>
      </c>
    </row>
    <row r="18" spans="2:20" ht="16.2" thickBot="1" x14ac:dyDescent="0.35">
      <c r="B18" s="21">
        <v>247210</v>
      </c>
      <c r="C18" s="21">
        <v>250760</v>
      </c>
      <c r="D18" s="21">
        <v>750</v>
      </c>
      <c r="E18" s="21">
        <v>1650</v>
      </c>
      <c r="F18" s="21">
        <v>7480</v>
      </c>
      <c r="G18" s="21">
        <v>12680</v>
      </c>
      <c r="H18" s="21">
        <v>262030</v>
      </c>
      <c r="I18" s="21">
        <v>283600</v>
      </c>
      <c r="J18" s="21">
        <v>31800</v>
      </c>
      <c r="K18" s="21">
        <v>30470</v>
      </c>
      <c r="L18" s="21">
        <v>216390</v>
      </c>
      <c r="M18" s="21">
        <v>172020</v>
      </c>
      <c r="O18" s="6">
        <f t="shared" si="0"/>
        <v>248985</v>
      </c>
      <c r="P18" s="7">
        <f t="shared" si="1"/>
        <v>1200</v>
      </c>
      <c r="Q18" s="7">
        <f t="shared" si="2"/>
        <v>10080</v>
      </c>
      <c r="R18" s="7">
        <f t="shared" si="3"/>
        <v>272815</v>
      </c>
      <c r="S18" s="7">
        <f t="shared" si="4"/>
        <v>31135</v>
      </c>
      <c r="T18" s="8">
        <f t="shared" si="5"/>
        <v>194205</v>
      </c>
    </row>
    <row r="20" spans="2:20" x14ac:dyDescent="0.3">
      <c r="O20" s="9">
        <f>(O11/O11)*100</f>
        <v>100</v>
      </c>
      <c r="P20" s="10">
        <f>(P11/O11)*100</f>
        <v>0.31515518241181956</v>
      </c>
      <c r="Q20" s="10">
        <f>(Q11/O11)*100</f>
        <v>0.76645740362554526</v>
      </c>
      <c r="R20" s="10">
        <f>(R11/O11)*100</f>
        <v>6.6938960744270481</v>
      </c>
      <c r="S20" s="10">
        <f>(S11/O11)*100</f>
        <v>3.6986612207851146</v>
      </c>
      <c r="T20" s="11">
        <f>(T11/O11)*100</f>
        <v>61.457781811764114</v>
      </c>
    </row>
    <row r="21" spans="2:20" x14ac:dyDescent="0.3">
      <c r="O21" s="12">
        <f>(O12/O11)*100</f>
        <v>123.86859289514156</v>
      </c>
      <c r="P21">
        <f>(P12/O11)*100</f>
        <v>6.8880316667927293</v>
      </c>
      <c r="Q21">
        <f>(Q12/O11)*100</f>
        <v>0.81688223281143635</v>
      </c>
      <c r="R21">
        <f>(R12/O11)*100</f>
        <v>92.179108993268287</v>
      </c>
      <c r="S21">
        <f>(S12/O11)*100</f>
        <v>57.776769281194063</v>
      </c>
      <c r="T21" s="13">
        <f>(T12/O11)*100</f>
        <v>2.337190832766054</v>
      </c>
    </row>
    <row r="22" spans="2:20" x14ac:dyDescent="0.3">
      <c r="O22" s="12">
        <f>(O13/O11)*100</f>
        <v>0.87234954491591665</v>
      </c>
      <c r="P22">
        <f>(P13/O11)*100</f>
        <v>0.73368126465471595</v>
      </c>
      <c r="Q22">
        <f>(Q13/O11)*100</f>
        <v>7.1124221566699442</v>
      </c>
      <c r="R22">
        <f>(R13/O11)*100</f>
        <v>98.073771525098962</v>
      </c>
      <c r="S22">
        <f>(S13/O11)*100</f>
        <v>85.089378009732002</v>
      </c>
      <c r="T22" s="13">
        <f>(T13/O11)*100</f>
        <v>117.63356276630613</v>
      </c>
    </row>
    <row r="23" spans="2:20" x14ac:dyDescent="0.3">
      <c r="O23" s="12">
        <f>(O14/O11)*100</f>
        <v>1.2757481784030456</v>
      </c>
      <c r="P23">
        <f>(P14/O11)*100</f>
        <v>27.947961576280161</v>
      </c>
      <c r="Q23">
        <f>(Q14/O11)*100</f>
        <v>56.440511307767949</v>
      </c>
      <c r="R23">
        <f>(R14/O11)*100</f>
        <v>14.648412878501373</v>
      </c>
      <c r="S23">
        <f>(S14/O11)*100</f>
        <v>63.141971106572882</v>
      </c>
      <c r="T23" s="13">
        <f>(T14/O11)*100</f>
        <v>42.190454579835112</v>
      </c>
    </row>
    <row r="24" spans="2:20" x14ac:dyDescent="0.3">
      <c r="O24" s="12">
        <f>(O15/O11)*100</f>
        <v>4.5231071779744347</v>
      </c>
      <c r="P24">
        <f>(P15/O11)*100</f>
        <v>100.65048029649799</v>
      </c>
      <c r="Q24">
        <f>(Q15/O11)*100</f>
        <v>33.091294153241058</v>
      </c>
      <c r="R24">
        <f>(R15/O11)*100</f>
        <v>2.7481531906310668</v>
      </c>
      <c r="S24">
        <f>(S15/O11)*100</f>
        <v>87.176965938027877</v>
      </c>
      <c r="T24" s="13">
        <f>(T15/O11)*100</f>
        <v>13.834051887149231</v>
      </c>
    </row>
    <row r="25" spans="2:20" x14ac:dyDescent="0.3">
      <c r="O25" s="12">
        <f>(O16/O11)*100</f>
        <v>0.14875324609837884</v>
      </c>
      <c r="P25">
        <f>(P16/O11)*100</f>
        <v>49.141517283110204</v>
      </c>
      <c r="Q25">
        <f>(Q16/O11)*100</f>
        <v>103.87010564001716</v>
      </c>
      <c r="R25">
        <f>(R16/O11)*100</f>
        <v>7.7780299019237065</v>
      </c>
      <c r="S25">
        <f>(S16/O11)*100</f>
        <v>97.241761843531762</v>
      </c>
      <c r="T25" s="13">
        <f>(T16/O11)*100</f>
        <v>86.327307566245608</v>
      </c>
    </row>
    <row r="26" spans="2:20" x14ac:dyDescent="0.3">
      <c r="O26" s="12">
        <f>(O17/O11)*100</f>
        <v>1.6009883266520433</v>
      </c>
      <c r="P26">
        <f>(P17/O11)*100</f>
        <v>3.6129390111690993</v>
      </c>
      <c r="Q26">
        <f>(Q17/O11)*100</f>
        <v>40.133121549050756</v>
      </c>
      <c r="R26">
        <f>(R17/O11)*100</f>
        <v>32.52905730781837</v>
      </c>
      <c r="S26">
        <f>(S17/O11)*100</f>
        <v>103.45914328215213</v>
      </c>
      <c r="T26" s="13">
        <f>(T17/O11)*100</f>
        <v>145.22602929682574</v>
      </c>
    </row>
    <row r="27" spans="2:20" x14ac:dyDescent="0.3">
      <c r="O27" s="14">
        <f>(O18/O11)*100</f>
        <v>125.55026094849104</v>
      </c>
      <c r="P27" s="15">
        <f>(P18/O11)*100</f>
        <v>0.60509795023069357</v>
      </c>
      <c r="Q27" s="15">
        <f>(Q18/O11)*100</f>
        <v>5.0828227819378267</v>
      </c>
      <c r="R27" s="15">
        <f>(R18/O11)*100</f>
        <v>137.5664977434889</v>
      </c>
      <c r="S27" s="15">
        <f>(S18/O11)*100</f>
        <v>15.699770567027205</v>
      </c>
      <c r="T27" s="16">
        <f>(T18/O11)*100</f>
        <v>97.927539520459874</v>
      </c>
    </row>
  </sheetData>
  <conditionalFormatting sqref="O20:T27">
    <cfRule type="cellIs" dxfId="8" priority="1" operator="lessThan">
      <formula>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15174-7861-3B42-8679-8DE040308AF6}">
  <dimension ref="B2:T27"/>
  <sheetViews>
    <sheetView topLeftCell="I7" zoomScale="130" zoomScaleNormal="130" workbookViewId="0">
      <selection activeCell="O11" sqref="O11:O13"/>
    </sheetView>
  </sheetViews>
  <sheetFormatPr defaultColWidth="11" defaultRowHeight="15.6" x14ac:dyDescent="0.3"/>
  <sheetData>
    <row r="2" spans="2:20" x14ac:dyDescent="0.3">
      <c r="B2" s="18" t="s">
        <v>2</v>
      </c>
      <c r="C2" s="18" t="s">
        <v>2</v>
      </c>
      <c r="D2" s="19" t="s">
        <v>93</v>
      </c>
      <c r="E2" s="19" t="s">
        <v>93</v>
      </c>
      <c r="F2" s="20" t="s">
        <v>94</v>
      </c>
      <c r="G2" s="20" t="s">
        <v>94</v>
      </c>
      <c r="H2" s="20" t="s">
        <v>95</v>
      </c>
      <c r="I2" s="20" t="s">
        <v>95</v>
      </c>
      <c r="J2" s="20" t="s">
        <v>96</v>
      </c>
      <c r="K2" s="20" t="s">
        <v>96</v>
      </c>
      <c r="L2" s="20" t="s">
        <v>97</v>
      </c>
      <c r="M2" s="20" t="s">
        <v>97</v>
      </c>
    </row>
    <row r="3" spans="2:20" x14ac:dyDescent="0.3">
      <c r="B3" s="18" t="s">
        <v>0</v>
      </c>
      <c r="C3" s="18" t="s">
        <v>0</v>
      </c>
      <c r="D3" s="19" t="s">
        <v>98</v>
      </c>
      <c r="E3" s="19" t="s">
        <v>98</v>
      </c>
      <c r="F3" s="20" t="s">
        <v>99</v>
      </c>
      <c r="G3" s="20" t="s">
        <v>99</v>
      </c>
      <c r="H3" s="20" t="s">
        <v>100</v>
      </c>
      <c r="I3" s="20" t="s">
        <v>100</v>
      </c>
      <c r="J3" s="20" t="s">
        <v>101</v>
      </c>
      <c r="K3" s="20" t="s">
        <v>101</v>
      </c>
      <c r="L3" s="20" t="s">
        <v>102</v>
      </c>
      <c r="M3" s="20" t="s">
        <v>102</v>
      </c>
    </row>
    <row r="4" spans="2:20" x14ac:dyDescent="0.3">
      <c r="B4" s="18" t="s">
        <v>1</v>
      </c>
      <c r="C4" s="18" t="s">
        <v>1</v>
      </c>
      <c r="D4" s="19" t="s">
        <v>103</v>
      </c>
      <c r="E4" s="19" t="s">
        <v>103</v>
      </c>
      <c r="F4" s="20" t="s">
        <v>104</v>
      </c>
      <c r="G4" s="20" t="s">
        <v>104</v>
      </c>
      <c r="H4" s="20" t="s">
        <v>105</v>
      </c>
      <c r="I4" s="20" t="s">
        <v>105</v>
      </c>
      <c r="J4" s="20" t="s">
        <v>106</v>
      </c>
      <c r="K4" s="20" t="s">
        <v>106</v>
      </c>
      <c r="L4" s="20" t="s">
        <v>107</v>
      </c>
      <c r="M4" s="20" t="s">
        <v>107</v>
      </c>
    </row>
    <row r="5" spans="2:20" x14ac:dyDescent="0.3">
      <c r="B5" s="19" t="s">
        <v>108</v>
      </c>
      <c r="C5" s="19" t="s">
        <v>108</v>
      </c>
      <c r="D5" s="19" t="s">
        <v>109</v>
      </c>
      <c r="E5" s="19" t="s">
        <v>109</v>
      </c>
      <c r="F5" s="20" t="s">
        <v>110</v>
      </c>
      <c r="G5" s="20" t="s">
        <v>110</v>
      </c>
      <c r="H5" s="20" t="s">
        <v>111</v>
      </c>
      <c r="I5" s="20" t="s">
        <v>111</v>
      </c>
      <c r="J5" s="20" t="s">
        <v>112</v>
      </c>
      <c r="K5" s="20" t="s">
        <v>112</v>
      </c>
      <c r="L5" s="20" t="s">
        <v>113</v>
      </c>
      <c r="M5" s="20" t="s">
        <v>113</v>
      </c>
    </row>
    <row r="6" spans="2:20" x14ac:dyDescent="0.3">
      <c r="B6" s="19" t="s">
        <v>114</v>
      </c>
      <c r="C6" s="19" t="s">
        <v>114</v>
      </c>
      <c r="D6" s="19" t="s">
        <v>115</v>
      </c>
      <c r="E6" s="19" t="s">
        <v>115</v>
      </c>
      <c r="F6" s="20" t="s">
        <v>116</v>
      </c>
      <c r="G6" s="20" t="s">
        <v>116</v>
      </c>
      <c r="H6" s="20" t="s">
        <v>117</v>
      </c>
      <c r="I6" s="20" t="s">
        <v>117</v>
      </c>
      <c r="J6" s="20" t="s">
        <v>118</v>
      </c>
      <c r="K6" s="20" t="s">
        <v>118</v>
      </c>
      <c r="L6" s="20" t="s">
        <v>119</v>
      </c>
      <c r="M6" s="20" t="s">
        <v>119</v>
      </c>
    </row>
    <row r="7" spans="2:20" x14ac:dyDescent="0.3">
      <c r="B7" s="19" t="s">
        <v>120</v>
      </c>
      <c r="C7" s="19" t="s">
        <v>120</v>
      </c>
      <c r="D7" s="20" t="s">
        <v>121</v>
      </c>
      <c r="E7" s="20" t="s">
        <v>121</v>
      </c>
      <c r="F7" s="20" t="s">
        <v>122</v>
      </c>
      <c r="G7" s="20" t="s">
        <v>122</v>
      </c>
      <c r="H7" s="20" t="s">
        <v>123</v>
      </c>
      <c r="I7" s="20" t="s">
        <v>123</v>
      </c>
      <c r="J7" s="20" t="s">
        <v>124</v>
      </c>
      <c r="K7" s="20" t="s">
        <v>124</v>
      </c>
      <c r="L7" s="20" t="s">
        <v>125</v>
      </c>
      <c r="M7" s="20" t="s">
        <v>125</v>
      </c>
    </row>
    <row r="8" spans="2:20" x14ac:dyDescent="0.3">
      <c r="B8" s="19" t="s">
        <v>126</v>
      </c>
      <c r="C8" s="19" t="s">
        <v>126</v>
      </c>
      <c r="D8" s="20" t="s">
        <v>127</v>
      </c>
      <c r="E8" s="20" t="s">
        <v>127</v>
      </c>
      <c r="F8" s="20" t="s">
        <v>128</v>
      </c>
      <c r="G8" s="20" t="s">
        <v>128</v>
      </c>
      <c r="H8" s="20" t="s">
        <v>129</v>
      </c>
      <c r="I8" s="20" t="s">
        <v>129</v>
      </c>
      <c r="J8" s="20" t="s">
        <v>130</v>
      </c>
      <c r="K8" s="20" t="s">
        <v>130</v>
      </c>
      <c r="L8" s="20" t="s">
        <v>131</v>
      </c>
      <c r="M8" s="20" t="s">
        <v>131</v>
      </c>
    </row>
    <row r="9" spans="2:20" x14ac:dyDescent="0.3">
      <c r="B9" s="19" t="s">
        <v>132</v>
      </c>
      <c r="C9" s="19" t="s">
        <v>132</v>
      </c>
      <c r="D9" s="20" t="s">
        <v>133</v>
      </c>
      <c r="E9" s="20" t="s">
        <v>133</v>
      </c>
      <c r="F9" s="20" t="s">
        <v>134</v>
      </c>
      <c r="G9" s="20" t="s">
        <v>134</v>
      </c>
      <c r="H9" s="20" t="s">
        <v>135</v>
      </c>
      <c r="I9" s="20" t="s">
        <v>135</v>
      </c>
      <c r="J9" s="20" t="s">
        <v>136</v>
      </c>
      <c r="K9" s="20" t="s">
        <v>136</v>
      </c>
      <c r="L9" s="20" t="s">
        <v>137</v>
      </c>
      <c r="M9" s="20" t="s">
        <v>137</v>
      </c>
    </row>
    <row r="10" spans="2:20" ht="16.2" thickBot="1" x14ac:dyDescent="0.35"/>
    <row r="11" spans="2:20" x14ac:dyDescent="0.3">
      <c r="B11" s="21">
        <v>179040</v>
      </c>
      <c r="C11" s="21">
        <v>190140</v>
      </c>
      <c r="D11" s="21">
        <v>184570</v>
      </c>
      <c r="E11" s="21">
        <v>173000</v>
      </c>
      <c r="F11" s="21">
        <v>34690</v>
      </c>
      <c r="G11" s="21">
        <v>23510</v>
      </c>
      <c r="H11" s="21">
        <v>4200</v>
      </c>
      <c r="I11" s="21">
        <v>3880</v>
      </c>
      <c r="J11" s="21">
        <v>7580</v>
      </c>
      <c r="K11" s="21">
        <v>7270</v>
      </c>
      <c r="L11" s="21">
        <v>2410</v>
      </c>
      <c r="M11" s="21">
        <v>360</v>
      </c>
      <c r="O11" s="1">
        <f>AVERAGE(B11:C11)</f>
        <v>184590</v>
      </c>
      <c r="P11" s="2">
        <f>AVERAGE(D11:E11)</f>
        <v>178785</v>
      </c>
      <c r="Q11" s="2">
        <f>AVERAGE(F11:G11)</f>
        <v>29100</v>
      </c>
      <c r="R11" s="2">
        <f>AVERAGE(H11:I11)</f>
        <v>4040</v>
      </c>
      <c r="S11" s="2">
        <f>AVERAGE(J11:K11)</f>
        <v>7425</v>
      </c>
      <c r="T11" s="3">
        <f>AVERAGE(L11:M11)</f>
        <v>1385</v>
      </c>
    </row>
    <row r="12" spans="2:20" x14ac:dyDescent="0.3">
      <c r="B12" s="21">
        <v>250250</v>
      </c>
      <c r="C12" s="21">
        <v>244860</v>
      </c>
      <c r="D12" s="21">
        <v>237660</v>
      </c>
      <c r="E12" s="21">
        <v>228430</v>
      </c>
      <c r="F12" s="21">
        <v>3610</v>
      </c>
      <c r="G12" s="21">
        <v>4890</v>
      </c>
      <c r="H12" s="21">
        <v>176950</v>
      </c>
      <c r="I12" s="21">
        <v>221660</v>
      </c>
      <c r="J12" s="21">
        <v>7910</v>
      </c>
      <c r="K12" s="21">
        <v>7870</v>
      </c>
      <c r="L12" s="21">
        <v>1600</v>
      </c>
      <c r="M12" s="21">
        <v>1890</v>
      </c>
      <c r="O12" s="4">
        <f t="shared" ref="O12:O18" si="0">AVERAGE(B12:C12)</f>
        <v>247555</v>
      </c>
      <c r="P12">
        <f t="shared" ref="P12:P18" si="1">AVERAGE(D12:E12)</f>
        <v>233045</v>
      </c>
      <c r="Q12">
        <f t="shared" ref="Q12:Q18" si="2">AVERAGE(F12:G12)</f>
        <v>4250</v>
      </c>
      <c r="R12">
        <f t="shared" ref="R12:R18" si="3">AVERAGE(H12:I12)</f>
        <v>199305</v>
      </c>
      <c r="S12">
        <f t="shared" ref="S12:S18" si="4">AVERAGE(J12:K12)</f>
        <v>7890</v>
      </c>
      <c r="T12" s="5">
        <f t="shared" ref="T12:T18" si="5">AVERAGE(L12:M12)</f>
        <v>1745</v>
      </c>
    </row>
    <row r="13" spans="2:20" x14ac:dyDescent="0.3">
      <c r="B13" s="21">
        <v>120</v>
      </c>
      <c r="C13" s="21">
        <v>1020</v>
      </c>
      <c r="D13" s="21">
        <v>132750</v>
      </c>
      <c r="E13" s="21">
        <v>132950</v>
      </c>
      <c r="F13" s="21">
        <v>77300</v>
      </c>
      <c r="G13" s="21">
        <v>80910</v>
      </c>
      <c r="H13" s="21">
        <v>44740</v>
      </c>
      <c r="I13" s="21">
        <v>40050</v>
      </c>
      <c r="J13" s="21">
        <v>1510</v>
      </c>
      <c r="K13" s="21">
        <v>730</v>
      </c>
      <c r="L13" s="21">
        <v>38250</v>
      </c>
      <c r="M13" s="21">
        <v>47900</v>
      </c>
      <c r="O13" s="4">
        <f t="shared" si="0"/>
        <v>570</v>
      </c>
      <c r="P13">
        <f t="shared" si="1"/>
        <v>132850</v>
      </c>
      <c r="Q13">
        <f t="shared" si="2"/>
        <v>79105</v>
      </c>
      <c r="R13">
        <f t="shared" si="3"/>
        <v>42395</v>
      </c>
      <c r="S13">
        <f t="shared" si="4"/>
        <v>1120</v>
      </c>
      <c r="T13" s="5">
        <f t="shared" si="5"/>
        <v>43075</v>
      </c>
    </row>
    <row r="14" spans="2:20" x14ac:dyDescent="0.3">
      <c r="B14" s="21">
        <v>22940</v>
      </c>
      <c r="C14" s="21">
        <v>20740</v>
      </c>
      <c r="D14" s="21">
        <v>130120</v>
      </c>
      <c r="E14" s="21">
        <v>127930</v>
      </c>
      <c r="F14" s="21">
        <v>2250</v>
      </c>
      <c r="G14" s="21">
        <v>290</v>
      </c>
      <c r="H14" s="21">
        <v>39750</v>
      </c>
      <c r="I14" s="21">
        <v>45230</v>
      </c>
      <c r="J14" s="21">
        <v>2650</v>
      </c>
      <c r="K14" s="21">
        <v>310</v>
      </c>
      <c r="L14" s="21">
        <v>230</v>
      </c>
      <c r="M14" s="21">
        <v>880</v>
      </c>
      <c r="O14" s="4">
        <f t="shared" si="0"/>
        <v>21840</v>
      </c>
      <c r="P14">
        <f t="shared" si="1"/>
        <v>129025</v>
      </c>
      <c r="Q14">
        <f t="shared" si="2"/>
        <v>1270</v>
      </c>
      <c r="R14">
        <f t="shared" si="3"/>
        <v>42490</v>
      </c>
      <c r="S14">
        <f t="shared" si="4"/>
        <v>1480</v>
      </c>
      <c r="T14" s="5">
        <f t="shared" si="5"/>
        <v>555</v>
      </c>
    </row>
    <row r="15" spans="2:20" x14ac:dyDescent="0.3">
      <c r="B15" s="21">
        <v>380</v>
      </c>
      <c r="C15" s="21">
        <v>250</v>
      </c>
      <c r="D15" s="21">
        <v>77030</v>
      </c>
      <c r="E15" s="21">
        <v>76870</v>
      </c>
      <c r="F15" s="21">
        <v>730</v>
      </c>
      <c r="G15" s="21">
        <v>1660</v>
      </c>
      <c r="H15" s="21">
        <v>1060</v>
      </c>
      <c r="I15" s="21">
        <v>630</v>
      </c>
      <c r="J15" s="21">
        <v>880</v>
      </c>
      <c r="K15" s="21">
        <v>120</v>
      </c>
      <c r="L15" s="21">
        <v>1770</v>
      </c>
      <c r="M15" s="21">
        <v>3760</v>
      </c>
      <c r="O15" s="4">
        <f t="shared" si="0"/>
        <v>315</v>
      </c>
      <c r="P15">
        <f t="shared" si="1"/>
        <v>76950</v>
      </c>
      <c r="Q15">
        <f t="shared" si="2"/>
        <v>1195</v>
      </c>
      <c r="R15">
        <f t="shared" si="3"/>
        <v>845</v>
      </c>
      <c r="S15">
        <f t="shared" si="4"/>
        <v>500</v>
      </c>
      <c r="T15" s="5">
        <f t="shared" si="5"/>
        <v>2765</v>
      </c>
    </row>
    <row r="16" spans="2:20" x14ac:dyDescent="0.3">
      <c r="B16" s="21">
        <v>1630</v>
      </c>
      <c r="C16" s="21">
        <v>6660</v>
      </c>
      <c r="D16" s="21">
        <v>1250</v>
      </c>
      <c r="E16" s="21">
        <v>3000</v>
      </c>
      <c r="F16" s="21">
        <v>2620</v>
      </c>
      <c r="G16" s="21">
        <v>3770</v>
      </c>
      <c r="H16" s="21">
        <v>760</v>
      </c>
      <c r="I16" s="21">
        <v>1700</v>
      </c>
      <c r="J16" s="21">
        <v>1680</v>
      </c>
      <c r="K16" s="21">
        <v>2500</v>
      </c>
      <c r="L16" s="21">
        <v>13680</v>
      </c>
      <c r="M16" s="21">
        <v>9840</v>
      </c>
      <c r="O16" s="4">
        <f t="shared" si="0"/>
        <v>4145</v>
      </c>
      <c r="P16">
        <f t="shared" si="1"/>
        <v>2125</v>
      </c>
      <c r="Q16">
        <f t="shared" si="2"/>
        <v>3195</v>
      </c>
      <c r="R16">
        <f t="shared" si="3"/>
        <v>1230</v>
      </c>
      <c r="S16">
        <f t="shared" si="4"/>
        <v>2090</v>
      </c>
      <c r="T16" s="5">
        <f t="shared" si="5"/>
        <v>11760</v>
      </c>
    </row>
    <row r="17" spans="2:20" x14ac:dyDescent="0.3">
      <c r="B17" s="21">
        <v>3730</v>
      </c>
      <c r="C17" s="21">
        <v>10240</v>
      </c>
      <c r="D17" s="21">
        <v>9570</v>
      </c>
      <c r="E17" s="21">
        <v>10170</v>
      </c>
      <c r="F17" s="21">
        <v>2780</v>
      </c>
      <c r="G17" s="21">
        <v>4820</v>
      </c>
      <c r="H17" s="21">
        <v>90</v>
      </c>
      <c r="I17" s="21">
        <v>2670</v>
      </c>
      <c r="J17" s="21">
        <v>3420</v>
      </c>
      <c r="K17" s="21">
        <v>1630</v>
      </c>
      <c r="L17" s="21">
        <v>254180</v>
      </c>
      <c r="M17" s="21">
        <v>278600</v>
      </c>
      <c r="O17" s="4">
        <f t="shared" si="0"/>
        <v>6985</v>
      </c>
      <c r="P17">
        <f t="shared" si="1"/>
        <v>9870</v>
      </c>
      <c r="Q17">
        <f t="shared" si="2"/>
        <v>3800</v>
      </c>
      <c r="R17">
        <f t="shared" si="3"/>
        <v>1380</v>
      </c>
      <c r="S17">
        <f t="shared" si="4"/>
        <v>2525</v>
      </c>
      <c r="T17" s="5">
        <f t="shared" si="5"/>
        <v>266390</v>
      </c>
    </row>
    <row r="18" spans="2:20" ht="16.2" thickBot="1" x14ac:dyDescent="0.35">
      <c r="B18" s="21">
        <v>227980</v>
      </c>
      <c r="C18" s="21">
        <v>247660</v>
      </c>
      <c r="D18" s="21">
        <v>150670</v>
      </c>
      <c r="E18" s="21">
        <v>152060</v>
      </c>
      <c r="F18" s="21">
        <v>129730</v>
      </c>
      <c r="G18" s="21">
        <v>139040</v>
      </c>
      <c r="H18" s="21">
        <v>760</v>
      </c>
      <c r="I18" s="21">
        <v>2100</v>
      </c>
      <c r="J18" s="21">
        <v>1230</v>
      </c>
      <c r="K18" s="21">
        <v>70</v>
      </c>
      <c r="L18" s="21">
        <v>210</v>
      </c>
      <c r="M18" s="21">
        <v>120</v>
      </c>
      <c r="O18" s="6">
        <f t="shared" si="0"/>
        <v>237820</v>
      </c>
      <c r="P18" s="7">
        <f t="shared" si="1"/>
        <v>151365</v>
      </c>
      <c r="Q18" s="7">
        <f t="shared" si="2"/>
        <v>134385</v>
      </c>
      <c r="R18" s="7">
        <f t="shared" si="3"/>
        <v>1430</v>
      </c>
      <c r="S18" s="7">
        <f t="shared" si="4"/>
        <v>650</v>
      </c>
      <c r="T18" s="8">
        <f t="shared" si="5"/>
        <v>165</v>
      </c>
    </row>
    <row r="20" spans="2:20" x14ac:dyDescent="0.3">
      <c r="O20" s="9">
        <f>(O11/O11)*100</f>
        <v>100</v>
      </c>
      <c r="P20" s="10">
        <f>(P11/O11)*100</f>
        <v>96.855192588980984</v>
      </c>
      <c r="Q20" s="10">
        <f>(Q11/O11)*100</f>
        <v>15.764667641800747</v>
      </c>
      <c r="R20" s="10">
        <f>(R11/O11)*100</f>
        <v>2.1886342705455331</v>
      </c>
      <c r="S20" s="10">
        <f>(S11/O11)*100</f>
        <v>4.0224280838615307</v>
      </c>
      <c r="T20" s="11">
        <f>(T11/O11)*100</f>
        <v>0.75031150116474354</v>
      </c>
    </row>
    <row r="21" spans="2:20" x14ac:dyDescent="0.3">
      <c r="O21" s="12">
        <f>(O12/O11)*100</f>
        <v>134.11073189230186</v>
      </c>
      <c r="P21">
        <f>(P12/O11)*100</f>
        <v>126.25006771764451</v>
      </c>
      <c r="Q21">
        <f>(Q12/O11)*100</f>
        <v>2.3023999133214152</v>
      </c>
      <c r="R21">
        <f>(R12/O11)*100</f>
        <v>107.97172111165285</v>
      </c>
      <c r="S21">
        <f>(S12/O11)*100</f>
        <v>4.2743377214366971</v>
      </c>
      <c r="T21" s="13">
        <f>(T12/O11)*100</f>
        <v>0.94533831735196927</v>
      </c>
    </row>
    <row r="22" spans="2:20" x14ac:dyDescent="0.3">
      <c r="O22" s="12">
        <f>(O13/O11)*100</f>
        <v>0.30879245896310742</v>
      </c>
      <c r="P22">
        <f>(P13/O11)*100</f>
        <v>71.970312584647061</v>
      </c>
      <c r="Q22">
        <f>(Q13/O11)*100</f>
        <v>42.854434151362483</v>
      </c>
      <c r="R22">
        <f>(R13/O11)*100</f>
        <v>22.96711631182621</v>
      </c>
      <c r="S22">
        <f>(S13/O11)*100</f>
        <v>0.60675009480470232</v>
      </c>
      <c r="T22" s="13">
        <f>(T13/O11)*100</f>
        <v>23.335500297957637</v>
      </c>
    </row>
    <row r="23" spans="2:20" x14ac:dyDescent="0.3">
      <c r="O23" s="12">
        <f>(O14/O11)*100</f>
        <v>11.831626848691695</v>
      </c>
      <c r="P23">
        <f>(P14/O11)*100</f>
        <v>69.898152662657793</v>
      </c>
      <c r="Q23">
        <f>(Q14/O11)*100</f>
        <v>0.6880112682160463</v>
      </c>
      <c r="R23">
        <f>(R14/O11)*100</f>
        <v>23.018581721653394</v>
      </c>
      <c r="S23">
        <f>(S14/O11)*100</f>
        <v>0.80177691099192816</v>
      </c>
      <c r="T23" s="13">
        <f>(T14/O11)*100</f>
        <v>0.30066634162197303</v>
      </c>
    </row>
    <row r="24" spans="2:20" x14ac:dyDescent="0.3">
      <c r="O24" s="12">
        <f>(O15/O11)*100</f>
        <v>0.17064846416382254</v>
      </c>
      <c r="P24">
        <f>(P15/O11)*100</f>
        <v>41.686981960019502</v>
      </c>
      <c r="Q24">
        <f>(Q15/O11)*100</f>
        <v>0.64738068151037431</v>
      </c>
      <c r="R24">
        <f>(R15/O11)*100</f>
        <v>0.4577712768839049</v>
      </c>
      <c r="S24">
        <f>(S15/O11)*100</f>
        <v>0.27087057803781356</v>
      </c>
      <c r="T24" s="13">
        <f>(T15/O11)*100</f>
        <v>1.4979142965491088</v>
      </c>
    </row>
    <row r="25" spans="2:20" x14ac:dyDescent="0.3">
      <c r="O25" s="12">
        <f>(O16/O11)*100</f>
        <v>2.2455170919334742</v>
      </c>
      <c r="P25">
        <f>(P16/O11)*100</f>
        <v>1.1511999566607076</v>
      </c>
      <c r="Q25">
        <f>(Q16/O11)*100</f>
        <v>1.7308629936616284</v>
      </c>
      <c r="R25">
        <f>(R16/O11)*100</f>
        <v>0.66634162197302138</v>
      </c>
      <c r="S25">
        <f>(S16/O11)*100</f>
        <v>1.1322390161980607</v>
      </c>
      <c r="T25" s="13">
        <f>(T16/O11)*100</f>
        <v>6.3708759954493734</v>
      </c>
    </row>
    <row r="26" spans="2:20" x14ac:dyDescent="0.3">
      <c r="O26" s="12">
        <f>(O17/O11)*100</f>
        <v>3.7840619751882549</v>
      </c>
      <c r="P26">
        <f>(P17/O11)*100</f>
        <v>5.346985210466439</v>
      </c>
      <c r="Q26">
        <f>(Q17/O11)*100</f>
        <v>2.0586163930873829</v>
      </c>
      <c r="R26">
        <f>(R17/O11)*100</f>
        <v>0.74760279538436536</v>
      </c>
      <c r="S26">
        <f>(S17/O11)*100</f>
        <v>1.3678964190909584</v>
      </c>
      <c r="T26" s="13">
        <f>(T17/O11)*100</f>
        <v>144.3144265669863</v>
      </c>
    </row>
    <row r="27" spans="2:20" x14ac:dyDescent="0.3">
      <c r="O27" s="14">
        <f>(O18/O11)*100</f>
        <v>128.83688173790563</v>
      </c>
      <c r="P27" s="15">
        <f>(P18/O11)*100</f>
        <v>82.000650089387292</v>
      </c>
      <c r="Q27" s="15">
        <f>(Q18/O11)*100</f>
        <v>72.801885259223141</v>
      </c>
      <c r="R27" s="15">
        <f>(R18/O11)*100</f>
        <v>0.77468985318814676</v>
      </c>
      <c r="S27" s="15">
        <f>(S18/O11)*100</f>
        <v>0.35213175144915759</v>
      </c>
      <c r="T27" s="16">
        <f>(T18/O11)*100</f>
        <v>8.9387290752478463E-2</v>
      </c>
    </row>
  </sheetData>
  <phoneticPr fontId="1" type="noConversion"/>
  <conditionalFormatting sqref="O20:T27">
    <cfRule type="cellIs" dxfId="7" priority="1" operator="lessThan">
      <formula>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D1DC-37D3-4C36-83F0-44BAAAE2E3F0}">
  <dimension ref="B2:T27"/>
  <sheetViews>
    <sheetView topLeftCell="F7" workbookViewId="0">
      <selection activeCell="O11" sqref="O11:O13"/>
    </sheetView>
  </sheetViews>
  <sheetFormatPr defaultColWidth="11" defaultRowHeight="15.6" x14ac:dyDescent="0.3"/>
  <sheetData>
    <row r="2" spans="2:20" x14ac:dyDescent="0.3">
      <c r="B2" s="18" t="s">
        <v>2</v>
      </c>
      <c r="C2" s="18" t="s">
        <v>2</v>
      </c>
      <c r="D2" s="20" t="s">
        <v>138</v>
      </c>
      <c r="E2" s="20" t="s">
        <v>138</v>
      </c>
      <c r="F2" s="20" t="s">
        <v>139</v>
      </c>
      <c r="G2" s="20" t="s">
        <v>139</v>
      </c>
      <c r="H2" s="20" t="s">
        <v>140</v>
      </c>
      <c r="I2" s="20" t="s">
        <v>140</v>
      </c>
      <c r="J2" s="20" t="s">
        <v>141</v>
      </c>
      <c r="K2" s="20" t="s">
        <v>141</v>
      </c>
      <c r="L2" s="20" t="s">
        <v>142</v>
      </c>
      <c r="M2" s="20" t="s">
        <v>142</v>
      </c>
    </row>
    <row r="3" spans="2:20" x14ac:dyDescent="0.3">
      <c r="B3" s="18" t="s">
        <v>0</v>
      </c>
      <c r="C3" s="18" t="s">
        <v>0</v>
      </c>
      <c r="D3" s="20" t="s">
        <v>143</v>
      </c>
      <c r="E3" s="20" t="s">
        <v>143</v>
      </c>
      <c r="F3" s="20" t="s">
        <v>144</v>
      </c>
      <c r="G3" s="20" t="s">
        <v>144</v>
      </c>
      <c r="H3" s="20" t="s">
        <v>145</v>
      </c>
      <c r="I3" s="20" t="s">
        <v>145</v>
      </c>
      <c r="J3" s="20" t="s">
        <v>146</v>
      </c>
      <c r="K3" s="20" t="s">
        <v>146</v>
      </c>
      <c r="L3" s="20" t="s">
        <v>147</v>
      </c>
      <c r="M3" s="20" t="s">
        <v>147</v>
      </c>
    </row>
    <row r="4" spans="2:20" x14ac:dyDescent="0.3">
      <c r="B4" s="18" t="s">
        <v>1</v>
      </c>
      <c r="C4" s="18" t="s">
        <v>1</v>
      </c>
      <c r="D4" s="20" t="s">
        <v>148</v>
      </c>
      <c r="E4" s="20" t="s">
        <v>148</v>
      </c>
      <c r="F4" s="20" t="s">
        <v>149</v>
      </c>
      <c r="G4" s="20" t="s">
        <v>149</v>
      </c>
      <c r="H4" s="20" t="s">
        <v>150</v>
      </c>
      <c r="I4" s="20" t="s">
        <v>150</v>
      </c>
      <c r="J4" s="20" t="s">
        <v>151</v>
      </c>
      <c r="K4" s="20" t="s">
        <v>151</v>
      </c>
      <c r="L4" s="20" t="s">
        <v>152</v>
      </c>
      <c r="M4" s="20" t="s">
        <v>152</v>
      </c>
    </row>
    <row r="5" spans="2:20" x14ac:dyDescent="0.3">
      <c r="B5" s="20" t="s">
        <v>153</v>
      </c>
      <c r="C5" s="20" t="s">
        <v>153</v>
      </c>
      <c r="D5" s="20" t="s">
        <v>154</v>
      </c>
      <c r="E5" s="20" t="s">
        <v>154</v>
      </c>
      <c r="F5" s="20" t="s">
        <v>155</v>
      </c>
      <c r="G5" s="20" t="s">
        <v>155</v>
      </c>
      <c r="H5" s="20" t="s">
        <v>156</v>
      </c>
      <c r="I5" s="20" t="s">
        <v>156</v>
      </c>
      <c r="J5" s="20" t="s">
        <v>157</v>
      </c>
      <c r="K5" s="20" t="s">
        <v>157</v>
      </c>
      <c r="L5" s="20" t="s">
        <v>158</v>
      </c>
      <c r="M5" s="20" t="s">
        <v>158</v>
      </c>
    </row>
    <row r="6" spans="2:20" x14ac:dyDescent="0.3">
      <c r="B6" s="20" t="s">
        <v>159</v>
      </c>
      <c r="C6" s="20" t="s">
        <v>159</v>
      </c>
      <c r="D6" s="20" t="s">
        <v>160</v>
      </c>
      <c r="E6" s="20" t="s">
        <v>160</v>
      </c>
      <c r="F6" s="20" t="s">
        <v>161</v>
      </c>
      <c r="G6" s="20" t="s">
        <v>161</v>
      </c>
      <c r="H6" s="20" t="s">
        <v>162</v>
      </c>
      <c r="I6" s="20" t="s">
        <v>162</v>
      </c>
      <c r="J6" s="20" t="s">
        <v>163</v>
      </c>
      <c r="K6" s="20" t="s">
        <v>163</v>
      </c>
      <c r="L6" s="20" t="s">
        <v>164</v>
      </c>
      <c r="M6" s="20" t="s">
        <v>164</v>
      </c>
    </row>
    <row r="7" spans="2:20" ht="16.2" thickBot="1" x14ac:dyDescent="0.35">
      <c r="B7" s="20" t="s">
        <v>165</v>
      </c>
      <c r="C7" s="20" t="s">
        <v>165</v>
      </c>
      <c r="D7" s="20" t="s">
        <v>166</v>
      </c>
      <c r="E7" s="20" t="s">
        <v>166</v>
      </c>
      <c r="F7" s="20" t="s">
        <v>167</v>
      </c>
      <c r="G7" s="20" t="s">
        <v>167</v>
      </c>
      <c r="H7" s="20" t="s">
        <v>168</v>
      </c>
      <c r="I7" s="20" t="s">
        <v>168</v>
      </c>
      <c r="J7" s="20" t="s">
        <v>169</v>
      </c>
      <c r="K7" s="20" t="s">
        <v>169</v>
      </c>
      <c r="L7" s="22" t="s">
        <v>170</v>
      </c>
      <c r="M7" s="22" t="s">
        <v>170</v>
      </c>
    </row>
    <row r="8" spans="2:20" ht="16.2" thickBot="1" x14ac:dyDescent="0.35">
      <c r="B8" s="20" t="s">
        <v>171</v>
      </c>
      <c r="C8" s="20" t="s">
        <v>171</v>
      </c>
      <c r="D8" s="20" t="s">
        <v>172</v>
      </c>
      <c r="E8" s="20" t="s">
        <v>172</v>
      </c>
      <c r="F8" s="20" t="s">
        <v>173</v>
      </c>
      <c r="G8" s="20" t="s">
        <v>173</v>
      </c>
      <c r="H8" s="20" t="s">
        <v>174</v>
      </c>
      <c r="I8" s="20" t="s">
        <v>174</v>
      </c>
      <c r="J8" s="20" t="s">
        <v>175</v>
      </c>
      <c r="K8" s="23" t="s">
        <v>175</v>
      </c>
      <c r="L8" s="24" t="s">
        <v>176</v>
      </c>
      <c r="M8" s="25" t="s">
        <v>176</v>
      </c>
    </row>
    <row r="9" spans="2:20" x14ac:dyDescent="0.3">
      <c r="B9" s="20" t="s">
        <v>177</v>
      </c>
      <c r="C9" s="20" t="s">
        <v>177</v>
      </c>
      <c r="D9" s="20" t="s">
        <v>178</v>
      </c>
      <c r="E9" s="20" t="s">
        <v>178</v>
      </c>
      <c r="F9" s="20" t="s">
        <v>179</v>
      </c>
      <c r="G9" s="20" t="s">
        <v>179</v>
      </c>
      <c r="H9" s="20" t="s">
        <v>180</v>
      </c>
      <c r="I9" s="20" t="s">
        <v>180</v>
      </c>
      <c r="J9" s="20" t="s">
        <v>181</v>
      </c>
      <c r="K9" s="20" t="s">
        <v>181</v>
      </c>
      <c r="L9" s="26" t="s">
        <v>182</v>
      </c>
      <c r="M9" s="26" t="s">
        <v>182</v>
      </c>
    </row>
    <row r="10" spans="2:20" ht="16.2" thickBot="1" x14ac:dyDescent="0.35"/>
    <row r="11" spans="2:20" x14ac:dyDescent="0.3">
      <c r="B11" s="21">
        <v>201120</v>
      </c>
      <c r="C11" s="21">
        <v>225220</v>
      </c>
      <c r="D11" s="21">
        <v>87010</v>
      </c>
      <c r="E11" s="21">
        <v>73540</v>
      </c>
      <c r="F11" s="21">
        <v>29620</v>
      </c>
      <c r="G11" s="21">
        <v>32520</v>
      </c>
      <c r="H11" s="21">
        <v>128180</v>
      </c>
      <c r="I11" s="21">
        <v>110950</v>
      </c>
      <c r="J11" s="21">
        <v>680</v>
      </c>
      <c r="K11" s="21">
        <v>150</v>
      </c>
      <c r="L11" s="21">
        <v>12320</v>
      </c>
      <c r="M11" s="21">
        <v>12610</v>
      </c>
      <c r="O11" s="1">
        <f>AVERAGE(B11:C11)</f>
        <v>213170</v>
      </c>
      <c r="P11" s="2">
        <f>AVERAGE(D11:E11)</f>
        <v>80275</v>
      </c>
      <c r="Q11" s="2">
        <f>AVERAGE(F11:G11)</f>
        <v>31070</v>
      </c>
      <c r="R11" s="2">
        <f>AVERAGE(H11:I11)</f>
        <v>119565</v>
      </c>
      <c r="S11" s="2">
        <f>AVERAGE(J11:K11)</f>
        <v>415</v>
      </c>
      <c r="T11" s="3">
        <f>AVERAGE(L11:M11)</f>
        <v>12465</v>
      </c>
    </row>
    <row r="12" spans="2:20" x14ac:dyDescent="0.3">
      <c r="B12" s="21">
        <v>268140</v>
      </c>
      <c r="C12" s="21">
        <v>226910</v>
      </c>
      <c r="D12" s="21">
        <v>1690</v>
      </c>
      <c r="E12" s="21">
        <v>370</v>
      </c>
      <c r="F12" s="21">
        <v>9790</v>
      </c>
      <c r="G12" s="21">
        <v>4640</v>
      </c>
      <c r="H12" s="21">
        <v>290</v>
      </c>
      <c r="I12" s="21">
        <v>320</v>
      </c>
      <c r="J12" s="21">
        <v>109780</v>
      </c>
      <c r="K12" s="21">
        <v>103390</v>
      </c>
      <c r="L12" s="21">
        <v>155010</v>
      </c>
      <c r="M12" s="21">
        <v>165100</v>
      </c>
      <c r="O12" s="4">
        <f t="shared" ref="O12:O18" si="0">AVERAGE(B12:C12)</f>
        <v>247525</v>
      </c>
      <c r="P12">
        <f t="shared" ref="P12:P18" si="1">AVERAGE(D12:E12)</f>
        <v>1030</v>
      </c>
      <c r="Q12">
        <f t="shared" ref="Q12:Q18" si="2">AVERAGE(F12:G12)</f>
        <v>7215</v>
      </c>
      <c r="R12">
        <f t="shared" ref="R12:R18" si="3">AVERAGE(H12:I12)</f>
        <v>305</v>
      </c>
      <c r="S12">
        <f t="shared" ref="S12:S18" si="4">AVERAGE(J12:K12)</f>
        <v>106585</v>
      </c>
      <c r="T12" s="5">
        <f t="shared" ref="T12:T18" si="5">AVERAGE(L12:M12)</f>
        <v>160055</v>
      </c>
    </row>
    <row r="13" spans="2:20" x14ac:dyDescent="0.3">
      <c r="B13" s="21">
        <v>860</v>
      </c>
      <c r="C13" s="21">
        <v>1650</v>
      </c>
      <c r="D13" s="21">
        <v>100120</v>
      </c>
      <c r="E13" s="21">
        <v>92850</v>
      </c>
      <c r="F13" s="21">
        <v>142880</v>
      </c>
      <c r="G13" s="21">
        <v>132380</v>
      </c>
      <c r="H13" s="21">
        <v>3300</v>
      </c>
      <c r="I13" s="21">
        <v>2700</v>
      </c>
      <c r="J13" s="21">
        <v>2700</v>
      </c>
      <c r="K13" s="21">
        <v>3740</v>
      </c>
      <c r="L13" s="21">
        <v>81190</v>
      </c>
      <c r="M13" s="21">
        <v>84310</v>
      </c>
      <c r="O13" s="4">
        <f t="shared" si="0"/>
        <v>1255</v>
      </c>
      <c r="P13">
        <f t="shared" si="1"/>
        <v>96485</v>
      </c>
      <c r="Q13">
        <f t="shared" si="2"/>
        <v>137630</v>
      </c>
      <c r="R13">
        <f t="shared" si="3"/>
        <v>3000</v>
      </c>
      <c r="S13">
        <f t="shared" si="4"/>
        <v>3220</v>
      </c>
      <c r="T13" s="5">
        <f t="shared" si="5"/>
        <v>82750</v>
      </c>
    </row>
    <row r="14" spans="2:20" x14ac:dyDescent="0.3">
      <c r="B14" s="21">
        <v>148720</v>
      </c>
      <c r="C14" s="21">
        <v>115520</v>
      </c>
      <c r="D14" s="21">
        <v>26690</v>
      </c>
      <c r="E14" s="21">
        <v>23600</v>
      </c>
      <c r="F14" s="21">
        <v>2820</v>
      </c>
      <c r="G14" s="21">
        <v>2010</v>
      </c>
      <c r="H14" s="21">
        <v>5830</v>
      </c>
      <c r="I14" s="21">
        <v>380</v>
      </c>
      <c r="J14" s="21">
        <v>3210</v>
      </c>
      <c r="K14" s="21">
        <v>4540</v>
      </c>
      <c r="L14" s="21">
        <v>6800</v>
      </c>
      <c r="M14" s="21">
        <v>2510</v>
      </c>
      <c r="O14" s="4">
        <f t="shared" si="0"/>
        <v>132120</v>
      </c>
      <c r="P14">
        <f t="shared" si="1"/>
        <v>25145</v>
      </c>
      <c r="Q14">
        <f t="shared" si="2"/>
        <v>2415</v>
      </c>
      <c r="R14">
        <f t="shared" si="3"/>
        <v>3105</v>
      </c>
      <c r="S14">
        <f t="shared" si="4"/>
        <v>3875</v>
      </c>
      <c r="T14" s="5">
        <f t="shared" si="5"/>
        <v>4655</v>
      </c>
    </row>
    <row r="15" spans="2:20" x14ac:dyDescent="0.3">
      <c r="B15" s="21">
        <v>108710</v>
      </c>
      <c r="C15" s="21">
        <v>123900</v>
      </c>
      <c r="D15" s="21">
        <v>102170</v>
      </c>
      <c r="E15" s="21">
        <v>110630</v>
      </c>
      <c r="F15" s="21">
        <v>1320</v>
      </c>
      <c r="G15" s="21">
        <v>510</v>
      </c>
      <c r="H15" s="21">
        <v>127360</v>
      </c>
      <c r="I15" s="21">
        <v>128140</v>
      </c>
      <c r="J15" s="21">
        <v>46840</v>
      </c>
      <c r="K15" s="21">
        <v>46100</v>
      </c>
      <c r="L15" s="21">
        <v>202440</v>
      </c>
      <c r="M15" s="21">
        <v>235480</v>
      </c>
      <c r="O15" s="4">
        <f t="shared" si="0"/>
        <v>116305</v>
      </c>
      <c r="P15">
        <f t="shared" si="1"/>
        <v>106400</v>
      </c>
      <c r="Q15">
        <f t="shared" si="2"/>
        <v>915</v>
      </c>
      <c r="R15">
        <f t="shared" si="3"/>
        <v>127750</v>
      </c>
      <c r="S15">
        <f t="shared" si="4"/>
        <v>46470</v>
      </c>
      <c r="T15" s="5">
        <f t="shared" si="5"/>
        <v>218960</v>
      </c>
    </row>
    <row r="16" spans="2:20" x14ac:dyDescent="0.3">
      <c r="B16" s="21">
        <v>750</v>
      </c>
      <c r="C16" s="21">
        <v>250</v>
      </c>
      <c r="D16" s="21">
        <v>98620</v>
      </c>
      <c r="E16" s="21">
        <v>94620</v>
      </c>
      <c r="F16" s="21">
        <v>1190</v>
      </c>
      <c r="G16" s="21">
        <v>100</v>
      </c>
      <c r="H16" s="21">
        <v>200</v>
      </c>
      <c r="I16" s="21">
        <v>770</v>
      </c>
      <c r="J16" s="21">
        <v>116940</v>
      </c>
      <c r="K16" s="21">
        <v>129080</v>
      </c>
      <c r="L16" s="21">
        <v>244960</v>
      </c>
      <c r="M16" s="21">
        <v>245930</v>
      </c>
      <c r="O16" s="4">
        <f t="shared" si="0"/>
        <v>500</v>
      </c>
      <c r="P16">
        <f t="shared" si="1"/>
        <v>96620</v>
      </c>
      <c r="Q16">
        <f t="shared" si="2"/>
        <v>645</v>
      </c>
      <c r="R16">
        <f t="shared" si="3"/>
        <v>485</v>
      </c>
      <c r="S16">
        <f t="shared" si="4"/>
        <v>123010</v>
      </c>
      <c r="T16" s="5">
        <f t="shared" si="5"/>
        <v>245445</v>
      </c>
    </row>
    <row r="17" spans="2:20" x14ac:dyDescent="0.3">
      <c r="B17" s="21">
        <v>2940</v>
      </c>
      <c r="C17" s="21">
        <v>150</v>
      </c>
      <c r="D17" s="21">
        <v>25140</v>
      </c>
      <c r="E17" s="21">
        <v>28370</v>
      </c>
      <c r="F17" s="21">
        <v>4950</v>
      </c>
      <c r="G17" s="21">
        <v>2870</v>
      </c>
      <c r="H17" s="21">
        <v>6560</v>
      </c>
      <c r="I17" s="21">
        <v>4600</v>
      </c>
      <c r="J17" s="21">
        <v>7300</v>
      </c>
      <c r="K17" s="21">
        <v>6930</v>
      </c>
      <c r="L17" s="21">
        <v>163650</v>
      </c>
      <c r="M17" s="21">
        <v>177280</v>
      </c>
      <c r="O17" s="4">
        <f t="shared" si="0"/>
        <v>1545</v>
      </c>
      <c r="P17">
        <f t="shared" si="1"/>
        <v>26755</v>
      </c>
      <c r="Q17">
        <f t="shared" si="2"/>
        <v>3910</v>
      </c>
      <c r="R17">
        <f t="shared" si="3"/>
        <v>5580</v>
      </c>
      <c r="S17">
        <f t="shared" si="4"/>
        <v>7115</v>
      </c>
      <c r="T17" s="5">
        <f t="shared" si="5"/>
        <v>170465</v>
      </c>
    </row>
    <row r="18" spans="2:20" ht="16.2" thickBot="1" x14ac:dyDescent="0.35">
      <c r="B18" s="21">
        <v>40</v>
      </c>
      <c r="C18" s="21">
        <v>630</v>
      </c>
      <c r="D18" s="21">
        <v>78990</v>
      </c>
      <c r="E18" s="21">
        <v>74150</v>
      </c>
      <c r="F18" s="21">
        <v>116300</v>
      </c>
      <c r="G18" s="21">
        <v>109620</v>
      </c>
      <c r="H18" s="21">
        <v>590</v>
      </c>
      <c r="I18" s="21">
        <v>730</v>
      </c>
      <c r="J18" s="21">
        <v>168270</v>
      </c>
      <c r="K18" s="21">
        <v>158150</v>
      </c>
      <c r="L18" s="21">
        <v>201360</v>
      </c>
      <c r="M18" s="21">
        <v>179320</v>
      </c>
      <c r="O18" s="6">
        <f t="shared" si="0"/>
        <v>335</v>
      </c>
      <c r="P18" s="7">
        <f t="shared" si="1"/>
        <v>76570</v>
      </c>
      <c r="Q18" s="7">
        <f t="shared" si="2"/>
        <v>112960</v>
      </c>
      <c r="R18" s="7">
        <f t="shared" si="3"/>
        <v>660</v>
      </c>
      <c r="S18" s="7">
        <f t="shared" si="4"/>
        <v>163210</v>
      </c>
      <c r="T18" s="8">
        <f t="shared" si="5"/>
        <v>190340</v>
      </c>
    </row>
    <row r="20" spans="2:20" x14ac:dyDescent="0.3">
      <c r="O20" s="9">
        <f>(O11/O11)*100</f>
        <v>100</v>
      </c>
      <c r="P20" s="10">
        <f>(P11/O11)*100</f>
        <v>37.657737955622274</v>
      </c>
      <c r="Q20" s="10">
        <f>(Q11/O11)*100</f>
        <v>14.575221654078904</v>
      </c>
      <c r="R20" s="10">
        <f>(R11/O11)*100</f>
        <v>56.089036918891026</v>
      </c>
      <c r="S20" s="10">
        <f>(S11/O11)*100</f>
        <v>0.19468030210630013</v>
      </c>
      <c r="T20" s="11">
        <f>(T11/O11)*100</f>
        <v>5.8474457006145331</v>
      </c>
    </row>
    <row r="21" spans="2:20" x14ac:dyDescent="0.3">
      <c r="O21" s="12">
        <f>(O12/O11)*100</f>
        <v>116.11624525026973</v>
      </c>
      <c r="P21">
        <f>(P12/O11)*100</f>
        <v>0.48318243655298593</v>
      </c>
      <c r="Q21">
        <f>(Q12/O11)*100</f>
        <v>3.384622601679411</v>
      </c>
      <c r="R21">
        <f>(R12/O11)*100</f>
        <v>0.14307829431908806</v>
      </c>
      <c r="S21">
        <f>(S12/O11)*100</f>
        <v>50</v>
      </c>
      <c r="T21" s="13">
        <f>(T12/O11)*100</f>
        <v>75.083266876202089</v>
      </c>
    </row>
    <row r="22" spans="2:20" x14ac:dyDescent="0.3">
      <c r="O22" s="12">
        <f>(O13/O11)*100</f>
        <v>0.58873199793591968</v>
      </c>
      <c r="P22">
        <f>(P13/O11)*100</f>
        <v>45.261997466810527</v>
      </c>
      <c r="Q22">
        <f>(Q13/O11)*100</f>
        <v>64.563493925036354</v>
      </c>
      <c r="R22">
        <f>(R13/O11)*100</f>
        <v>1.407327485105784</v>
      </c>
      <c r="S22">
        <f>(S13/O11)*100</f>
        <v>1.5105315006802083</v>
      </c>
      <c r="T22" s="13">
        <f>(T13/O11)*100</f>
        <v>38.818783130834547</v>
      </c>
    </row>
    <row r="23" spans="2:20" x14ac:dyDescent="0.3">
      <c r="O23" s="12">
        <f>(O14/O11)*100</f>
        <v>61.978702444058733</v>
      </c>
      <c r="P23">
        <f>(P14/O11)*100</f>
        <v>11.79574987099498</v>
      </c>
      <c r="Q23">
        <f>(Q14/O11)*100</f>
        <v>1.1328986255101563</v>
      </c>
      <c r="R23">
        <f>(R14/O11)*100</f>
        <v>1.4565839470844866</v>
      </c>
      <c r="S23">
        <f>(S14/O11)*100</f>
        <v>1.8177980015949711</v>
      </c>
      <c r="T23" s="13">
        <f>(T14/O11)*100</f>
        <v>2.1837031477224751</v>
      </c>
    </row>
    <row r="24" spans="2:20" x14ac:dyDescent="0.3">
      <c r="O24" s="12">
        <f>(O15/O11)*100</f>
        <v>54.559741051742741</v>
      </c>
      <c r="P24">
        <f>(P15/O11)*100</f>
        <v>49.91321480508514</v>
      </c>
      <c r="Q24">
        <f>(Q15/O11)*100</f>
        <v>0.42923488295726409</v>
      </c>
      <c r="R24">
        <f>(R15/O11)*100</f>
        <v>59.928695407421309</v>
      </c>
      <c r="S24">
        <f>(S15/O11)*100</f>
        <v>21.799502744288596</v>
      </c>
      <c r="T24" s="13">
        <f>(T15/O11)*100</f>
        <v>102.71614204625416</v>
      </c>
    </row>
    <row r="25" spans="2:20" x14ac:dyDescent="0.3">
      <c r="O25" s="12">
        <f>(O16/O11)*100</f>
        <v>0.23455458085096403</v>
      </c>
      <c r="P25">
        <f>(P16/O11)*100</f>
        <v>45.325327203640285</v>
      </c>
      <c r="Q25">
        <f>(Q16/O11)*100</f>
        <v>0.30257540929774357</v>
      </c>
      <c r="R25">
        <f>(R16/O11)*100</f>
        <v>0.22751794342543508</v>
      </c>
      <c r="S25">
        <f>(S16/O11)*100</f>
        <v>57.705117980954171</v>
      </c>
      <c r="T25" s="13">
        <f>(T16/O11)*100</f>
        <v>115.14049819392973</v>
      </c>
    </row>
    <row r="26" spans="2:20" x14ac:dyDescent="0.3">
      <c r="O26" s="12">
        <f>(O17/O11)*100</f>
        <v>0.72477365482947886</v>
      </c>
      <c r="P26">
        <f>(P17/O11)*100</f>
        <v>12.551015621335084</v>
      </c>
      <c r="Q26">
        <f>(Q17/O11)*100</f>
        <v>1.8342168222545387</v>
      </c>
      <c r="R26">
        <f>(R17/O11)*100</f>
        <v>2.6176291222967585</v>
      </c>
      <c r="S26">
        <f>(S17/O11)*100</f>
        <v>3.3377116855092184</v>
      </c>
      <c r="T26" s="13">
        <f>(T17/O11)*100</f>
        <v>79.966693249519167</v>
      </c>
    </row>
    <row r="27" spans="2:20" x14ac:dyDescent="0.3">
      <c r="O27" s="14">
        <f>(O18/O11)*100</f>
        <v>0.15715156917014589</v>
      </c>
      <c r="P27" s="15">
        <f>(P18/O11)*100</f>
        <v>35.919688511516625</v>
      </c>
      <c r="Q27" s="15">
        <f>(Q18/O11)*100</f>
        <v>52.990570905849786</v>
      </c>
      <c r="R27" s="15">
        <f>(R18/O11)*100</f>
        <v>0.30961204672327253</v>
      </c>
      <c r="S27" s="15">
        <f>(S18/O11)*100</f>
        <v>76.56330628137168</v>
      </c>
      <c r="T27" s="16">
        <f>(T18/O11)*100</f>
        <v>89.290237838344993</v>
      </c>
    </row>
  </sheetData>
  <conditionalFormatting sqref="O20:T27">
    <cfRule type="cellIs" dxfId="6" priority="1" operator="lessThan">
      <formula>10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B0D27-EA7C-46D7-AA1E-60A0E37B6376}">
  <dimension ref="B2:T27"/>
  <sheetViews>
    <sheetView topLeftCell="F7" workbookViewId="0">
      <selection activeCell="O11" sqref="O11:O13"/>
    </sheetView>
  </sheetViews>
  <sheetFormatPr defaultColWidth="11" defaultRowHeight="15.6" x14ac:dyDescent="0.3"/>
  <sheetData>
    <row r="2" spans="2:20" x14ac:dyDescent="0.3">
      <c r="B2" s="18" t="s">
        <v>2</v>
      </c>
      <c r="C2" s="18" t="s">
        <v>2</v>
      </c>
      <c r="D2" s="20" t="s">
        <v>183</v>
      </c>
      <c r="E2" s="20" t="s">
        <v>183</v>
      </c>
      <c r="F2" s="20" t="s">
        <v>184</v>
      </c>
      <c r="G2" s="20" t="s">
        <v>184</v>
      </c>
      <c r="H2" s="27" t="s">
        <v>185</v>
      </c>
      <c r="I2" s="27" t="s">
        <v>185</v>
      </c>
      <c r="J2" s="27" t="s">
        <v>186</v>
      </c>
      <c r="K2" s="27" t="s">
        <v>186</v>
      </c>
      <c r="L2" s="27" t="s">
        <v>187</v>
      </c>
      <c r="M2" s="27" t="s">
        <v>187</v>
      </c>
    </row>
    <row r="3" spans="2:20" x14ac:dyDescent="0.3">
      <c r="B3" s="18" t="s">
        <v>0</v>
      </c>
      <c r="C3" s="18" t="s">
        <v>0</v>
      </c>
      <c r="D3" s="20" t="s">
        <v>188</v>
      </c>
      <c r="E3" s="20" t="s">
        <v>188</v>
      </c>
      <c r="F3" s="20" t="s">
        <v>189</v>
      </c>
      <c r="G3" s="20" t="s">
        <v>189</v>
      </c>
      <c r="H3" s="27" t="s">
        <v>190</v>
      </c>
      <c r="I3" s="27" t="s">
        <v>190</v>
      </c>
      <c r="J3" s="27" t="s">
        <v>191</v>
      </c>
      <c r="K3" s="27" t="s">
        <v>191</v>
      </c>
      <c r="L3" s="27" t="s">
        <v>192</v>
      </c>
      <c r="M3" s="27" t="s">
        <v>192</v>
      </c>
    </row>
    <row r="4" spans="2:20" x14ac:dyDescent="0.3">
      <c r="B4" s="18" t="s">
        <v>1</v>
      </c>
      <c r="C4" s="18" t="s">
        <v>1</v>
      </c>
      <c r="D4" s="20" t="s">
        <v>193</v>
      </c>
      <c r="E4" s="20" t="s">
        <v>193</v>
      </c>
      <c r="F4" s="20" t="s">
        <v>194</v>
      </c>
      <c r="G4" s="20" t="s">
        <v>194</v>
      </c>
      <c r="H4" s="27" t="s">
        <v>195</v>
      </c>
      <c r="I4" s="27" t="s">
        <v>195</v>
      </c>
      <c r="J4" s="27" t="s">
        <v>196</v>
      </c>
      <c r="K4" s="27" t="s">
        <v>196</v>
      </c>
      <c r="L4" s="27" t="s">
        <v>197</v>
      </c>
      <c r="M4" s="27" t="s">
        <v>197</v>
      </c>
    </row>
    <row r="5" spans="2:20" x14ac:dyDescent="0.3">
      <c r="B5" s="20" t="s">
        <v>198</v>
      </c>
      <c r="C5" s="20" t="s">
        <v>198</v>
      </c>
      <c r="D5" s="20" t="s">
        <v>199</v>
      </c>
      <c r="E5" s="20" t="s">
        <v>199</v>
      </c>
      <c r="F5" s="20" t="s">
        <v>200</v>
      </c>
      <c r="G5" s="20" t="s">
        <v>200</v>
      </c>
      <c r="H5" s="27" t="s">
        <v>201</v>
      </c>
      <c r="I5" s="27" t="s">
        <v>201</v>
      </c>
      <c r="J5" s="27" t="s">
        <v>202</v>
      </c>
      <c r="K5" s="27" t="s">
        <v>202</v>
      </c>
      <c r="L5" s="27" t="s">
        <v>203</v>
      </c>
      <c r="M5" s="27" t="s">
        <v>203</v>
      </c>
    </row>
    <row r="6" spans="2:20" x14ac:dyDescent="0.3">
      <c r="B6" s="20" t="s">
        <v>204</v>
      </c>
      <c r="C6" s="20" t="s">
        <v>204</v>
      </c>
      <c r="D6" s="20" t="s">
        <v>205</v>
      </c>
      <c r="E6" s="20" t="s">
        <v>205</v>
      </c>
      <c r="F6" s="20">
        <v>38803</v>
      </c>
      <c r="G6" s="20">
        <v>38803</v>
      </c>
      <c r="H6" s="27" t="s">
        <v>206</v>
      </c>
      <c r="I6" s="27" t="s">
        <v>206</v>
      </c>
      <c r="J6" s="27" t="s">
        <v>207</v>
      </c>
      <c r="K6" s="27" t="s">
        <v>207</v>
      </c>
      <c r="L6" s="27" t="s">
        <v>208</v>
      </c>
      <c r="M6" s="27" t="s">
        <v>208</v>
      </c>
    </row>
    <row r="7" spans="2:20" x14ac:dyDescent="0.3">
      <c r="B7" s="20" t="s">
        <v>209</v>
      </c>
      <c r="C7" s="20" t="s">
        <v>209</v>
      </c>
      <c r="D7" s="20" t="s">
        <v>210</v>
      </c>
      <c r="E7" s="20" t="s">
        <v>210</v>
      </c>
      <c r="F7" s="27" t="s">
        <v>211</v>
      </c>
      <c r="G7" s="27" t="s">
        <v>211</v>
      </c>
      <c r="H7" s="27" t="s">
        <v>212</v>
      </c>
      <c r="I7" s="27" t="s">
        <v>212</v>
      </c>
      <c r="J7" s="27" t="s">
        <v>213</v>
      </c>
      <c r="K7" s="27" t="s">
        <v>213</v>
      </c>
      <c r="L7" s="27" t="s">
        <v>214</v>
      </c>
      <c r="M7" s="27" t="s">
        <v>214</v>
      </c>
    </row>
    <row r="8" spans="2:20" x14ac:dyDescent="0.3">
      <c r="B8" s="20" t="s">
        <v>215</v>
      </c>
      <c r="C8" s="20" t="s">
        <v>215</v>
      </c>
      <c r="D8" s="20" t="s">
        <v>216</v>
      </c>
      <c r="E8" s="20" t="s">
        <v>216</v>
      </c>
      <c r="F8" s="27" t="s">
        <v>217</v>
      </c>
      <c r="G8" s="27" t="s">
        <v>217</v>
      </c>
      <c r="H8" s="27" t="s">
        <v>218</v>
      </c>
      <c r="I8" s="27" t="s">
        <v>218</v>
      </c>
      <c r="J8" s="27" t="s">
        <v>219</v>
      </c>
      <c r="K8" s="27" t="s">
        <v>219</v>
      </c>
      <c r="L8" s="27" t="s">
        <v>220</v>
      </c>
      <c r="M8" s="27" t="s">
        <v>220</v>
      </c>
    </row>
    <row r="9" spans="2:20" x14ac:dyDescent="0.3">
      <c r="B9" s="20" t="s">
        <v>221</v>
      </c>
      <c r="C9" s="20" t="s">
        <v>221</v>
      </c>
      <c r="D9" s="20" t="s">
        <v>222</v>
      </c>
      <c r="E9" s="20" t="s">
        <v>222</v>
      </c>
      <c r="F9" s="27" t="s">
        <v>223</v>
      </c>
      <c r="G9" s="27" t="s">
        <v>223</v>
      </c>
      <c r="H9" s="27" t="s">
        <v>224</v>
      </c>
      <c r="I9" s="27" t="s">
        <v>224</v>
      </c>
      <c r="J9" s="27" t="s">
        <v>225</v>
      </c>
      <c r="K9" s="27" t="s">
        <v>225</v>
      </c>
      <c r="L9" s="27" t="s">
        <v>226</v>
      </c>
      <c r="M9" s="27" t="s">
        <v>226</v>
      </c>
    </row>
    <row r="10" spans="2:20" ht="16.2" thickBot="1" x14ac:dyDescent="0.35"/>
    <row r="11" spans="2:20" x14ac:dyDescent="0.3">
      <c r="B11" s="21">
        <v>206030</v>
      </c>
      <c r="C11" s="21">
        <v>212170</v>
      </c>
      <c r="D11" s="21">
        <v>750</v>
      </c>
      <c r="E11" s="21">
        <v>170</v>
      </c>
      <c r="F11" s="21">
        <v>660</v>
      </c>
      <c r="G11" s="21">
        <v>130</v>
      </c>
      <c r="H11" s="21">
        <v>760</v>
      </c>
      <c r="I11" s="21">
        <v>440</v>
      </c>
      <c r="J11" s="21">
        <v>1380</v>
      </c>
      <c r="K11" s="21">
        <v>1290</v>
      </c>
      <c r="L11" s="21">
        <v>100</v>
      </c>
      <c r="M11" s="21">
        <v>1050</v>
      </c>
      <c r="O11" s="1">
        <f>AVERAGE(B11:C11)</f>
        <v>209100</v>
      </c>
      <c r="P11" s="2">
        <f>AVERAGE(D11:E11)</f>
        <v>460</v>
      </c>
      <c r="Q11" s="2">
        <f>AVERAGE(F11:G11)</f>
        <v>395</v>
      </c>
      <c r="R11" s="2">
        <f>AVERAGE(H11:I11)</f>
        <v>600</v>
      </c>
      <c r="S11" s="2">
        <f>AVERAGE(J11:K11)</f>
        <v>1335</v>
      </c>
      <c r="T11" s="3">
        <f>AVERAGE(L11:M11)</f>
        <v>575</v>
      </c>
    </row>
    <row r="12" spans="2:20" x14ac:dyDescent="0.3">
      <c r="B12" s="21">
        <v>265680</v>
      </c>
      <c r="C12" s="21">
        <v>192970</v>
      </c>
      <c r="D12" s="21">
        <v>1520</v>
      </c>
      <c r="E12" s="21">
        <v>920</v>
      </c>
      <c r="F12" s="21">
        <v>520</v>
      </c>
      <c r="G12" s="21">
        <v>270</v>
      </c>
      <c r="H12" s="21">
        <v>12540</v>
      </c>
      <c r="I12" s="21">
        <v>6530</v>
      </c>
      <c r="J12" s="21">
        <v>530</v>
      </c>
      <c r="K12" s="21">
        <v>660</v>
      </c>
      <c r="L12" s="21">
        <v>150</v>
      </c>
      <c r="M12" s="21">
        <v>70</v>
      </c>
      <c r="O12" s="4">
        <f t="shared" ref="O12:O18" si="0">AVERAGE(B12:C12)</f>
        <v>229325</v>
      </c>
      <c r="P12">
        <f t="shared" ref="P12:P18" si="1">AVERAGE(D12:E12)</f>
        <v>1220</v>
      </c>
      <c r="Q12">
        <f t="shared" ref="Q12:Q18" si="2">AVERAGE(F12:G12)</f>
        <v>395</v>
      </c>
      <c r="R12">
        <f t="shared" ref="R12:R18" si="3">AVERAGE(H12:I12)</f>
        <v>9535</v>
      </c>
      <c r="S12">
        <f t="shared" ref="S12:S18" si="4">AVERAGE(J12:K12)</f>
        <v>595</v>
      </c>
      <c r="T12" s="5">
        <f t="shared" ref="T12:T18" si="5">AVERAGE(L12:M12)</f>
        <v>110</v>
      </c>
    </row>
    <row r="13" spans="2:20" x14ac:dyDescent="0.3">
      <c r="B13" s="21">
        <v>1820</v>
      </c>
      <c r="C13" s="21">
        <v>380</v>
      </c>
      <c r="D13" s="21">
        <v>16200</v>
      </c>
      <c r="E13" s="21">
        <v>12970</v>
      </c>
      <c r="F13" s="21">
        <v>2820</v>
      </c>
      <c r="G13" s="21">
        <v>1420</v>
      </c>
      <c r="H13" s="21">
        <v>35090</v>
      </c>
      <c r="I13" s="21">
        <v>30630</v>
      </c>
      <c r="J13" s="21">
        <v>2660</v>
      </c>
      <c r="K13" s="21">
        <v>590</v>
      </c>
      <c r="L13" s="21">
        <v>100</v>
      </c>
      <c r="M13" s="21">
        <v>370</v>
      </c>
      <c r="O13" s="4">
        <f t="shared" si="0"/>
        <v>1100</v>
      </c>
      <c r="P13">
        <f t="shared" si="1"/>
        <v>14585</v>
      </c>
      <c r="Q13">
        <f t="shared" si="2"/>
        <v>2120</v>
      </c>
      <c r="R13">
        <f t="shared" si="3"/>
        <v>32860</v>
      </c>
      <c r="S13">
        <f t="shared" si="4"/>
        <v>1625</v>
      </c>
      <c r="T13" s="5">
        <f t="shared" si="5"/>
        <v>235</v>
      </c>
    </row>
    <row r="14" spans="2:20" x14ac:dyDescent="0.3">
      <c r="B14" s="21">
        <v>181860</v>
      </c>
      <c r="C14" s="21">
        <v>145640</v>
      </c>
      <c r="D14" s="21">
        <v>6700</v>
      </c>
      <c r="E14" s="21">
        <v>4950</v>
      </c>
      <c r="F14" s="21">
        <v>390</v>
      </c>
      <c r="G14" s="21">
        <v>2350</v>
      </c>
      <c r="H14" s="21">
        <v>720</v>
      </c>
      <c r="I14" s="21">
        <v>2780</v>
      </c>
      <c r="J14" s="21">
        <v>12310</v>
      </c>
      <c r="K14" s="21">
        <v>12960</v>
      </c>
      <c r="L14" s="21">
        <v>250</v>
      </c>
      <c r="M14" s="21">
        <v>990</v>
      </c>
      <c r="O14" s="4">
        <f t="shared" si="0"/>
        <v>163750</v>
      </c>
      <c r="P14">
        <f t="shared" si="1"/>
        <v>5825</v>
      </c>
      <c r="Q14">
        <f t="shared" si="2"/>
        <v>1370</v>
      </c>
      <c r="R14">
        <f t="shared" si="3"/>
        <v>1750</v>
      </c>
      <c r="S14">
        <f t="shared" si="4"/>
        <v>12635</v>
      </c>
      <c r="T14" s="5">
        <f t="shared" si="5"/>
        <v>620</v>
      </c>
    </row>
    <row r="15" spans="2:20" x14ac:dyDescent="0.3">
      <c r="B15" s="21">
        <v>3000</v>
      </c>
      <c r="C15" s="21">
        <v>880</v>
      </c>
      <c r="D15" s="21">
        <v>3430</v>
      </c>
      <c r="E15" s="21">
        <v>3870</v>
      </c>
      <c r="F15" s="21">
        <v>860</v>
      </c>
      <c r="G15" s="21">
        <v>480</v>
      </c>
      <c r="H15" s="21">
        <v>2290</v>
      </c>
      <c r="I15" s="21">
        <v>1660</v>
      </c>
      <c r="J15" s="21">
        <v>7420</v>
      </c>
      <c r="K15" s="21">
        <v>400</v>
      </c>
      <c r="L15" s="21">
        <v>120</v>
      </c>
      <c r="M15" s="21">
        <v>1750</v>
      </c>
      <c r="O15" s="4">
        <f t="shared" si="0"/>
        <v>1940</v>
      </c>
      <c r="P15">
        <f t="shared" si="1"/>
        <v>3650</v>
      </c>
      <c r="Q15">
        <f t="shared" si="2"/>
        <v>670</v>
      </c>
      <c r="R15">
        <f t="shared" si="3"/>
        <v>1975</v>
      </c>
      <c r="S15">
        <f t="shared" si="4"/>
        <v>3910</v>
      </c>
      <c r="T15" s="5">
        <f t="shared" si="5"/>
        <v>935</v>
      </c>
    </row>
    <row r="16" spans="2:20" x14ac:dyDescent="0.3">
      <c r="B16" s="21">
        <v>170</v>
      </c>
      <c r="C16" s="21">
        <v>100</v>
      </c>
      <c r="D16" s="21">
        <v>160</v>
      </c>
      <c r="E16" s="21">
        <v>1060</v>
      </c>
      <c r="F16" s="21">
        <v>137180</v>
      </c>
      <c r="G16" s="21">
        <v>125490</v>
      </c>
      <c r="H16" s="21">
        <v>1470</v>
      </c>
      <c r="I16" s="21">
        <v>70</v>
      </c>
      <c r="J16" s="21">
        <v>630</v>
      </c>
      <c r="K16" s="21">
        <v>80</v>
      </c>
      <c r="L16" s="21">
        <v>250</v>
      </c>
      <c r="M16" s="21">
        <v>50</v>
      </c>
      <c r="O16" s="4">
        <f t="shared" si="0"/>
        <v>135</v>
      </c>
      <c r="P16">
        <f t="shared" si="1"/>
        <v>610</v>
      </c>
      <c r="Q16">
        <f t="shared" si="2"/>
        <v>131335</v>
      </c>
      <c r="R16">
        <f t="shared" si="3"/>
        <v>770</v>
      </c>
      <c r="S16">
        <f t="shared" si="4"/>
        <v>355</v>
      </c>
      <c r="T16" s="5">
        <f t="shared" si="5"/>
        <v>150</v>
      </c>
    </row>
    <row r="17" spans="2:20" x14ac:dyDescent="0.3">
      <c r="B17" s="21">
        <v>740</v>
      </c>
      <c r="C17" s="21">
        <v>1870</v>
      </c>
      <c r="D17" s="21">
        <v>3460</v>
      </c>
      <c r="E17" s="21">
        <v>4620</v>
      </c>
      <c r="F17" s="21">
        <v>320</v>
      </c>
      <c r="G17" s="21">
        <v>370</v>
      </c>
      <c r="H17" s="21">
        <v>2610</v>
      </c>
      <c r="I17" s="21">
        <v>660</v>
      </c>
      <c r="J17" s="21">
        <v>1820</v>
      </c>
      <c r="K17" s="21">
        <v>140</v>
      </c>
      <c r="L17" s="21">
        <v>240</v>
      </c>
      <c r="M17" s="21">
        <v>4070</v>
      </c>
      <c r="O17" s="4">
        <f t="shared" si="0"/>
        <v>1305</v>
      </c>
      <c r="P17">
        <f t="shared" si="1"/>
        <v>4040</v>
      </c>
      <c r="Q17">
        <f t="shared" si="2"/>
        <v>345</v>
      </c>
      <c r="R17">
        <f t="shared" si="3"/>
        <v>1635</v>
      </c>
      <c r="S17">
        <f t="shared" si="4"/>
        <v>980</v>
      </c>
      <c r="T17" s="5">
        <f t="shared" si="5"/>
        <v>2155</v>
      </c>
    </row>
    <row r="18" spans="2:20" ht="16.2" thickBot="1" x14ac:dyDescent="0.35">
      <c r="B18" s="21">
        <v>25280</v>
      </c>
      <c r="C18" s="21">
        <v>25390</v>
      </c>
      <c r="D18" s="21">
        <v>153500</v>
      </c>
      <c r="E18" s="21">
        <v>157450</v>
      </c>
      <c r="F18" s="21">
        <v>197890</v>
      </c>
      <c r="G18" s="21">
        <v>209540</v>
      </c>
      <c r="H18" s="21">
        <v>7390</v>
      </c>
      <c r="I18" s="21">
        <v>10650</v>
      </c>
      <c r="J18" s="21">
        <v>1520</v>
      </c>
      <c r="K18" s="21">
        <v>150</v>
      </c>
      <c r="L18" s="21">
        <v>250650</v>
      </c>
      <c r="M18" s="21">
        <v>255230</v>
      </c>
      <c r="O18" s="6">
        <f t="shared" si="0"/>
        <v>25335</v>
      </c>
      <c r="P18" s="7">
        <f t="shared" si="1"/>
        <v>155475</v>
      </c>
      <c r="Q18" s="7">
        <f t="shared" si="2"/>
        <v>203715</v>
      </c>
      <c r="R18" s="7">
        <f t="shared" si="3"/>
        <v>9020</v>
      </c>
      <c r="S18" s="7">
        <f t="shared" si="4"/>
        <v>835</v>
      </c>
      <c r="T18" s="8">
        <f t="shared" si="5"/>
        <v>252940</v>
      </c>
    </row>
    <row r="20" spans="2:20" x14ac:dyDescent="0.3">
      <c r="O20" s="9">
        <f>(O11/O11)*100</f>
        <v>100</v>
      </c>
      <c r="P20" s="10">
        <f>(P11/O11)*100</f>
        <v>0.21999043519846964</v>
      </c>
      <c r="Q20" s="10">
        <f>(Q11/O11)*100</f>
        <v>0.18890483022477284</v>
      </c>
      <c r="R20" s="10">
        <f>(R11/O11)*100</f>
        <v>0.28694404591104739</v>
      </c>
      <c r="S20" s="10">
        <f>(S11/O11)*100</f>
        <v>0.63845050215208032</v>
      </c>
      <c r="T20" s="11">
        <f>(T11/O11)*100</f>
        <v>0.27498804399808702</v>
      </c>
    </row>
    <row r="21" spans="2:20" x14ac:dyDescent="0.3">
      <c r="O21" s="12">
        <f>(O12/O11)*100</f>
        <v>109.67240554758489</v>
      </c>
      <c r="P21">
        <f>(P12/O11)*100</f>
        <v>0.58345289335246298</v>
      </c>
      <c r="Q21">
        <f>(Q12/O11)*100</f>
        <v>0.18890483022477284</v>
      </c>
      <c r="R21">
        <f>(R12/O11)*100</f>
        <v>4.5600191296030612</v>
      </c>
      <c r="S21">
        <f>(S12/O11)*100</f>
        <v>0.28455284552845528</v>
      </c>
      <c r="T21" s="13">
        <f>(T12/O11)*100</f>
        <v>5.2606408417025345E-2</v>
      </c>
    </row>
    <row r="22" spans="2:20" x14ac:dyDescent="0.3">
      <c r="O22" s="12">
        <f>(O13/O11)*100</f>
        <v>0.52606408417025341</v>
      </c>
      <c r="P22">
        <f>(P13/O11)*100</f>
        <v>6.9751315160210421</v>
      </c>
      <c r="Q22">
        <f>(Q13/O11)*100</f>
        <v>1.013868962219034</v>
      </c>
      <c r="R22">
        <f>(R13/O11)*100</f>
        <v>15.714968914395024</v>
      </c>
      <c r="S22">
        <f>(S13/O11)*100</f>
        <v>0.77714012434241986</v>
      </c>
      <c r="T22" s="13">
        <f>(T13/O11)*100</f>
        <v>0.11238641798182689</v>
      </c>
    </row>
    <row r="23" spans="2:20" x14ac:dyDescent="0.3">
      <c r="O23" s="12">
        <f>(O14/O11)*100</f>
        <v>78.311812529890005</v>
      </c>
      <c r="P23">
        <f>(P14/O11)*100</f>
        <v>2.7857484457197512</v>
      </c>
      <c r="Q23">
        <f>(Q14/O11)*100</f>
        <v>0.65518890483022474</v>
      </c>
      <c r="R23">
        <f>(R14/O11)*100</f>
        <v>0.83692013390722142</v>
      </c>
      <c r="S23">
        <f>(S14/O11)*100</f>
        <v>6.0425633668101391</v>
      </c>
      <c r="T23" s="13">
        <f>(T14/O11)*100</f>
        <v>0.29650884744141559</v>
      </c>
    </row>
    <row r="24" spans="2:20" x14ac:dyDescent="0.3">
      <c r="O24" s="12">
        <f>(O15/O11)*100</f>
        <v>0.9277857484457197</v>
      </c>
      <c r="P24">
        <f>(P15/O11)*100</f>
        <v>1.7455762792922047</v>
      </c>
      <c r="Q24">
        <f>(Q15/O11)*100</f>
        <v>0.32042085126733622</v>
      </c>
      <c r="R24">
        <f>(R15/O11)*100</f>
        <v>0.94452415112386423</v>
      </c>
      <c r="S24">
        <f>(S15/O11)*100</f>
        <v>1.8699186991869918</v>
      </c>
      <c r="T24" s="13">
        <f>(T15/O11)*100</f>
        <v>0.44715447154471549</v>
      </c>
    </row>
    <row r="25" spans="2:20" x14ac:dyDescent="0.3">
      <c r="O25" s="12">
        <f>(O16/O11)*100</f>
        <v>6.4562410329985651E-2</v>
      </c>
      <c r="P25">
        <f>(P16/O11)*100</f>
        <v>0.29172644667623149</v>
      </c>
      <c r="Q25">
        <f>(Q16/O11)*100</f>
        <v>62.809660449545667</v>
      </c>
      <c r="R25">
        <f>(R16/O11)*100</f>
        <v>0.36824485891917746</v>
      </c>
      <c r="S25">
        <f>(S16/O11)*100</f>
        <v>0.16977522716403634</v>
      </c>
      <c r="T25" s="13">
        <f>(T16/O11)*100</f>
        <v>7.1736011477761846E-2</v>
      </c>
    </row>
    <row r="26" spans="2:20" x14ac:dyDescent="0.3">
      <c r="O26" s="12">
        <f>(O17/O11)*100</f>
        <v>0.6241032998565279</v>
      </c>
      <c r="P26">
        <f>(P17/O11)*100</f>
        <v>1.9320899091343855</v>
      </c>
      <c r="Q26">
        <f>(Q17/O11)*100</f>
        <v>0.16499282639885221</v>
      </c>
      <c r="R26">
        <f>(R17/O11)*100</f>
        <v>0.78192252510760407</v>
      </c>
      <c r="S26">
        <f>(S17/O11)*100</f>
        <v>0.46867527498804396</v>
      </c>
      <c r="T26" s="13">
        <f>(T17/O11)*100</f>
        <v>1.0306073648971783</v>
      </c>
    </row>
    <row r="27" spans="2:20" x14ac:dyDescent="0.3">
      <c r="O27" s="14">
        <f>(O18/O11)*100</f>
        <v>12.116212338593973</v>
      </c>
      <c r="P27" s="15">
        <f>(P18/O11)*100</f>
        <v>74.354375896700148</v>
      </c>
      <c r="Q27" s="15">
        <f>(Q18/O11)*100</f>
        <v>97.424677187948348</v>
      </c>
      <c r="R27" s="15">
        <f>(R18/O11)*100</f>
        <v>4.3137254901960782</v>
      </c>
      <c r="S27" s="15">
        <f>(S18/O11)*100</f>
        <v>0.39933046389287419</v>
      </c>
      <c r="T27" s="16">
        <f>(T18/O11)*100</f>
        <v>120.9660449545672</v>
      </c>
    </row>
  </sheetData>
  <conditionalFormatting sqref="O20:T27">
    <cfRule type="cellIs" dxfId="5" priority="1" operator="lessThan">
      <formula>10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5EFC6-6C54-41A0-9A53-BBFC3FCAADF3}">
  <dimension ref="B2:T27"/>
  <sheetViews>
    <sheetView topLeftCell="F10" workbookViewId="0">
      <selection activeCell="O11" sqref="O11:O13"/>
    </sheetView>
  </sheetViews>
  <sheetFormatPr defaultColWidth="11" defaultRowHeight="15.6" x14ac:dyDescent="0.3"/>
  <sheetData>
    <row r="2" spans="2:20" x14ac:dyDescent="0.3">
      <c r="B2" s="18" t="s">
        <v>2</v>
      </c>
      <c r="C2" s="18" t="s">
        <v>2</v>
      </c>
      <c r="D2" s="20" t="s">
        <v>183</v>
      </c>
      <c r="E2" s="20" t="s">
        <v>183</v>
      </c>
      <c r="F2" s="20" t="s">
        <v>184</v>
      </c>
      <c r="G2" s="20" t="s">
        <v>184</v>
      </c>
      <c r="H2" s="27" t="s">
        <v>185</v>
      </c>
      <c r="I2" s="27" t="s">
        <v>185</v>
      </c>
      <c r="J2" s="27" t="s">
        <v>186</v>
      </c>
      <c r="K2" s="27" t="s">
        <v>186</v>
      </c>
      <c r="L2" s="27" t="s">
        <v>187</v>
      </c>
      <c r="M2" s="27" t="s">
        <v>187</v>
      </c>
    </row>
    <row r="3" spans="2:20" x14ac:dyDescent="0.3">
      <c r="B3" s="18" t="s">
        <v>0</v>
      </c>
      <c r="C3" s="18" t="s">
        <v>0</v>
      </c>
      <c r="D3" s="20" t="s">
        <v>188</v>
      </c>
      <c r="E3" s="20" t="s">
        <v>188</v>
      </c>
      <c r="F3" s="20" t="s">
        <v>189</v>
      </c>
      <c r="G3" s="20" t="s">
        <v>189</v>
      </c>
      <c r="H3" s="27" t="s">
        <v>190</v>
      </c>
      <c r="I3" s="27" t="s">
        <v>190</v>
      </c>
      <c r="J3" s="27" t="s">
        <v>191</v>
      </c>
      <c r="K3" s="27" t="s">
        <v>191</v>
      </c>
      <c r="L3" s="27" t="s">
        <v>192</v>
      </c>
      <c r="M3" s="27" t="s">
        <v>192</v>
      </c>
    </row>
    <row r="4" spans="2:20" x14ac:dyDescent="0.3">
      <c r="B4" s="18" t="s">
        <v>1</v>
      </c>
      <c r="C4" s="18" t="s">
        <v>1</v>
      </c>
      <c r="D4" s="20" t="s">
        <v>193</v>
      </c>
      <c r="E4" s="20" t="s">
        <v>193</v>
      </c>
      <c r="F4" s="20" t="s">
        <v>194</v>
      </c>
      <c r="G4" s="20" t="s">
        <v>194</v>
      </c>
      <c r="H4" s="27" t="s">
        <v>195</v>
      </c>
      <c r="I4" s="27" t="s">
        <v>195</v>
      </c>
      <c r="J4" s="27" t="s">
        <v>196</v>
      </c>
      <c r="K4" s="27" t="s">
        <v>196</v>
      </c>
      <c r="L4" s="27" t="s">
        <v>197</v>
      </c>
      <c r="M4" s="27" t="s">
        <v>197</v>
      </c>
    </row>
    <row r="5" spans="2:20" x14ac:dyDescent="0.3">
      <c r="B5" s="20" t="s">
        <v>198</v>
      </c>
      <c r="C5" s="20" t="s">
        <v>198</v>
      </c>
      <c r="D5" s="20" t="s">
        <v>199</v>
      </c>
      <c r="E5" s="20" t="s">
        <v>199</v>
      </c>
      <c r="F5" s="20" t="s">
        <v>200</v>
      </c>
      <c r="G5" s="20" t="s">
        <v>200</v>
      </c>
      <c r="H5" s="27" t="s">
        <v>201</v>
      </c>
      <c r="I5" s="27" t="s">
        <v>201</v>
      </c>
      <c r="J5" s="27" t="s">
        <v>202</v>
      </c>
      <c r="K5" s="27" t="s">
        <v>202</v>
      </c>
      <c r="L5" s="27" t="s">
        <v>203</v>
      </c>
      <c r="M5" s="27" t="s">
        <v>203</v>
      </c>
    </row>
    <row r="6" spans="2:20" x14ac:dyDescent="0.3">
      <c r="B6" s="20" t="s">
        <v>204</v>
      </c>
      <c r="C6" s="20" t="s">
        <v>204</v>
      </c>
      <c r="D6" s="20" t="s">
        <v>205</v>
      </c>
      <c r="E6" s="20" t="s">
        <v>205</v>
      </c>
      <c r="F6" s="20">
        <v>38803</v>
      </c>
      <c r="G6" s="20">
        <v>38803</v>
      </c>
      <c r="H6" s="27" t="s">
        <v>206</v>
      </c>
      <c r="I6" s="27" t="s">
        <v>206</v>
      </c>
      <c r="J6" s="27" t="s">
        <v>207</v>
      </c>
      <c r="K6" s="27" t="s">
        <v>207</v>
      </c>
      <c r="L6" s="27" t="s">
        <v>208</v>
      </c>
      <c r="M6" s="27" t="s">
        <v>208</v>
      </c>
    </row>
    <row r="7" spans="2:20" x14ac:dyDescent="0.3">
      <c r="B7" s="20" t="s">
        <v>209</v>
      </c>
      <c r="C7" s="20" t="s">
        <v>209</v>
      </c>
      <c r="D7" s="20" t="s">
        <v>210</v>
      </c>
      <c r="E7" s="20" t="s">
        <v>210</v>
      </c>
      <c r="F7" s="27" t="s">
        <v>211</v>
      </c>
      <c r="G7" s="27" t="s">
        <v>211</v>
      </c>
      <c r="H7" s="27" t="s">
        <v>212</v>
      </c>
      <c r="I7" s="27" t="s">
        <v>212</v>
      </c>
      <c r="J7" s="27" t="s">
        <v>213</v>
      </c>
      <c r="K7" s="27" t="s">
        <v>213</v>
      </c>
      <c r="L7" s="27" t="s">
        <v>214</v>
      </c>
      <c r="M7" s="27" t="s">
        <v>214</v>
      </c>
    </row>
    <row r="8" spans="2:20" x14ac:dyDescent="0.3">
      <c r="B8" s="20" t="s">
        <v>215</v>
      </c>
      <c r="C8" s="20" t="s">
        <v>215</v>
      </c>
      <c r="D8" s="20" t="s">
        <v>216</v>
      </c>
      <c r="E8" s="20" t="s">
        <v>216</v>
      </c>
      <c r="F8" s="27" t="s">
        <v>217</v>
      </c>
      <c r="G8" s="27" t="s">
        <v>217</v>
      </c>
      <c r="H8" s="27" t="s">
        <v>218</v>
      </c>
      <c r="I8" s="27" t="s">
        <v>218</v>
      </c>
      <c r="J8" s="27" t="s">
        <v>219</v>
      </c>
      <c r="K8" s="27" t="s">
        <v>219</v>
      </c>
      <c r="L8" s="27" t="s">
        <v>220</v>
      </c>
      <c r="M8" s="27" t="s">
        <v>220</v>
      </c>
    </row>
    <row r="9" spans="2:20" x14ac:dyDescent="0.3">
      <c r="B9" s="20" t="s">
        <v>221</v>
      </c>
      <c r="C9" s="20" t="s">
        <v>221</v>
      </c>
      <c r="D9" s="20" t="s">
        <v>222</v>
      </c>
      <c r="E9" s="20" t="s">
        <v>222</v>
      </c>
      <c r="F9" s="27" t="s">
        <v>223</v>
      </c>
      <c r="G9" s="27" t="s">
        <v>223</v>
      </c>
      <c r="H9" s="27" t="s">
        <v>224</v>
      </c>
      <c r="I9" s="27" t="s">
        <v>224</v>
      </c>
      <c r="J9" s="27" t="s">
        <v>225</v>
      </c>
      <c r="K9" s="27" t="s">
        <v>225</v>
      </c>
      <c r="L9" s="27" t="s">
        <v>226</v>
      </c>
      <c r="M9" s="27" t="s">
        <v>226</v>
      </c>
    </row>
    <row r="10" spans="2:20" ht="16.2" thickBot="1" x14ac:dyDescent="0.35"/>
    <row r="11" spans="2:20" x14ac:dyDescent="0.3">
      <c r="B11" s="21">
        <v>177140</v>
      </c>
      <c r="C11" s="21">
        <v>187860</v>
      </c>
      <c r="D11" s="21">
        <v>205400</v>
      </c>
      <c r="E11" s="21">
        <v>197830</v>
      </c>
      <c r="F11" s="21">
        <v>211000</v>
      </c>
      <c r="G11" s="21">
        <v>218160</v>
      </c>
      <c r="H11" s="21">
        <v>119290</v>
      </c>
      <c r="I11" s="21">
        <v>113010</v>
      </c>
      <c r="J11" s="21">
        <v>209360</v>
      </c>
      <c r="K11" s="21">
        <v>230470</v>
      </c>
      <c r="L11" s="21">
        <v>143340</v>
      </c>
      <c r="M11" s="21">
        <v>164910</v>
      </c>
      <c r="O11" s="1">
        <f>AVERAGE(B11:C11)</f>
        <v>182500</v>
      </c>
      <c r="P11" s="2">
        <f>AVERAGE(D11:E11)</f>
        <v>201615</v>
      </c>
      <c r="Q11" s="2">
        <f>AVERAGE(F11:G11)</f>
        <v>214580</v>
      </c>
      <c r="R11" s="2">
        <f>AVERAGE(H11:I11)</f>
        <v>116150</v>
      </c>
      <c r="S11" s="2">
        <f>AVERAGE(J11:K11)</f>
        <v>219915</v>
      </c>
      <c r="T11" s="3">
        <f>AVERAGE(L11:M11)</f>
        <v>154125</v>
      </c>
    </row>
    <row r="12" spans="2:20" x14ac:dyDescent="0.3">
      <c r="B12" s="21">
        <v>262990</v>
      </c>
      <c r="C12" s="21">
        <v>179730</v>
      </c>
      <c r="D12" s="21">
        <v>1880</v>
      </c>
      <c r="E12" s="21">
        <v>420</v>
      </c>
      <c r="F12" s="21">
        <v>165650</v>
      </c>
      <c r="G12" s="21">
        <v>151280</v>
      </c>
      <c r="H12" s="21">
        <v>6970</v>
      </c>
      <c r="I12" s="21">
        <v>2950</v>
      </c>
      <c r="J12" s="21">
        <v>169490</v>
      </c>
      <c r="K12" s="21">
        <v>188650</v>
      </c>
      <c r="L12" s="21">
        <v>187060</v>
      </c>
      <c r="M12" s="21">
        <v>207540</v>
      </c>
      <c r="O12" s="4">
        <f t="shared" ref="O12:O18" si="0">AVERAGE(B12:C12)</f>
        <v>221360</v>
      </c>
      <c r="P12">
        <f t="shared" ref="P12:P18" si="1">AVERAGE(D12:E12)</f>
        <v>1150</v>
      </c>
      <c r="Q12">
        <f t="shared" ref="Q12:Q18" si="2">AVERAGE(F12:G12)</f>
        <v>158465</v>
      </c>
      <c r="R12">
        <f t="shared" ref="R12:R18" si="3">AVERAGE(H12:I12)</f>
        <v>4960</v>
      </c>
      <c r="S12">
        <f t="shared" ref="S12:S18" si="4">AVERAGE(J12:K12)</f>
        <v>179070</v>
      </c>
      <c r="T12" s="5">
        <f t="shared" ref="T12:T18" si="5">AVERAGE(L12:M12)</f>
        <v>197300</v>
      </c>
    </row>
    <row r="13" spans="2:20" x14ac:dyDescent="0.3">
      <c r="B13" s="21">
        <v>750</v>
      </c>
      <c r="C13" s="21">
        <v>330</v>
      </c>
      <c r="D13" s="21">
        <v>167170</v>
      </c>
      <c r="E13" s="21">
        <v>185990</v>
      </c>
      <c r="F13" s="21">
        <v>159610</v>
      </c>
      <c r="G13" s="21">
        <v>142150</v>
      </c>
      <c r="H13" s="21">
        <v>4590</v>
      </c>
      <c r="I13" s="21">
        <v>3880</v>
      </c>
      <c r="J13" s="21">
        <v>149850</v>
      </c>
      <c r="K13" s="21">
        <v>173340</v>
      </c>
      <c r="L13" s="21">
        <v>190370</v>
      </c>
      <c r="M13" s="21">
        <v>243470</v>
      </c>
      <c r="O13" s="4">
        <f t="shared" si="0"/>
        <v>540</v>
      </c>
      <c r="P13">
        <f t="shared" si="1"/>
        <v>176580</v>
      </c>
      <c r="Q13">
        <f t="shared" si="2"/>
        <v>150880</v>
      </c>
      <c r="R13">
        <f t="shared" si="3"/>
        <v>4235</v>
      </c>
      <c r="S13">
        <f t="shared" si="4"/>
        <v>161595</v>
      </c>
      <c r="T13" s="5">
        <f t="shared" si="5"/>
        <v>216920</v>
      </c>
    </row>
    <row r="14" spans="2:20" x14ac:dyDescent="0.3">
      <c r="B14" s="21">
        <v>140</v>
      </c>
      <c r="C14" s="21">
        <v>230</v>
      </c>
      <c r="D14" s="21">
        <v>164040</v>
      </c>
      <c r="E14" s="21">
        <v>165720</v>
      </c>
      <c r="F14" s="21">
        <v>340</v>
      </c>
      <c r="G14" s="21">
        <v>620</v>
      </c>
      <c r="H14" s="21">
        <v>117380</v>
      </c>
      <c r="I14" s="21">
        <v>124370</v>
      </c>
      <c r="J14" s="21">
        <v>149490</v>
      </c>
      <c r="K14" s="21">
        <v>158210</v>
      </c>
      <c r="L14" s="21">
        <v>180750</v>
      </c>
      <c r="M14" s="21">
        <v>229130</v>
      </c>
      <c r="O14" s="4">
        <f t="shared" si="0"/>
        <v>185</v>
      </c>
      <c r="P14">
        <f t="shared" si="1"/>
        <v>164880</v>
      </c>
      <c r="Q14">
        <f t="shared" si="2"/>
        <v>480</v>
      </c>
      <c r="R14">
        <f t="shared" si="3"/>
        <v>120875</v>
      </c>
      <c r="S14">
        <f t="shared" si="4"/>
        <v>153850</v>
      </c>
      <c r="T14" s="5">
        <f t="shared" si="5"/>
        <v>204940</v>
      </c>
    </row>
    <row r="15" spans="2:20" x14ac:dyDescent="0.3">
      <c r="B15" s="21">
        <v>620</v>
      </c>
      <c r="C15" s="21">
        <v>180</v>
      </c>
      <c r="D15" s="21">
        <v>169340</v>
      </c>
      <c r="E15" s="21">
        <v>175490</v>
      </c>
      <c r="F15" s="21">
        <v>860</v>
      </c>
      <c r="G15" s="21">
        <v>660</v>
      </c>
      <c r="H15" s="21">
        <v>152270</v>
      </c>
      <c r="I15" s="21">
        <v>149390</v>
      </c>
      <c r="J15" s="21">
        <v>188500</v>
      </c>
      <c r="K15" s="21">
        <v>220120</v>
      </c>
      <c r="L15" s="21">
        <v>191930</v>
      </c>
      <c r="M15" s="21">
        <v>242870</v>
      </c>
      <c r="O15" s="4">
        <f t="shared" si="0"/>
        <v>400</v>
      </c>
      <c r="P15">
        <f t="shared" si="1"/>
        <v>172415</v>
      </c>
      <c r="Q15">
        <f t="shared" si="2"/>
        <v>760</v>
      </c>
      <c r="R15">
        <f t="shared" si="3"/>
        <v>150830</v>
      </c>
      <c r="S15">
        <f t="shared" si="4"/>
        <v>204310</v>
      </c>
      <c r="T15" s="5">
        <f t="shared" si="5"/>
        <v>217400</v>
      </c>
    </row>
    <row r="16" spans="2:20" x14ac:dyDescent="0.3">
      <c r="B16" s="21">
        <v>80</v>
      </c>
      <c r="C16" s="21">
        <v>220</v>
      </c>
      <c r="D16" s="21">
        <v>193980</v>
      </c>
      <c r="E16" s="21">
        <v>186780</v>
      </c>
      <c r="F16" s="21">
        <v>65720</v>
      </c>
      <c r="G16" s="21">
        <v>57190</v>
      </c>
      <c r="H16" s="21">
        <v>206290</v>
      </c>
      <c r="I16" s="21">
        <v>213950</v>
      </c>
      <c r="J16" s="21">
        <v>153520</v>
      </c>
      <c r="K16" s="21">
        <v>147010</v>
      </c>
      <c r="L16" s="21">
        <v>208660</v>
      </c>
      <c r="M16" s="21">
        <v>263640</v>
      </c>
      <c r="O16" s="4">
        <f t="shared" si="0"/>
        <v>150</v>
      </c>
      <c r="P16">
        <f t="shared" si="1"/>
        <v>190380</v>
      </c>
      <c r="Q16">
        <f t="shared" si="2"/>
        <v>61455</v>
      </c>
      <c r="R16">
        <f t="shared" si="3"/>
        <v>210120</v>
      </c>
      <c r="S16">
        <f t="shared" si="4"/>
        <v>150265</v>
      </c>
      <c r="T16" s="5">
        <f t="shared" si="5"/>
        <v>236150</v>
      </c>
    </row>
    <row r="17" spans="2:20" x14ac:dyDescent="0.3">
      <c r="B17" s="21">
        <v>700</v>
      </c>
      <c r="C17" s="21">
        <v>220</v>
      </c>
      <c r="D17" s="21">
        <v>127090</v>
      </c>
      <c r="E17" s="21">
        <v>111790</v>
      </c>
      <c r="F17" s="21">
        <v>1190</v>
      </c>
      <c r="G17" s="21">
        <v>840</v>
      </c>
      <c r="H17" s="21">
        <v>21280</v>
      </c>
      <c r="I17" s="21">
        <v>20980</v>
      </c>
      <c r="J17" s="21">
        <v>190520</v>
      </c>
      <c r="K17" s="21">
        <v>204730</v>
      </c>
      <c r="L17" s="21">
        <v>225480</v>
      </c>
      <c r="M17" s="21">
        <v>231850</v>
      </c>
      <c r="O17" s="4">
        <f t="shared" si="0"/>
        <v>460</v>
      </c>
      <c r="P17">
        <f t="shared" si="1"/>
        <v>119440</v>
      </c>
      <c r="Q17">
        <f t="shared" si="2"/>
        <v>1015</v>
      </c>
      <c r="R17">
        <f t="shared" si="3"/>
        <v>21130</v>
      </c>
      <c r="S17">
        <f t="shared" si="4"/>
        <v>197625</v>
      </c>
      <c r="T17" s="5">
        <f t="shared" si="5"/>
        <v>228665</v>
      </c>
    </row>
    <row r="18" spans="2:20" ht="16.2" thickBot="1" x14ac:dyDescent="0.35">
      <c r="B18" s="21">
        <v>205820</v>
      </c>
      <c r="C18" s="21">
        <v>215420</v>
      </c>
      <c r="D18" s="21">
        <v>125940</v>
      </c>
      <c r="E18" s="21">
        <v>123940</v>
      </c>
      <c r="F18" s="21">
        <v>610</v>
      </c>
      <c r="G18" s="21">
        <v>140</v>
      </c>
      <c r="H18" s="21">
        <v>18150</v>
      </c>
      <c r="I18" s="21">
        <v>14750</v>
      </c>
      <c r="J18" s="21">
        <v>211200</v>
      </c>
      <c r="K18" s="21">
        <v>217080</v>
      </c>
      <c r="L18" s="21">
        <v>240710</v>
      </c>
      <c r="M18" s="21">
        <v>213910</v>
      </c>
      <c r="O18" s="6">
        <f t="shared" si="0"/>
        <v>210620</v>
      </c>
      <c r="P18" s="7">
        <f t="shared" si="1"/>
        <v>124940</v>
      </c>
      <c r="Q18" s="7">
        <f t="shared" si="2"/>
        <v>375</v>
      </c>
      <c r="R18" s="7">
        <f t="shared" si="3"/>
        <v>16450</v>
      </c>
      <c r="S18" s="7">
        <f t="shared" si="4"/>
        <v>214140</v>
      </c>
      <c r="T18" s="8">
        <f t="shared" si="5"/>
        <v>227310</v>
      </c>
    </row>
    <row r="20" spans="2:20" x14ac:dyDescent="0.3">
      <c r="O20" s="9">
        <f>(O11/O11)*100</f>
        <v>100</v>
      </c>
      <c r="P20" s="10">
        <f>(P11/O11)*100</f>
        <v>110.47397260273972</v>
      </c>
      <c r="Q20" s="10">
        <f>(Q11/O11)*100</f>
        <v>117.57808219178084</v>
      </c>
      <c r="R20" s="10">
        <f>(R11/O11)*100</f>
        <v>63.643835616438359</v>
      </c>
      <c r="S20" s="10">
        <f>(S11/O11)*100</f>
        <v>120.50136986301369</v>
      </c>
      <c r="T20" s="11">
        <f>(T11/O11)*100</f>
        <v>84.452054794520549</v>
      </c>
    </row>
    <row r="21" spans="2:20" x14ac:dyDescent="0.3">
      <c r="O21" s="12">
        <f>(O12/O11)*100</f>
        <v>121.29315068493152</v>
      </c>
      <c r="P21">
        <f>(P12/O11)*100</f>
        <v>0.63013698630136994</v>
      </c>
      <c r="Q21">
        <f>(Q12/O11)*100</f>
        <v>86.830136986301369</v>
      </c>
      <c r="R21">
        <f>(R12/O11)*100</f>
        <v>2.7178082191780821</v>
      </c>
      <c r="S21">
        <f>(S12/O11)*100</f>
        <v>98.120547945205487</v>
      </c>
      <c r="T21" s="13">
        <f>(T12/O11)*100</f>
        <v>108.10958904109589</v>
      </c>
    </row>
    <row r="22" spans="2:20" x14ac:dyDescent="0.3">
      <c r="O22" s="12">
        <f>(O13/O11)*100</f>
        <v>0.29589041095890412</v>
      </c>
      <c r="P22">
        <f>(P13/O11)*100</f>
        <v>96.756164383561654</v>
      </c>
      <c r="Q22">
        <f>(Q13/O11)*100</f>
        <v>82.673972602739738</v>
      </c>
      <c r="R22">
        <f>(R13/O11)*100</f>
        <v>2.3205479452054796</v>
      </c>
      <c r="S22">
        <f>(S13/O11)*100</f>
        <v>88.545205479452051</v>
      </c>
      <c r="T22" s="13">
        <f>(T13/O11)*100</f>
        <v>118.86027397260276</v>
      </c>
    </row>
    <row r="23" spans="2:20" x14ac:dyDescent="0.3">
      <c r="O23" s="12">
        <f>(O14/O11)*100</f>
        <v>0.10136986301369863</v>
      </c>
      <c r="P23">
        <f>(P14/O11)*100</f>
        <v>90.345205479452048</v>
      </c>
      <c r="Q23">
        <f>(Q14/O11)*100</f>
        <v>0.26301369863013702</v>
      </c>
      <c r="R23">
        <f>(R14/O11)*100</f>
        <v>66.232876712328775</v>
      </c>
      <c r="S23">
        <f>(S14/O11)*100</f>
        <v>84.301369863013704</v>
      </c>
      <c r="T23" s="13">
        <f>(T14/O11)*100</f>
        <v>112.2958904109589</v>
      </c>
    </row>
    <row r="24" spans="2:20" x14ac:dyDescent="0.3">
      <c r="O24" s="12">
        <f>(O15/O11)*100</f>
        <v>0.21917808219178081</v>
      </c>
      <c r="P24">
        <f>(P15/O11)*100</f>
        <v>94.473972602739735</v>
      </c>
      <c r="Q24">
        <f>(Q15/O11)*100</f>
        <v>0.41643835616438352</v>
      </c>
      <c r="R24">
        <f>(R15/O11)*100</f>
        <v>82.646575342465752</v>
      </c>
      <c r="S24">
        <f>(S15/O11)*100</f>
        <v>111.95068493150684</v>
      </c>
      <c r="T24" s="13">
        <f>(T15/O11)*100</f>
        <v>119.12328767123287</v>
      </c>
    </row>
    <row r="25" spans="2:20" x14ac:dyDescent="0.3">
      <c r="O25" s="12">
        <f>(O16/O11)*100</f>
        <v>8.2191780821917818E-2</v>
      </c>
      <c r="P25">
        <f>(P16/O11)*100</f>
        <v>104.31780821917809</v>
      </c>
      <c r="Q25">
        <f>(Q16/O11)*100</f>
        <v>33.673972602739724</v>
      </c>
      <c r="R25">
        <f>(R16/O11)*100</f>
        <v>115.13424657534246</v>
      </c>
      <c r="S25">
        <f>(S16/O11)*100</f>
        <v>82.336986301369862</v>
      </c>
      <c r="T25" s="13">
        <f>(T16/O11)*100</f>
        <v>129.39726027397259</v>
      </c>
    </row>
    <row r="26" spans="2:20" x14ac:dyDescent="0.3">
      <c r="O26" s="12">
        <f>(O17/O11)*100</f>
        <v>0.25205479452054796</v>
      </c>
      <c r="P26">
        <f>(P17/O11)*100</f>
        <v>65.446575342465749</v>
      </c>
      <c r="Q26">
        <f>(Q17/O11)*100</f>
        <v>0.55616438356164388</v>
      </c>
      <c r="R26">
        <f>(R17/O11)*100</f>
        <v>11.578082191780823</v>
      </c>
      <c r="S26">
        <f>(S17/O11)*100</f>
        <v>108.2876712328767</v>
      </c>
      <c r="T26" s="13">
        <f>(T17/O11)*100</f>
        <v>125.2958904109589</v>
      </c>
    </row>
    <row r="27" spans="2:20" x14ac:dyDescent="0.3">
      <c r="O27" s="14">
        <f>(O18/O11)*100</f>
        <v>115.40821917808219</v>
      </c>
      <c r="P27" s="15">
        <f>(P18/O11)*100</f>
        <v>68.460273972602735</v>
      </c>
      <c r="Q27" s="15">
        <f>(Q18/O11)*100</f>
        <v>0.20547945205479451</v>
      </c>
      <c r="R27" s="15">
        <f>(R18/O11)*100</f>
        <v>9.0136986301369859</v>
      </c>
      <c r="S27" s="15">
        <f>(S18/O11)*100</f>
        <v>117.33698630136986</v>
      </c>
      <c r="T27" s="16">
        <f>(T18/O11)*100</f>
        <v>124.55342465753425</v>
      </c>
    </row>
  </sheetData>
  <conditionalFormatting sqref="O20:T27">
    <cfRule type="cellIs" dxfId="4" priority="1" operator="lessThan">
      <formula>10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76DAB-3CBC-4ACD-AE7D-DA098A6FA3A0}">
  <dimension ref="B2:T27"/>
  <sheetViews>
    <sheetView topLeftCell="F10" workbookViewId="0">
      <selection activeCell="O11" sqref="O11:O13"/>
    </sheetView>
  </sheetViews>
  <sheetFormatPr defaultColWidth="11" defaultRowHeight="15.6" x14ac:dyDescent="0.3"/>
  <sheetData>
    <row r="2" spans="2:20" x14ac:dyDescent="0.3">
      <c r="B2" s="18" t="s">
        <v>2</v>
      </c>
      <c r="C2" s="18" t="s">
        <v>2</v>
      </c>
      <c r="D2" s="27" t="s">
        <v>227</v>
      </c>
      <c r="E2" s="27" t="s">
        <v>227</v>
      </c>
      <c r="F2" s="27" t="s">
        <v>228</v>
      </c>
      <c r="G2" s="27" t="s">
        <v>228</v>
      </c>
      <c r="H2" s="27" t="s">
        <v>229</v>
      </c>
      <c r="I2" s="27" t="s">
        <v>229</v>
      </c>
      <c r="J2" s="28" t="s">
        <v>230</v>
      </c>
      <c r="K2" s="28" t="s">
        <v>230</v>
      </c>
      <c r="L2" s="28" t="s">
        <v>231</v>
      </c>
      <c r="M2" s="28" t="s">
        <v>231</v>
      </c>
    </row>
    <row r="3" spans="2:20" x14ac:dyDescent="0.3">
      <c r="B3" s="18" t="s">
        <v>0</v>
      </c>
      <c r="C3" s="18" t="s">
        <v>0</v>
      </c>
      <c r="D3" s="27" t="s">
        <v>232</v>
      </c>
      <c r="E3" s="27" t="s">
        <v>232</v>
      </c>
      <c r="F3" s="27" t="s">
        <v>233</v>
      </c>
      <c r="G3" s="27" t="s">
        <v>233</v>
      </c>
      <c r="H3" s="27" t="s">
        <v>234</v>
      </c>
      <c r="I3" s="27" t="s">
        <v>234</v>
      </c>
      <c r="J3" s="28" t="s">
        <v>235</v>
      </c>
      <c r="K3" s="28" t="s">
        <v>235</v>
      </c>
      <c r="L3" s="28" t="s">
        <v>236</v>
      </c>
      <c r="M3" s="28" t="s">
        <v>236</v>
      </c>
    </row>
    <row r="4" spans="2:20" x14ac:dyDescent="0.3">
      <c r="B4" s="18" t="s">
        <v>1</v>
      </c>
      <c r="C4" s="18" t="s">
        <v>1</v>
      </c>
      <c r="D4" s="27" t="s">
        <v>237</v>
      </c>
      <c r="E4" s="27" t="s">
        <v>237</v>
      </c>
      <c r="F4" s="27" t="s">
        <v>238</v>
      </c>
      <c r="G4" s="27" t="s">
        <v>238</v>
      </c>
      <c r="H4" s="27" t="s">
        <v>239</v>
      </c>
      <c r="I4" s="27" t="s">
        <v>239</v>
      </c>
      <c r="J4" s="28" t="s">
        <v>240</v>
      </c>
      <c r="K4" s="28" t="s">
        <v>240</v>
      </c>
      <c r="L4" s="28" t="s">
        <v>241</v>
      </c>
      <c r="M4" s="28" t="s">
        <v>241</v>
      </c>
    </row>
    <row r="5" spans="2:20" x14ac:dyDescent="0.3">
      <c r="B5" s="27" t="s">
        <v>242</v>
      </c>
      <c r="C5" s="27" t="s">
        <v>242</v>
      </c>
      <c r="D5" s="27" t="s">
        <v>243</v>
      </c>
      <c r="E5" s="27" t="s">
        <v>243</v>
      </c>
      <c r="F5" s="27" t="s">
        <v>244</v>
      </c>
      <c r="G5" s="27" t="s">
        <v>244</v>
      </c>
      <c r="H5" s="27" t="s">
        <v>245</v>
      </c>
      <c r="I5" s="27" t="s">
        <v>245</v>
      </c>
      <c r="J5" s="28" t="s">
        <v>246</v>
      </c>
      <c r="K5" s="28" t="s">
        <v>246</v>
      </c>
      <c r="L5" s="28" t="s">
        <v>247</v>
      </c>
      <c r="M5" s="28" t="s">
        <v>247</v>
      </c>
    </row>
    <row r="6" spans="2:20" x14ac:dyDescent="0.3">
      <c r="B6" s="27" t="s">
        <v>248</v>
      </c>
      <c r="C6" s="27" t="s">
        <v>248</v>
      </c>
      <c r="D6" s="27" t="s">
        <v>249</v>
      </c>
      <c r="E6" s="27" t="s">
        <v>249</v>
      </c>
      <c r="F6" s="27" t="s">
        <v>250</v>
      </c>
      <c r="G6" s="27" t="s">
        <v>250</v>
      </c>
      <c r="H6" s="27" t="s">
        <v>251</v>
      </c>
      <c r="I6" s="27" t="s">
        <v>251</v>
      </c>
      <c r="J6" s="28" t="s">
        <v>252</v>
      </c>
      <c r="K6" s="28" t="s">
        <v>252</v>
      </c>
      <c r="L6" s="28" t="s">
        <v>253</v>
      </c>
      <c r="M6" s="28" t="s">
        <v>253</v>
      </c>
    </row>
    <row r="7" spans="2:20" x14ac:dyDescent="0.3">
      <c r="B7" s="27" t="s">
        <v>254</v>
      </c>
      <c r="C7" s="27" t="s">
        <v>254</v>
      </c>
      <c r="D7" s="27" t="s">
        <v>255</v>
      </c>
      <c r="E7" s="27" t="s">
        <v>255</v>
      </c>
      <c r="F7" s="27" t="s">
        <v>256</v>
      </c>
      <c r="G7" s="27" t="s">
        <v>256</v>
      </c>
      <c r="H7" s="27" t="s">
        <v>257</v>
      </c>
      <c r="I7" s="27" t="s">
        <v>257</v>
      </c>
      <c r="J7" s="28" t="s">
        <v>258</v>
      </c>
      <c r="K7" s="28" t="s">
        <v>258</v>
      </c>
      <c r="L7" s="28" t="s">
        <v>259</v>
      </c>
      <c r="M7" s="28" t="s">
        <v>259</v>
      </c>
    </row>
    <row r="8" spans="2:20" x14ac:dyDescent="0.3">
      <c r="B8" s="27" t="s">
        <v>260</v>
      </c>
      <c r="C8" s="27" t="s">
        <v>260</v>
      </c>
      <c r="D8" s="27" t="s">
        <v>261</v>
      </c>
      <c r="E8" s="27" t="s">
        <v>261</v>
      </c>
      <c r="F8" s="27" t="s">
        <v>262</v>
      </c>
      <c r="G8" s="27" t="s">
        <v>262</v>
      </c>
      <c r="H8" s="27" t="s">
        <v>263</v>
      </c>
      <c r="I8" s="27" t="s">
        <v>263</v>
      </c>
      <c r="J8" s="28" t="s">
        <v>264</v>
      </c>
      <c r="K8" s="28" t="s">
        <v>264</v>
      </c>
      <c r="L8" s="28" t="s">
        <v>265</v>
      </c>
      <c r="M8" s="28" t="s">
        <v>265</v>
      </c>
    </row>
    <row r="9" spans="2:20" x14ac:dyDescent="0.3">
      <c r="B9" s="27" t="s">
        <v>266</v>
      </c>
      <c r="C9" s="27" t="s">
        <v>266</v>
      </c>
      <c r="D9" s="27" t="s">
        <v>267</v>
      </c>
      <c r="E9" s="27" t="s">
        <v>267</v>
      </c>
      <c r="F9" s="27" t="s">
        <v>268</v>
      </c>
      <c r="G9" s="27" t="s">
        <v>268</v>
      </c>
      <c r="H9" s="28" t="s">
        <v>269</v>
      </c>
      <c r="I9" s="28" t="s">
        <v>269</v>
      </c>
      <c r="J9" s="28" t="s">
        <v>270</v>
      </c>
      <c r="K9" s="28" t="s">
        <v>270</v>
      </c>
      <c r="L9" s="28" t="s">
        <v>271</v>
      </c>
      <c r="M9" s="28" t="s">
        <v>271</v>
      </c>
    </row>
    <row r="10" spans="2:20" ht="16.2" thickBot="1" x14ac:dyDescent="0.35"/>
    <row r="11" spans="2:20" x14ac:dyDescent="0.3">
      <c r="B11" s="21">
        <v>1308580</v>
      </c>
      <c r="C11" s="21">
        <v>1190150</v>
      </c>
      <c r="D11" s="21">
        <v>989120</v>
      </c>
      <c r="E11" s="21">
        <v>940300</v>
      </c>
      <c r="F11" s="21">
        <v>580470</v>
      </c>
      <c r="G11" s="21">
        <v>566400</v>
      </c>
      <c r="H11" s="21">
        <v>13660</v>
      </c>
      <c r="I11" s="21">
        <v>1290</v>
      </c>
      <c r="J11" s="21">
        <v>439960</v>
      </c>
      <c r="K11" s="21">
        <v>414220</v>
      </c>
      <c r="L11" s="21">
        <v>159520</v>
      </c>
      <c r="M11" s="21">
        <v>135320</v>
      </c>
      <c r="O11" s="1">
        <f>AVERAGE(B11:C11)</f>
        <v>1249365</v>
      </c>
      <c r="P11" s="2">
        <f>AVERAGE(D11:E11)</f>
        <v>964710</v>
      </c>
      <c r="Q11" s="2">
        <f>AVERAGE(F11:G11)</f>
        <v>573435</v>
      </c>
      <c r="R11" s="2">
        <f>AVERAGE(H11:I11)</f>
        <v>7475</v>
      </c>
      <c r="S11" s="2">
        <f>AVERAGE(J11:K11)</f>
        <v>427090</v>
      </c>
      <c r="T11" s="3">
        <f>AVERAGE(L11:M11)</f>
        <v>147420</v>
      </c>
    </row>
    <row r="12" spans="2:20" x14ac:dyDescent="0.3">
      <c r="B12" s="21">
        <v>1281630</v>
      </c>
      <c r="C12" s="21">
        <v>1010880</v>
      </c>
      <c r="D12" s="21">
        <v>852880</v>
      </c>
      <c r="E12" s="21">
        <v>795120</v>
      </c>
      <c r="F12" s="21">
        <v>680250</v>
      </c>
      <c r="G12" s="21">
        <v>1235020</v>
      </c>
      <c r="H12" s="21">
        <v>554660</v>
      </c>
      <c r="I12" s="21">
        <v>461880</v>
      </c>
      <c r="J12" s="21">
        <v>6000</v>
      </c>
      <c r="K12" s="21">
        <v>4900</v>
      </c>
      <c r="L12" s="21">
        <v>357440</v>
      </c>
      <c r="M12" s="21">
        <v>214770</v>
      </c>
      <c r="O12" s="4">
        <f t="shared" ref="O12:O18" si="0">AVERAGE(B12:C12)</f>
        <v>1146255</v>
      </c>
      <c r="P12">
        <f t="shared" ref="P12:P18" si="1">AVERAGE(D12:E12)</f>
        <v>824000</v>
      </c>
      <c r="Q12">
        <f t="shared" ref="Q12:Q18" si="2">AVERAGE(F12:G12)</f>
        <v>957635</v>
      </c>
      <c r="R12">
        <f t="shared" ref="R12:R18" si="3">AVERAGE(H12:I12)</f>
        <v>508270</v>
      </c>
      <c r="S12">
        <f t="shared" ref="S12:S18" si="4">AVERAGE(J12:K12)</f>
        <v>5450</v>
      </c>
      <c r="T12" s="5">
        <f t="shared" ref="T12:T18" si="5">AVERAGE(L12:M12)</f>
        <v>286105</v>
      </c>
    </row>
    <row r="13" spans="2:20" x14ac:dyDescent="0.3">
      <c r="B13" s="21">
        <v>4650</v>
      </c>
      <c r="C13" s="21">
        <v>9540</v>
      </c>
      <c r="D13" s="21">
        <v>1071330</v>
      </c>
      <c r="E13" s="21">
        <v>1113110</v>
      </c>
      <c r="F13" s="21">
        <v>2300</v>
      </c>
      <c r="G13" s="21">
        <v>2250</v>
      </c>
      <c r="H13" s="21">
        <v>1067770</v>
      </c>
      <c r="I13" s="21">
        <v>1012600</v>
      </c>
      <c r="J13" s="21">
        <v>729720</v>
      </c>
      <c r="K13" s="21">
        <v>826570</v>
      </c>
      <c r="L13" s="21">
        <v>1127960</v>
      </c>
      <c r="M13" s="21">
        <v>1286190</v>
      </c>
      <c r="O13" s="4">
        <f t="shared" si="0"/>
        <v>7095</v>
      </c>
      <c r="P13">
        <f t="shared" si="1"/>
        <v>1092220</v>
      </c>
      <c r="Q13">
        <f t="shared" si="2"/>
        <v>2275</v>
      </c>
      <c r="R13">
        <f t="shared" si="3"/>
        <v>1040185</v>
      </c>
      <c r="S13">
        <f t="shared" si="4"/>
        <v>778145</v>
      </c>
      <c r="T13" s="5">
        <f t="shared" si="5"/>
        <v>1207075</v>
      </c>
    </row>
    <row r="14" spans="2:20" x14ac:dyDescent="0.3">
      <c r="B14" s="21">
        <v>1550150</v>
      </c>
      <c r="C14" s="21">
        <v>1226170</v>
      </c>
      <c r="D14" s="21">
        <v>979160</v>
      </c>
      <c r="E14" s="21">
        <v>995130</v>
      </c>
      <c r="F14" s="21">
        <v>1132680</v>
      </c>
      <c r="G14" s="21">
        <v>1052750</v>
      </c>
      <c r="H14" s="21">
        <v>1131960</v>
      </c>
      <c r="I14" s="21">
        <v>1193060</v>
      </c>
      <c r="J14" s="21">
        <v>742100</v>
      </c>
      <c r="K14" s="21">
        <v>833610</v>
      </c>
      <c r="L14" s="21">
        <v>1648480</v>
      </c>
      <c r="M14" s="21">
        <v>1720680</v>
      </c>
      <c r="O14" s="4">
        <f t="shared" si="0"/>
        <v>1388160</v>
      </c>
      <c r="P14">
        <f t="shared" si="1"/>
        <v>987145</v>
      </c>
      <c r="Q14">
        <f t="shared" si="2"/>
        <v>1092715</v>
      </c>
      <c r="R14">
        <f t="shared" si="3"/>
        <v>1162510</v>
      </c>
      <c r="S14">
        <f t="shared" si="4"/>
        <v>787855</v>
      </c>
      <c r="T14" s="5">
        <f t="shared" si="5"/>
        <v>1684580</v>
      </c>
    </row>
    <row r="15" spans="2:20" x14ac:dyDescent="0.3">
      <c r="B15" s="21">
        <v>1600150</v>
      </c>
      <c r="C15" s="21">
        <v>1395240</v>
      </c>
      <c r="D15" s="21">
        <v>1132440</v>
      </c>
      <c r="E15" s="21">
        <v>1211430</v>
      </c>
      <c r="F15" s="21">
        <v>883450</v>
      </c>
      <c r="G15" s="21">
        <v>875420</v>
      </c>
      <c r="H15" s="21">
        <v>29990</v>
      </c>
      <c r="I15" s="21">
        <v>33910</v>
      </c>
      <c r="J15" s="21">
        <v>823670</v>
      </c>
      <c r="K15" s="21">
        <v>765370</v>
      </c>
      <c r="L15" s="21">
        <v>2470</v>
      </c>
      <c r="M15" s="21">
        <v>3860</v>
      </c>
      <c r="O15" s="4">
        <f t="shared" si="0"/>
        <v>1497695</v>
      </c>
      <c r="P15">
        <f t="shared" si="1"/>
        <v>1171935</v>
      </c>
      <c r="Q15">
        <f t="shared" si="2"/>
        <v>879435</v>
      </c>
      <c r="R15">
        <f t="shared" si="3"/>
        <v>31950</v>
      </c>
      <c r="S15">
        <f t="shared" si="4"/>
        <v>794520</v>
      </c>
      <c r="T15" s="5">
        <f t="shared" si="5"/>
        <v>3165</v>
      </c>
    </row>
    <row r="16" spans="2:20" x14ac:dyDescent="0.3">
      <c r="B16" s="21">
        <v>1563290</v>
      </c>
      <c r="C16" s="21">
        <v>1318420</v>
      </c>
      <c r="D16" s="21">
        <v>627410</v>
      </c>
      <c r="E16" s="21">
        <v>651670</v>
      </c>
      <c r="F16" s="21">
        <v>1457840</v>
      </c>
      <c r="G16" s="21">
        <v>1505040</v>
      </c>
      <c r="H16" s="21">
        <v>1440670</v>
      </c>
      <c r="I16" s="21">
        <v>1441310</v>
      </c>
      <c r="J16" s="21">
        <v>81970</v>
      </c>
      <c r="K16" s="21">
        <v>77530</v>
      </c>
      <c r="L16" s="21">
        <v>1721900</v>
      </c>
      <c r="M16" s="21">
        <v>1350520</v>
      </c>
      <c r="O16" s="4">
        <f t="shared" si="0"/>
        <v>1440855</v>
      </c>
      <c r="P16">
        <f t="shared" si="1"/>
        <v>639540</v>
      </c>
      <c r="Q16">
        <f t="shared" si="2"/>
        <v>1481440</v>
      </c>
      <c r="R16">
        <f t="shared" si="3"/>
        <v>1440990</v>
      </c>
      <c r="S16">
        <f t="shared" si="4"/>
        <v>79750</v>
      </c>
      <c r="T16" s="5">
        <f t="shared" si="5"/>
        <v>1536210</v>
      </c>
    </row>
    <row r="17" spans="2:20" x14ac:dyDescent="0.3">
      <c r="B17" s="21">
        <v>1520200</v>
      </c>
      <c r="C17" s="21">
        <v>1296200</v>
      </c>
      <c r="D17" s="21">
        <v>1163570</v>
      </c>
      <c r="E17" s="21">
        <v>1158790</v>
      </c>
      <c r="F17" s="21">
        <v>1589090</v>
      </c>
      <c r="G17" s="21">
        <v>1425050</v>
      </c>
      <c r="H17" s="21">
        <v>169390</v>
      </c>
      <c r="I17" s="21">
        <v>124540</v>
      </c>
      <c r="J17" s="21">
        <v>1074340</v>
      </c>
      <c r="K17" s="21">
        <v>1454220</v>
      </c>
      <c r="L17" s="21">
        <v>1417740</v>
      </c>
      <c r="M17" s="21">
        <v>1667570</v>
      </c>
      <c r="O17" s="4">
        <f t="shared" si="0"/>
        <v>1408200</v>
      </c>
      <c r="P17">
        <f t="shared" si="1"/>
        <v>1161180</v>
      </c>
      <c r="Q17">
        <f t="shared" si="2"/>
        <v>1507070</v>
      </c>
      <c r="R17">
        <f t="shared" si="3"/>
        <v>146965</v>
      </c>
      <c r="S17">
        <f t="shared" si="4"/>
        <v>1264280</v>
      </c>
      <c r="T17" s="5">
        <f t="shared" si="5"/>
        <v>1542655</v>
      </c>
    </row>
    <row r="18" spans="2:20" ht="16.2" thickBot="1" x14ac:dyDescent="0.35">
      <c r="B18" s="21">
        <v>1778280</v>
      </c>
      <c r="C18" s="21">
        <v>1652890</v>
      </c>
      <c r="D18" s="21">
        <v>1409710</v>
      </c>
      <c r="E18" s="21">
        <v>1331530</v>
      </c>
      <c r="F18" s="21">
        <v>268170</v>
      </c>
      <c r="G18" s="21">
        <v>411840</v>
      </c>
      <c r="H18" s="21">
        <v>79770</v>
      </c>
      <c r="I18" s="21">
        <v>101230</v>
      </c>
      <c r="J18" s="21">
        <v>1079740</v>
      </c>
      <c r="K18" s="21">
        <v>1143120</v>
      </c>
      <c r="L18" s="21">
        <v>276220</v>
      </c>
      <c r="M18" s="21">
        <v>144500</v>
      </c>
      <c r="O18" s="6">
        <f t="shared" si="0"/>
        <v>1715585</v>
      </c>
      <c r="P18" s="7">
        <f t="shared" si="1"/>
        <v>1370620</v>
      </c>
      <c r="Q18" s="7">
        <f t="shared" si="2"/>
        <v>340005</v>
      </c>
      <c r="R18" s="7">
        <f t="shared" si="3"/>
        <v>90500</v>
      </c>
      <c r="S18" s="7">
        <f t="shared" si="4"/>
        <v>1111430</v>
      </c>
      <c r="T18" s="8">
        <f t="shared" si="5"/>
        <v>210360</v>
      </c>
    </row>
    <row r="20" spans="2:20" x14ac:dyDescent="0.3">
      <c r="O20" s="9">
        <f>(O11/O11)*100</f>
        <v>100</v>
      </c>
      <c r="P20" s="10">
        <f>(P11/O11)*100</f>
        <v>77.216025741076464</v>
      </c>
      <c r="Q20" s="10">
        <f>(Q11/O11)*100</f>
        <v>45.898116243051469</v>
      </c>
      <c r="R20" s="10">
        <f>(R11/O11)*100</f>
        <v>0.5983039384007075</v>
      </c>
      <c r="S20" s="10">
        <f>(S11/O11)*100</f>
        <v>34.184565759405778</v>
      </c>
      <c r="T20" s="11">
        <f>(T11/O11)*100</f>
        <v>11.799594193850476</v>
      </c>
    </row>
    <row r="21" spans="2:20" x14ac:dyDescent="0.3">
      <c r="O21" s="12">
        <f>(O12/O11)*100</f>
        <v>91.747007479799734</v>
      </c>
      <c r="P21">
        <f>(P12/O11)*100</f>
        <v>65.953504380225155</v>
      </c>
      <c r="Q21">
        <f>(Q12/O11)*100</f>
        <v>76.649738066937999</v>
      </c>
      <c r="R21">
        <f>(R12/O11)*100</f>
        <v>40.682266591428444</v>
      </c>
      <c r="S21">
        <f>(S12/O11)*100</f>
        <v>0.43622160057309112</v>
      </c>
      <c r="T21" s="13">
        <f>(T12/O11)*100</f>
        <v>22.900033216874171</v>
      </c>
    </row>
    <row r="22" spans="2:20" x14ac:dyDescent="0.3">
      <c r="O22" s="12">
        <f>(O13/O11)*100</f>
        <v>0.5678884873515746</v>
      </c>
      <c r="P22">
        <f>(P13/O11)*100</f>
        <v>87.42201038127368</v>
      </c>
      <c r="Q22">
        <f>(Q13/O11)*100</f>
        <v>0.18209250299151969</v>
      </c>
      <c r="R22">
        <f>(R13/O11)*100</f>
        <v>83.257094604058864</v>
      </c>
      <c r="S22">
        <f>(S13/O11)*100</f>
        <v>62.283239885862017</v>
      </c>
      <c r="T22" s="13">
        <f>(T13/O11)*100</f>
        <v>96.615080460874125</v>
      </c>
    </row>
    <row r="23" spans="2:20" x14ac:dyDescent="0.3">
      <c r="O23" s="12">
        <f>(O14/O11)*100</f>
        <v>111.10924349569582</v>
      </c>
      <c r="P23">
        <f>(P14/O11)*100</f>
        <v>79.011737962885149</v>
      </c>
      <c r="Q23">
        <f>(Q14/O11)*100</f>
        <v>87.461630508298214</v>
      </c>
      <c r="R23">
        <f>(R14/O11)*100</f>
        <v>93.048068418756728</v>
      </c>
      <c r="S23">
        <f>(S14/O11)*100</f>
        <v>63.060434700828019</v>
      </c>
      <c r="T23" s="13">
        <f>(T14/O11)*100</f>
        <v>134.83489612723264</v>
      </c>
    </row>
    <row r="24" spans="2:20" x14ac:dyDescent="0.3">
      <c r="O24" s="12">
        <f>(O15/O11)*100</f>
        <v>119.87649726060839</v>
      </c>
      <c r="P24">
        <f>(P15/O11)*100</f>
        <v>93.80245164543588</v>
      </c>
      <c r="Q24">
        <f>(Q15/O11)*100</f>
        <v>70.390558403669061</v>
      </c>
      <c r="R24">
        <f>(R15/O11)*100</f>
        <v>2.5572991079468368</v>
      </c>
      <c r="S24">
        <f>(S15/O11)*100</f>
        <v>63.593905704097686</v>
      </c>
      <c r="T24" s="13">
        <f>(T15/O11)*100</f>
        <v>0.25332869097501531</v>
      </c>
    </row>
    <row r="25" spans="2:20" x14ac:dyDescent="0.3">
      <c r="O25" s="12">
        <f>(O16/O11)*100</f>
        <v>115.32698610894334</v>
      </c>
      <c r="P25">
        <f>(P16/O11)*100</f>
        <v>51.189204115690771</v>
      </c>
      <c r="Q25">
        <f>(Q16/O11)*100</f>
        <v>118.5754363216514</v>
      </c>
      <c r="R25">
        <f>(R16/O11)*100</f>
        <v>115.33779159813184</v>
      </c>
      <c r="S25">
        <f>(S16/O11)*100</f>
        <v>6.3832426872851418</v>
      </c>
      <c r="T25" s="13">
        <f>(T16/O11)*100</f>
        <v>122.95926330575932</v>
      </c>
    </row>
    <row r="26" spans="2:20" x14ac:dyDescent="0.3">
      <c r="O26" s="12">
        <f>(O17/O11)*100</f>
        <v>112.71325833523429</v>
      </c>
      <c r="P26">
        <f>(P17/O11)*100</f>
        <v>92.941614340084769</v>
      </c>
      <c r="Q26">
        <f>(Q17/O11)*100</f>
        <v>120.62687845425476</v>
      </c>
      <c r="R26">
        <f>(R17/O11)*100</f>
        <v>11.763175693252172</v>
      </c>
      <c r="S26">
        <f>(S17/O11)*100</f>
        <v>101.19380645367846</v>
      </c>
      <c r="T26" s="13">
        <f>(T17/O11)*100</f>
        <v>123.47512536368474</v>
      </c>
    </row>
    <row r="27" spans="2:20" x14ac:dyDescent="0.3">
      <c r="O27" s="14">
        <f>(O18/O11)*100</f>
        <v>137.31655681085994</v>
      </c>
      <c r="P27" s="15">
        <f>(P18/O11)*100</f>
        <v>109.70533030779637</v>
      </c>
      <c r="Q27" s="15">
        <f>(Q18/O11)*100</f>
        <v>27.214224826211712</v>
      </c>
      <c r="R27" s="15">
        <f>(R18/O11)*100</f>
        <v>7.2436797893329814</v>
      </c>
      <c r="S27" s="15">
        <f>(S18/O11)*100</f>
        <v>88.95959147246802</v>
      </c>
      <c r="T27" s="16">
        <f>(T18/O11)*100</f>
        <v>16.837353375514759</v>
      </c>
    </row>
  </sheetData>
  <conditionalFormatting sqref="O20:T27">
    <cfRule type="cellIs" dxfId="3" priority="1" operator="lessThan">
      <formula>10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1786A-5119-4EBE-971E-52A05F682E94}">
  <dimension ref="B2:T27"/>
  <sheetViews>
    <sheetView topLeftCell="F7" workbookViewId="0">
      <selection activeCell="O11" sqref="O11:O13"/>
    </sheetView>
  </sheetViews>
  <sheetFormatPr defaultColWidth="11" defaultRowHeight="15.6" x14ac:dyDescent="0.3"/>
  <sheetData>
    <row r="2" spans="2:20" x14ac:dyDescent="0.3">
      <c r="B2" s="18" t="s">
        <v>2</v>
      </c>
      <c r="C2" s="18" t="s">
        <v>2</v>
      </c>
      <c r="D2" s="28" t="s">
        <v>272</v>
      </c>
      <c r="E2" s="28" t="s">
        <v>272</v>
      </c>
      <c r="F2" s="28" t="s">
        <v>273</v>
      </c>
      <c r="G2" s="28" t="s">
        <v>273</v>
      </c>
      <c r="H2" s="28" t="s">
        <v>274</v>
      </c>
      <c r="I2" s="28" t="s">
        <v>274</v>
      </c>
      <c r="J2" s="28" t="s">
        <v>275</v>
      </c>
      <c r="K2" s="28" t="s">
        <v>275</v>
      </c>
      <c r="L2" s="28" t="s">
        <v>276</v>
      </c>
      <c r="M2" s="28" t="s">
        <v>276</v>
      </c>
    </row>
    <row r="3" spans="2:20" x14ac:dyDescent="0.3">
      <c r="B3" s="18" t="s">
        <v>0</v>
      </c>
      <c r="C3" s="18" t="s">
        <v>0</v>
      </c>
      <c r="D3" s="28" t="s">
        <v>277</v>
      </c>
      <c r="E3" s="28" t="s">
        <v>277</v>
      </c>
      <c r="F3" s="28" t="s">
        <v>278</v>
      </c>
      <c r="G3" s="28" t="s">
        <v>278</v>
      </c>
      <c r="H3" s="28" t="s">
        <v>279</v>
      </c>
      <c r="I3" s="28" t="s">
        <v>279</v>
      </c>
      <c r="J3" s="28" t="s">
        <v>280</v>
      </c>
      <c r="K3" s="28" t="s">
        <v>280</v>
      </c>
      <c r="L3" s="28" t="s">
        <v>281</v>
      </c>
      <c r="M3" s="28" t="s">
        <v>281</v>
      </c>
    </row>
    <row r="4" spans="2:20" x14ac:dyDescent="0.3">
      <c r="B4" s="18" t="s">
        <v>1</v>
      </c>
      <c r="C4" s="18" t="s">
        <v>1</v>
      </c>
      <c r="D4" s="28" t="s">
        <v>282</v>
      </c>
      <c r="E4" s="28" t="s">
        <v>282</v>
      </c>
      <c r="F4" s="28" t="s">
        <v>283</v>
      </c>
      <c r="G4" s="28" t="s">
        <v>283</v>
      </c>
      <c r="H4" s="28" t="s">
        <v>284</v>
      </c>
      <c r="I4" s="28" t="s">
        <v>284</v>
      </c>
      <c r="J4" s="28" t="s">
        <v>285</v>
      </c>
      <c r="K4" s="28" t="s">
        <v>285</v>
      </c>
      <c r="L4" s="28" t="s">
        <v>286</v>
      </c>
      <c r="M4" s="28" t="s">
        <v>286</v>
      </c>
    </row>
    <row r="5" spans="2:20" x14ac:dyDescent="0.3">
      <c r="B5" s="28" t="s">
        <v>287</v>
      </c>
      <c r="C5" s="28" t="s">
        <v>287</v>
      </c>
      <c r="D5" s="28" t="s">
        <v>288</v>
      </c>
      <c r="E5" s="28" t="s">
        <v>288</v>
      </c>
      <c r="F5" s="28" t="s">
        <v>289</v>
      </c>
      <c r="G5" s="28" t="s">
        <v>289</v>
      </c>
      <c r="H5" s="28" t="s">
        <v>290</v>
      </c>
      <c r="I5" s="28" t="s">
        <v>290</v>
      </c>
      <c r="J5" s="28" t="s">
        <v>291</v>
      </c>
      <c r="K5" s="28" t="s">
        <v>291</v>
      </c>
      <c r="L5" s="28" t="s">
        <v>292</v>
      </c>
      <c r="M5" s="28" t="s">
        <v>292</v>
      </c>
    </row>
    <row r="6" spans="2:20" x14ac:dyDescent="0.3">
      <c r="B6" s="28" t="s">
        <v>293</v>
      </c>
      <c r="C6" s="28" t="s">
        <v>293</v>
      </c>
      <c r="D6" s="28" t="s">
        <v>294</v>
      </c>
      <c r="E6" s="28" t="s">
        <v>294</v>
      </c>
      <c r="F6" s="28" t="s">
        <v>295</v>
      </c>
      <c r="G6" s="28" t="s">
        <v>295</v>
      </c>
      <c r="H6" s="28" t="s">
        <v>296</v>
      </c>
      <c r="I6" s="28" t="s">
        <v>296</v>
      </c>
      <c r="J6" s="28" t="s">
        <v>297</v>
      </c>
      <c r="K6" s="28" t="s">
        <v>297</v>
      </c>
      <c r="L6" s="28" t="s">
        <v>298</v>
      </c>
      <c r="M6" s="28" t="s">
        <v>298</v>
      </c>
    </row>
    <row r="7" spans="2:20" x14ac:dyDescent="0.3">
      <c r="B7" s="28" t="s">
        <v>299</v>
      </c>
      <c r="C7" s="28" t="s">
        <v>299</v>
      </c>
      <c r="D7" s="28" t="s">
        <v>300</v>
      </c>
      <c r="E7" s="28" t="s">
        <v>300</v>
      </c>
      <c r="F7" s="28" t="s">
        <v>301</v>
      </c>
      <c r="G7" s="28" t="s">
        <v>301</v>
      </c>
      <c r="H7" s="28" t="s">
        <v>302</v>
      </c>
      <c r="I7" s="28" t="s">
        <v>302</v>
      </c>
      <c r="J7" s="28" t="s">
        <v>303</v>
      </c>
      <c r="K7" s="28" t="s">
        <v>303</v>
      </c>
      <c r="L7" s="28" t="s">
        <v>304</v>
      </c>
      <c r="M7" s="28" t="s">
        <v>304</v>
      </c>
    </row>
    <row r="8" spans="2:20" x14ac:dyDescent="0.3">
      <c r="B8" s="28" t="s">
        <v>305</v>
      </c>
      <c r="C8" s="28" t="s">
        <v>305</v>
      </c>
      <c r="D8" s="28" t="s">
        <v>306</v>
      </c>
      <c r="E8" s="28" t="s">
        <v>306</v>
      </c>
      <c r="F8" s="28" t="s">
        <v>307</v>
      </c>
      <c r="G8" s="28" t="s">
        <v>307</v>
      </c>
      <c r="H8" s="28" t="s">
        <v>308</v>
      </c>
      <c r="I8" s="28" t="s">
        <v>308</v>
      </c>
      <c r="J8" s="28" t="s">
        <v>309</v>
      </c>
      <c r="K8" s="28" t="s">
        <v>309</v>
      </c>
      <c r="L8" s="28" t="s">
        <v>310</v>
      </c>
      <c r="M8" s="28" t="s">
        <v>310</v>
      </c>
    </row>
    <row r="9" spans="2:20" x14ac:dyDescent="0.3">
      <c r="B9" s="28" t="s">
        <v>311</v>
      </c>
      <c r="C9" s="28" t="s">
        <v>311</v>
      </c>
      <c r="D9" s="28" t="s">
        <v>312</v>
      </c>
      <c r="E9" s="28" t="s">
        <v>312</v>
      </c>
      <c r="F9" s="28" t="s">
        <v>313</v>
      </c>
      <c r="G9" s="28" t="s">
        <v>313</v>
      </c>
      <c r="H9" s="28" t="s">
        <v>314</v>
      </c>
      <c r="I9" s="28" t="s">
        <v>314</v>
      </c>
      <c r="J9" s="28" t="s">
        <v>315</v>
      </c>
      <c r="K9" s="28" t="s">
        <v>315</v>
      </c>
      <c r="L9" s="28" t="s">
        <v>316</v>
      </c>
      <c r="M9" s="28" t="s">
        <v>316</v>
      </c>
    </row>
    <row r="10" spans="2:20" ht="16.2" thickBot="1" x14ac:dyDescent="0.35"/>
    <row r="11" spans="2:20" x14ac:dyDescent="0.3">
      <c r="B11" s="21">
        <v>1216040</v>
      </c>
      <c r="C11" s="21">
        <v>1275150</v>
      </c>
      <c r="D11" s="21">
        <v>616200</v>
      </c>
      <c r="E11" s="21">
        <v>668200</v>
      </c>
      <c r="F11" s="21">
        <v>18700</v>
      </c>
      <c r="G11" s="21">
        <v>16190</v>
      </c>
      <c r="H11" s="21">
        <v>1520850</v>
      </c>
      <c r="I11" s="21">
        <v>1430200</v>
      </c>
      <c r="J11" s="21">
        <v>340440</v>
      </c>
      <c r="K11" s="21">
        <v>365640</v>
      </c>
      <c r="L11" s="21">
        <v>1310180</v>
      </c>
      <c r="M11" s="21">
        <v>1406860</v>
      </c>
      <c r="O11" s="1">
        <f>AVERAGE(B11:C11)</f>
        <v>1245595</v>
      </c>
      <c r="P11" s="2">
        <f>AVERAGE(D11:E11)</f>
        <v>642200</v>
      </c>
      <c r="Q11" s="2">
        <f>AVERAGE(F11:G11)</f>
        <v>17445</v>
      </c>
      <c r="R11" s="2">
        <f>AVERAGE(H11:I11)</f>
        <v>1475525</v>
      </c>
      <c r="S11" s="2">
        <f>AVERAGE(J11:K11)</f>
        <v>353040</v>
      </c>
      <c r="T11" s="3">
        <f>AVERAGE(L11:M11)</f>
        <v>1358520</v>
      </c>
    </row>
    <row r="12" spans="2:20" x14ac:dyDescent="0.3">
      <c r="B12" s="21">
        <v>1268500</v>
      </c>
      <c r="C12" s="21">
        <v>1143990</v>
      </c>
      <c r="D12" s="21">
        <v>143260</v>
      </c>
      <c r="E12" s="21">
        <v>142570</v>
      </c>
      <c r="F12" s="21">
        <v>277260</v>
      </c>
      <c r="G12" s="21">
        <v>475820</v>
      </c>
      <c r="H12" s="21">
        <v>87280</v>
      </c>
      <c r="I12" s="21">
        <v>44980</v>
      </c>
      <c r="J12" s="21">
        <v>12580</v>
      </c>
      <c r="K12" s="21">
        <v>13710</v>
      </c>
      <c r="L12" s="21">
        <v>1170</v>
      </c>
      <c r="M12" s="21">
        <v>760</v>
      </c>
      <c r="O12" s="4">
        <f t="shared" ref="O12:O18" si="0">AVERAGE(B12:C12)</f>
        <v>1206245</v>
      </c>
      <c r="P12">
        <f t="shared" ref="P12:P18" si="1">AVERAGE(D12:E12)</f>
        <v>142915</v>
      </c>
      <c r="Q12">
        <f t="shared" ref="Q12:Q18" si="2">AVERAGE(F12:G12)</f>
        <v>376540</v>
      </c>
      <c r="R12">
        <f t="shared" ref="R12:R18" si="3">AVERAGE(H12:I12)</f>
        <v>66130</v>
      </c>
      <c r="S12">
        <f t="shared" ref="S12:S18" si="4">AVERAGE(J12:K12)</f>
        <v>13145</v>
      </c>
      <c r="T12" s="5">
        <f t="shared" ref="T12:T18" si="5">AVERAGE(L12:M12)</f>
        <v>965</v>
      </c>
    </row>
    <row r="13" spans="2:20" x14ac:dyDescent="0.3">
      <c r="B13" s="21">
        <v>7240</v>
      </c>
      <c r="C13" s="21">
        <v>13130</v>
      </c>
      <c r="D13" s="21">
        <v>215820</v>
      </c>
      <c r="E13" s="21">
        <v>227720</v>
      </c>
      <c r="F13" s="21">
        <v>1134580</v>
      </c>
      <c r="G13" s="21">
        <v>1110740</v>
      </c>
      <c r="H13" s="21">
        <v>1137390</v>
      </c>
      <c r="I13" s="21">
        <v>1044510</v>
      </c>
      <c r="J13" s="21">
        <v>853080</v>
      </c>
      <c r="K13" s="21">
        <v>867610</v>
      </c>
      <c r="L13" s="21">
        <v>4800</v>
      </c>
      <c r="M13" s="21">
        <v>3480</v>
      </c>
      <c r="O13" s="4">
        <f t="shared" si="0"/>
        <v>10185</v>
      </c>
      <c r="P13">
        <f t="shared" si="1"/>
        <v>221770</v>
      </c>
      <c r="Q13">
        <f t="shared" si="2"/>
        <v>1122660</v>
      </c>
      <c r="R13">
        <f t="shared" si="3"/>
        <v>1090950</v>
      </c>
      <c r="S13">
        <f t="shared" si="4"/>
        <v>860345</v>
      </c>
      <c r="T13" s="5">
        <f t="shared" si="5"/>
        <v>4140</v>
      </c>
    </row>
    <row r="14" spans="2:20" x14ac:dyDescent="0.3">
      <c r="B14" s="21">
        <v>6410</v>
      </c>
      <c r="C14" s="21">
        <v>11940</v>
      </c>
      <c r="D14" s="21">
        <v>436490</v>
      </c>
      <c r="E14" s="21">
        <v>469600</v>
      </c>
      <c r="F14" s="21">
        <v>435290</v>
      </c>
      <c r="G14" s="21">
        <v>414740</v>
      </c>
      <c r="H14" s="21">
        <v>585930</v>
      </c>
      <c r="I14" s="21">
        <v>530310</v>
      </c>
      <c r="J14" s="21">
        <v>25520</v>
      </c>
      <c r="K14" s="21">
        <v>23590</v>
      </c>
      <c r="L14" s="21">
        <v>8060</v>
      </c>
      <c r="M14" s="21">
        <v>620</v>
      </c>
      <c r="O14" s="4">
        <f t="shared" si="0"/>
        <v>9175</v>
      </c>
      <c r="P14">
        <f t="shared" si="1"/>
        <v>453045</v>
      </c>
      <c r="Q14">
        <f t="shared" si="2"/>
        <v>425015</v>
      </c>
      <c r="R14">
        <f t="shared" si="3"/>
        <v>558120</v>
      </c>
      <c r="S14">
        <f t="shared" si="4"/>
        <v>24555</v>
      </c>
      <c r="T14" s="5">
        <f t="shared" si="5"/>
        <v>4340</v>
      </c>
    </row>
    <row r="15" spans="2:20" x14ac:dyDescent="0.3">
      <c r="B15" s="21">
        <v>978570</v>
      </c>
      <c r="C15" s="21">
        <v>869920</v>
      </c>
      <c r="D15" s="21">
        <v>314050</v>
      </c>
      <c r="E15" s="21">
        <v>306340</v>
      </c>
      <c r="F15" s="21">
        <v>68970</v>
      </c>
      <c r="G15" s="21">
        <v>83380</v>
      </c>
      <c r="H15" s="21">
        <v>42970</v>
      </c>
      <c r="I15" s="21">
        <v>35250</v>
      </c>
      <c r="J15" s="21">
        <v>484600</v>
      </c>
      <c r="K15" s="21">
        <v>481400</v>
      </c>
      <c r="L15" s="21">
        <v>720</v>
      </c>
      <c r="M15" s="21">
        <v>100</v>
      </c>
      <c r="O15" s="4">
        <f t="shared" si="0"/>
        <v>924245</v>
      </c>
      <c r="P15">
        <f t="shared" si="1"/>
        <v>310195</v>
      </c>
      <c r="Q15">
        <f t="shared" si="2"/>
        <v>76175</v>
      </c>
      <c r="R15">
        <f t="shared" si="3"/>
        <v>39110</v>
      </c>
      <c r="S15">
        <f t="shared" si="4"/>
        <v>483000</v>
      </c>
      <c r="T15" s="5">
        <f t="shared" si="5"/>
        <v>410</v>
      </c>
    </row>
    <row r="16" spans="2:20" x14ac:dyDescent="0.3">
      <c r="B16" s="21">
        <v>1395770</v>
      </c>
      <c r="C16" s="21">
        <v>1264560</v>
      </c>
      <c r="D16" s="21">
        <v>32260</v>
      </c>
      <c r="E16" s="21">
        <v>60710</v>
      </c>
      <c r="F16" s="21">
        <v>120250</v>
      </c>
      <c r="G16" s="21">
        <v>102870</v>
      </c>
      <c r="H16" s="21">
        <v>24840</v>
      </c>
      <c r="I16" s="21">
        <v>20630</v>
      </c>
      <c r="J16" s="21">
        <v>1260570</v>
      </c>
      <c r="K16" s="21">
        <v>1356300</v>
      </c>
      <c r="L16" s="21">
        <v>2930</v>
      </c>
      <c r="M16" s="21">
        <v>310</v>
      </c>
      <c r="O16" s="4">
        <f t="shared" si="0"/>
        <v>1330165</v>
      </c>
      <c r="P16">
        <f t="shared" si="1"/>
        <v>46485</v>
      </c>
      <c r="Q16">
        <f t="shared" si="2"/>
        <v>111560</v>
      </c>
      <c r="R16">
        <f t="shared" si="3"/>
        <v>22735</v>
      </c>
      <c r="S16">
        <f t="shared" si="4"/>
        <v>1308435</v>
      </c>
      <c r="T16" s="5">
        <f t="shared" si="5"/>
        <v>1620</v>
      </c>
    </row>
    <row r="17" spans="2:20" x14ac:dyDescent="0.3">
      <c r="B17" s="21">
        <v>1107760</v>
      </c>
      <c r="C17" s="21">
        <v>999840</v>
      </c>
      <c r="D17" s="21">
        <v>17440</v>
      </c>
      <c r="E17" s="21">
        <v>3640</v>
      </c>
      <c r="F17" s="21">
        <v>330280</v>
      </c>
      <c r="G17" s="21">
        <v>361330</v>
      </c>
      <c r="H17" s="21">
        <v>970040</v>
      </c>
      <c r="I17" s="21">
        <v>1028810</v>
      </c>
      <c r="J17" s="21">
        <v>1089790</v>
      </c>
      <c r="K17" s="21">
        <v>1142590</v>
      </c>
      <c r="L17" s="21">
        <v>11190</v>
      </c>
      <c r="M17" s="21">
        <v>3600</v>
      </c>
      <c r="O17" s="4">
        <f t="shared" si="0"/>
        <v>1053800</v>
      </c>
      <c r="P17">
        <f t="shared" si="1"/>
        <v>10540</v>
      </c>
      <c r="Q17">
        <f t="shared" si="2"/>
        <v>345805</v>
      </c>
      <c r="R17">
        <f t="shared" si="3"/>
        <v>999425</v>
      </c>
      <c r="S17">
        <f t="shared" si="4"/>
        <v>1116190</v>
      </c>
      <c r="T17" s="5">
        <f t="shared" si="5"/>
        <v>7395</v>
      </c>
    </row>
    <row r="18" spans="2:20" ht="16.2" thickBot="1" x14ac:dyDescent="0.35">
      <c r="B18" s="21">
        <v>16440</v>
      </c>
      <c r="C18" s="21">
        <v>2150</v>
      </c>
      <c r="D18" s="21">
        <v>342620</v>
      </c>
      <c r="E18" s="21">
        <v>377540</v>
      </c>
      <c r="F18" s="21">
        <v>62350</v>
      </c>
      <c r="G18" s="21">
        <v>53140</v>
      </c>
      <c r="H18" s="21">
        <v>537980</v>
      </c>
      <c r="I18" s="21">
        <v>503030</v>
      </c>
      <c r="J18" s="21">
        <v>3590</v>
      </c>
      <c r="K18" s="21">
        <v>520</v>
      </c>
      <c r="L18" s="21">
        <v>2130</v>
      </c>
      <c r="M18" s="21">
        <v>340</v>
      </c>
      <c r="O18" s="6">
        <f t="shared" si="0"/>
        <v>9295</v>
      </c>
      <c r="P18" s="7">
        <f t="shared" si="1"/>
        <v>360080</v>
      </c>
      <c r="Q18" s="7">
        <f t="shared" si="2"/>
        <v>57745</v>
      </c>
      <c r="R18" s="7">
        <f t="shared" si="3"/>
        <v>520505</v>
      </c>
      <c r="S18" s="7">
        <f t="shared" si="4"/>
        <v>2055</v>
      </c>
      <c r="T18" s="8">
        <f t="shared" si="5"/>
        <v>1235</v>
      </c>
    </row>
    <row r="20" spans="2:20" x14ac:dyDescent="0.3">
      <c r="O20" s="9">
        <f>(O11/O11)*100</f>
        <v>100</v>
      </c>
      <c r="P20" s="10">
        <f>(P11/O11)*100</f>
        <v>51.557689297082923</v>
      </c>
      <c r="Q20" s="10">
        <f>(Q11/O11)*100</f>
        <v>1.4005354870563866</v>
      </c>
      <c r="R20" s="10">
        <f>(R11/O11)*100</f>
        <v>118.45945110569647</v>
      </c>
      <c r="S20" s="10">
        <f>(S11/O11)*100</f>
        <v>28.343081017505689</v>
      </c>
      <c r="T20" s="11">
        <f>(T11/O11)*100</f>
        <v>109.06594840216925</v>
      </c>
    </row>
    <row r="21" spans="2:20" x14ac:dyDescent="0.3">
      <c r="O21" s="12">
        <f>(O12/O11)*100</f>
        <v>96.840867216069427</v>
      </c>
      <c r="P21">
        <f>(P12/O11)*100</f>
        <v>11.473633082984437</v>
      </c>
      <c r="Q21">
        <f>(Q12/O11)*100</f>
        <v>30.229729566994084</v>
      </c>
      <c r="R21">
        <f>(R12/O11)*100</f>
        <v>5.3091093011773491</v>
      </c>
      <c r="S21">
        <f>(S12/O11)*100</f>
        <v>1.0553189439585098</v>
      </c>
      <c r="T21" s="13">
        <f>(T12/O11)*100</f>
        <v>7.7473014904523546E-2</v>
      </c>
    </row>
    <row r="22" spans="2:20" x14ac:dyDescent="0.3">
      <c r="O22" s="12">
        <f>(O13/O11)*100</f>
        <v>0.81768150963997133</v>
      </c>
      <c r="P22">
        <f>(P13/O11)*100</f>
        <v>17.804342502980504</v>
      </c>
      <c r="Q22">
        <f>(Q13/O11)*100</f>
        <v>90.130419598665696</v>
      </c>
      <c r="R22">
        <f>(R13/O11)*100</f>
        <v>87.584648300611363</v>
      </c>
      <c r="S22">
        <f>(S13/O11)*100</f>
        <v>69.071006225940209</v>
      </c>
      <c r="T22" s="13">
        <f>(T13/O11)*100</f>
        <v>0.33237127637795588</v>
      </c>
    </row>
    <row r="23" spans="2:20" x14ac:dyDescent="0.3">
      <c r="O23" s="12">
        <f>(O14/O11)*100</f>
        <v>0.73659576347046996</v>
      </c>
      <c r="P23">
        <f>(P14/O11)*100</f>
        <v>36.37177413204131</v>
      </c>
      <c r="Q23">
        <f>(Q14/O11)*100</f>
        <v>34.121443968545151</v>
      </c>
      <c r="R23">
        <f>(R14/O11)*100</f>
        <v>44.807501635764439</v>
      </c>
      <c r="S23">
        <f>(S14/O11)*100</f>
        <v>1.9713470269228761</v>
      </c>
      <c r="T23" s="13">
        <f>(T14/O11)*100</f>
        <v>0.34842785977785717</v>
      </c>
    </row>
    <row r="24" spans="2:20" x14ac:dyDescent="0.3">
      <c r="O24" s="12">
        <f>(O15/O11)*100</f>
        <v>74.201084622208668</v>
      </c>
      <c r="P24">
        <f>(P15/O11)*100</f>
        <v>24.903359438661845</v>
      </c>
      <c r="Q24">
        <f>(Q15/O11)*100</f>
        <v>6.1155512024373895</v>
      </c>
      <c r="R24">
        <f>(R15/O11)*100</f>
        <v>3.1398648838506897</v>
      </c>
      <c r="S24">
        <f>(S15/O11)*100</f>
        <v>38.776648910761523</v>
      </c>
      <c r="T24" s="13">
        <f>(T15/O11)*100</f>
        <v>3.2915995969797565E-2</v>
      </c>
    </row>
    <row r="25" spans="2:20" x14ac:dyDescent="0.3">
      <c r="O25" s="12">
        <f>(O16/O11)*100</f>
        <v>106.78952629064824</v>
      </c>
      <c r="P25">
        <f>(P16/O11)*100</f>
        <v>3.7319513967220481</v>
      </c>
      <c r="Q25">
        <f>(Q16/O11)*100</f>
        <v>8.9563622204649178</v>
      </c>
      <c r="R25">
        <f>(R16/O11)*100</f>
        <v>1.8252321179837747</v>
      </c>
      <c r="S25">
        <f>(S16/O11)*100</f>
        <v>105.04497850424896</v>
      </c>
      <c r="T25" s="13">
        <f>(T16/O11)*100</f>
        <v>0.13005832553920016</v>
      </c>
    </row>
    <row r="26" spans="2:20" x14ac:dyDescent="0.3">
      <c r="O26" s="12">
        <f>(O17/O11)*100</f>
        <v>84.602137934079707</v>
      </c>
      <c r="P26">
        <f>(P17/O11)*100</f>
        <v>0.84618194517479595</v>
      </c>
      <c r="Q26">
        <f>(Q17/O11)*100</f>
        <v>27.762234113014262</v>
      </c>
      <c r="R26">
        <f>(R17/O11)*100</f>
        <v>80.236754322231548</v>
      </c>
      <c r="S26">
        <f>(S17/O11)*100</f>
        <v>89.610989125678898</v>
      </c>
      <c r="T26" s="13">
        <f>(T17/O11)*100</f>
        <v>0.59369217121134887</v>
      </c>
    </row>
    <row r="27" spans="2:20" x14ac:dyDescent="0.3">
      <c r="O27" s="14">
        <f>(O18/O11)*100</f>
        <v>0.74622971351041067</v>
      </c>
      <c r="P27" s="15">
        <f>(P18/O11)*100</f>
        <v>28.908272753182214</v>
      </c>
      <c r="Q27" s="15">
        <f>(Q18/O11)*100</f>
        <v>4.6359370421364892</v>
      </c>
      <c r="R27" s="15">
        <f>(R18/O11)*100</f>
        <v>41.78765971282801</v>
      </c>
      <c r="S27" s="15">
        <f>(S18/O11)*100</f>
        <v>0.16498139443398538</v>
      </c>
      <c r="T27" s="16">
        <f>(T18/O11)*100</f>
        <v>9.9149402494390235E-2</v>
      </c>
    </row>
  </sheetData>
  <conditionalFormatting sqref="O20:T27">
    <cfRule type="cellIs" dxfId="2" priority="1" operator="lessThan">
      <formula>10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B1ADC-DCA0-4A1C-98EB-21A6C8BCFAA0}">
  <dimension ref="B2:T27"/>
  <sheetViews>
    <sheetView topLeftCell="F7" workbookViewId="0">
      <selection activeCell="O11" sqref="O11:O13"/>
    </sheetView>
  </sheetViews>
  <sheetFormatPr defaultColWidth="11" defaultRowHeight="15.6" x14ac:dyDescent="0.3"/>
  <sheetData>
    <row r="2" spans="2:20" x14ac:dyDescent="0.3">
      <c r="B2" s="18" t="s">
        <v>2</v>
      </c>
      <c r="C2" s="18" t="s">
        <v>2</v>
      </c>
      <c r="D2" s="28" t="s">
        <v>317</v>
      </c>
      <c r="E2" s="28" t="s">
        <v>317</v>
      </c>
      <c r="F2" s="28" t="s">
        <v>318</v>
      </c>
      <c r="G2" s="28" t="s">
        <v>318</v>
      </c>
      <c r="H2" s="28" t="s">
        <v>319</v>
      </c>
      <c r="I2" s="28" t="s">
        <v>319</v>
      </c>
      <c r="J2" s="18"/>
      <c r="K2" s="18"/>
      <c r="L2" s="18"/>
      <c r="M2" s="18"/>
    </row>
    <row r="3" spans="2:20" x14ac:dyDescent="0.3">
      <c r="B3" s="18" t="s">
        <v>0</v>
      </c>
      <c r="C3" s="18" t="s">
        <v>0</v>
      </c>
      <c r="D3" s="28" t="s">
        <v>320</v>
      </c>
      <c r="E3" s="28" t="s">
        <v>320</v>
      </c>
      <c r="F3" s="28" t="s">
        <v>321</v>
      </c>
      <c r="G3" s="28" t="s">
        <v>321</v>
      </c>
      <c r="H3" s="28" t="s">
        <v>322</v>
      </c>
      <c r="I3" s="28" t="s">
        <v>322</v>
      </c>
      <c r="J3" s="18"/>
      <c r="K3" s="18"/>
      <c r="L3" s="18"/>
      <c r="M3" s="18"/>
    </row>
    <row r="4" spans="2:20" x14ac:dyDescent="0.3">
      <c r="B4" s="18" t="s">
        <v>1</v>
      </c>
      <c r="C4" s="18" t="s">
        <v>1</v>
      </c>
      <c r="D4" s="28" t="s">
        <v>323</v>
      </c>
      <c r="E4" s="28" t="s">
        <v>323</v>
      </c>
      <c r="F4" s="28" t="s">
        <v>324</v>
      </c>
      <c r="G4" s="28" t="s">
        <v>324</v>
      </c>
      <c r="H4" s="28" t="s">
        <v>325</v>
      </c>
      <c r="I4" s="28" t="s">
        <v>325</v>
      </c>
      <c r="J4" s="18"/>
      <c r="K4" s="18"/>
      <c r="L4" s="18"/>
      <c r="M4" s="18"/>
    </row>
    <row r="5" spans="2:20" x14ac:dyDescent="0.3">
      <c r="B5" s="28" t="s">
        <v>326</v>
      </c>
      <c r="C5" s="28" t="s">
        <v>326</v>
      </c>
      <c r="D5" s="28" t="s">
        <v>327</v>
      </c>
      <c r="E5" s="28" t="s">
        <v>327</v>
      </c>
      <c r="F5" s="28" t="s">
        <v>328</v>
      </c>
      <c r="G5" s="28" t="s">
        <v>328</v>
      </c>
      <c r="H5" s="28" t="s">
        <v>329</v>
      </c>
      <c r="I5" s="28" t="s">
        <v>329</v>
      </c>
      <c r="J5" s="18"/>
      <c r="K5" s="18"/>
      <c r="L5" s="18"/>
      <c r="M5" s="18"/>
    </row>
    <row r="6" spans="2:20" x14ac:dyDescent="0.3">
      <c r="B6" s="28" t="s">
        <v>330</v>
      </c>
      <c r="C6" s="28" t="s">
        <v>330</v>
      </c>
      <c r="D6" s="28" t="s">
        <v>331</v>
      </c>
      <c r="E6" s="28" t="s">
        <v>331</v>
      </c>
      <c r="F6" s="28" t="s">
        <v>332</v>
      </c>
      <c r="G6" s="28" t="s">
        <v>332</v>
      </c>
      <c r="H6" s="18"/>
      <c r="I6" s="18"/>
      <c r="J6" s="18"/>
      <c r="K6" s="18"/>
      <c r="L6" s="18"/>
      <c r="M6" s="18"/>
    </row>
    <row r="7" spans="2:20" x14ac:dyDescent="0.3">
      <c r="B7" s="28" t="s">
        <v>333</v>
      </c>
      <c r="C7" s="28" t="s">
        <v>333</v>
      </c>
      <c r="D7" s="28" t="s">
        <v>334</v>
      </c>
      <c r="E7" s="28" t="s">
        <v>334</v>
      </c>
      <c r="F7" s="28" t="s">
        <v>335</v>
      </c>
      <c r="G7" s="28" t="s">
        <v>335</v>
      </c>
      <c r="H7" s="18"/>
      <c r="I7" s="18"/>
      <c r="J7" s="18"/>
      <c r="K7" s="18"/>
      <c r="L7" s="18"/>
      <c r="M7" s="18"/>
    </row>
    <row r="8" spans="2:20" x14ac:dyDescent="0.3">
      <c r="B8" s="28" t="s">
        <v>336</v>
      </c>
      <c r="C8" s="28" t="s">
        <v>336</v>
      </c>
      <c r="D8" s="28" t="s">
        <v>337</v>
      </c>
      <c r="E8" s="28" t="s">
        <v>337</v>
      </c>
      <c r="F8" s="28" t="s">
        <v>338</v>
      </c>
      <c r="G8" s="28" t="s">
        <v>338</v>
      </c>
      <c r="H8" s="18"/>
      <c r="I8" s="18"/>
      <c r="J8" s="18"/>
      <c r="K8" s="18"/>
      <c r="L8" s="18"/>
      <c r="M8" s="18"/>
    </row>
    <row r="9" spans="2:20" x14ac:dyDescent="0.3">
      <c r="B9" s="28" t="s">
        <v>339</v>
      </c>
      <c r="C9" s="28" t="s">
        <v>339</v>
      </c>
      <c r="D9" s="28" t="s">
        <v>340</v>
      </c>
      <c r="E9" s="28" t="s">
        <v>340</v>
      </c>
      <c r="F9" s="28" t="s">
        <v>341</v>
      </c>
      <c r="G9" s="28" t="s">
        <v>341</v>
      </c>
      <c r="H9" s="18"/>
      <c r="I9" s="18"/>
      <c r="J9" s="18"/>
      <c r="K9" s="18"/>
      <c r="L9" s="18"/>
      <c r="M9" s="18"/>
    </row>
    <row r="10" spans="2:20" ht="16.2" thickBot="1" x14ac:dyDescent="0.35"/>
    <row r="11" spans="2:20" x14ac:dyDescent="0.3">
      <c r="B11" s="21">
        <v>1251480</v>
      </c>
      <c r="C11" s="21">
        <v>1258450</v>
      </c>
      <c r="D11" s="21">
        <v>327260</v>
      </c>
      <c r="E11" s="21">
        <v>431960</v>
      </c>
      <c r="F11" s="21">
        <v>200</v>
      </c>
      <c r="G11" s="21">
        <v>130</v>
      </c>
      <c r="H11" s="21">
        <v>4900</v>
      </c>
      <c r="I11" s="21">
        <v>80</v>
      </c>
      <c r="J11" s="21"/>
      <c r="K11" s="21"/>
      <c r="L11" s="21"/>
      <c r="M11" s="21"/>
      <c r="O11" s="29">
        <f>AVERAGE(B11:C11)</f>
        <v>1254965</v>
      </c>
      <c r="P11" s="2">
        <f>AVERAGE(D11:E11)</f>
        <v>379610</v>
      </c>
      <c r="Q11" s="2">
        <f>AVERAGE(F11:G11)</f>
        <v>165</v>
      </c>
      <c r="R11" s="2">
        <f>AVERAGE(H11:I11)</f>
        <v>2490</v>
      </c>
      <c r="S11" s="2" t="e">
        <f>AVERAGE(J11:K11)</f>
        <v>#DIV/0!</v>
      </c>
      <c r="T11" s="3" t="e">
        <f>AVERAGE(L11:M11)</f>
        <v>#DIV/0!</v>
      </c>
    </row>
    <row r="12" spans="2:20" x14ac:dyDescent="0.3">
      <c r="B12" s="21">
        <v>1490710</v>
      </c>
      <c r="C12" s="21">
        <v>1374710</v>
      </c>
      <c r="D12" s="21">
        <v>5330</v>
      </c>
      <c r="E12" s="21">
        <v>9640</v>
      </c>
      <c r="F12" s="21">
        <v>3020</v>
      </c>
      <c r="G12" s="21">
        <v>2620</v>
      </c>
      <c r="H12" s="21">
        <v>7730</v>
      </c>
      <c r="I12" s="21">
        <v>5560</v>
      </c>
      <c r="J12" s="21"/>
      <c r="K12" s="21"/>
      <c r="L12" s="21"/>
      <c r="M12" s="21"/>
      <c r="O12" s="12">
        <f t="shared" ref="O12:O18" si="0">AVERAGE(B12:C12)</f>
        <v>1432710</v>
      </c>
      <c r="P12">
        <f t="shared" ref="P12:P18" si="1">AVERAGE(D12:E12)</f>
        <v>7485</v>
      </c>
      <c r="Q12">
        <f t="shared" ref="Q12:Q18" si="2">AVERAGE(F12:G12)</f>
        <v>2820</v>
      </c>
      <c r="R12">
        <f t="shared" ref="R12:R18" si="3">AVERAGE(H12:I12)</f>
        <v>6645</v>
      </c>
      <c r="S12" t="e">
        <f t="shared" ref="S12:S18" si="4">AVERAGE(J12:K12)</f>
        <v>#DIV/0!</v>
      </c>
      <c r="T12" s="5" t="e">
        <f t="shared" ref="T12:T18" si="5">AVERAGE(L12:M12)</f>
        <v>#DIV/0!</v>
      </c>
    </row>
    <row r="13" spans="2:20" x14ac:dyDescent="0.3">
      <c r="B13" s="21">
        <v>10140</v>
      </c>
      <c r="C13" s="21">
        <v>800</v>
      </c>
      <c r="D13" s="21">
        <v>320</v>
      </c>
      <c r="E13" s="21">
        <v>430</v>
      </c>
      <c r="F13" s="21">
        <v>1463090</v>
      </c>
      <c r="G13" s="21">
        <v>1287480</v>
      </c>
      <c r="H13" s="21">
        <v>9740</v>
      </c>
      <c r="I13" s="21">
        <v>11400</v>
      </c>
      <c r="J13" s="21"/>
      <c r="K13" s="21"/>
      <c r="L13" s="21"/>
      <c r="M13" s="21"/>
      <c r="O13" s="12">
        <f t="shared" si="0"/>
        <v>5470</v>
      </c>
      <c r="P13">
        <f t="shared" si="1"/>
        <v>375</v>
      </c>
      <c r="Q13">
        <f t="shared" si="2"/>
        <v>1375285</v>
      </c>
      <c r="R13">
        <f t="shared" si="3"/>
        <v>10570</v>
      </c>
      <c r="S13" t="e">
        <f t="shared" si="4"/>
        <v>#DIV/0!</v>
      </c>
      <c r="T13" s="5" t="e">
        <f t="shared" si="5"/>
        <v>#DIV/0!</v>
      </c>
    </row>
    <row r="14" spans="2:20" x14ac:dyDescent="0.3">
      <c r="B14" s="21">
        <v>4080</v>
      </c>
      <c r="C14" s="21">
        <v>2230</v>
      </c>
      <c r="D14" s="21">
        <v>3310</v>
      </c>
      <c r="E14" s="21">
        <v>390</v>
      </c>
      <c r="F14" s="21">
        <v>700</v>
      </c>
      <c r="G14" s="21">
        <v>1370</v>
      </c>
      <c r="H14" s="21">
        <v>935930</v>
      </c>
      <c r="I14" s="21">
        <v>995340</v>
      </c>
      <c r="J14" s="21"/>
      <c r="K14" s="21"/>
      <c r="L14" s="21"/>
      <c r="M14" s="21"/>
      <c r="O14" s="12">
        <f t="shared" si="0"/>
        <v>3155</v>
      </c>
      <c r="P14">
        <f t="shared" si="1"/>
        <v>1850</v>
      </c>
      <c r="Q14">
        <f t="shared" si="2"/>
        <v>1035</v>
      </c>
      <c r="R14">
        <f t="shared" si="3"/>
        <v>965635</v>
      </c>
      <c r="S14" t="e">
        <f t="shared" si="4"/>
        <v>#DIV/0!</v>
      </c>
      <c r="T14" s="5" t="e">
        <f t="shared" si="5"/>
        <v>#DIV/0!</v>
      </c>
    </row>
    <row r="15" spans="2:20" x14ac:dyDescent="0.3">
      <c r="B15" s="21">
        <v>2000</v>
      </c>
      <c r="C15" s="21">
        <v>2350</v>
      </c>
      <c r="D15" s="21">
        <v>10120</v>
      </c>
      <c r="E15" s="21">
        <v>520</v>
      </c>
      <c r="F15" s="21">
        <v>3750</v>
      </c>
      <c r="G15" s="21">
        <v>9350</v>
      </c>
      <c r="H15" s="21"/>
      <c r="I15" s="21"/>
      <c r="J15" s="21"/>
      <c r="K15" s="21"/>
      <c r="L15" s="21"/>
      <c r="M15" s="21"/>
      <c r="O15" s="12">
        <f t="shared" si="0"/>
        <v>2175</v>
      </c>
      <c r="P15">
        <f t="shared" si="1"/>
        <v>5320</v>
      </c>
      <c r="Q15">
        <f t="shared" si="2"/>
        <v>6550</v>
      </c>
      <c r="R15" t="e">
        <f t="shared" si="3"/>
        <v>#DIV/0!</v>
      </c>
      <c r="S15" t="e">
        <f t="shared" si="4"/>
        <v>#DIV/0!</v>
      </c>
      <c r="T15" s="5" t="e">
        <f t="shared" si="5"/>
        <v>#DIV/0!</v>
      </c>
    </row>
    <row r="16" spans="2:20" x14ac:dyDescent="0.3">
      <c r="B16" s="21">
        <v>440</v>
      </c>
      <c r="C16" s="21">
        <v>15090</v>
      </c>
      <c r="D16" s="21">
        <v>8140</v>
      </c>
      <c r="E16" s="21">
        <v>4230</v>
      </c>
      <c r="F16" s="21">
        <v>200</v>
      </c>
      <c r="G16" s="21">
        <v>1130</v>
      </c>
      <c r="H16" s="21"/>
      <c r="I16" s="21"/>
      <c r="J16" s="21"/>
      <c r="K16" s="21"/>
      <c r="L16" s="21"/>
      <c r="M16" s="21"/>
      <c r="O16" s="12">
        <f t="shared" si="0"/>
        <v>7765</v>
      </c>
      <c r="P16">
        <f t="shared" si="1"/>
        <v>6185</v>
      </c>
      <c r="Q16">
        <f t="shared" si="2"/>
        <v>665</v>
      </c>
      <c r="R16" t="e">
        <f t="shared" si="3"/>
        <v>#DIV/0!</v>
      </c>
      <c r="S16" t="e">
        <f t="shared" si="4"/>
        <v>#DIV/0!</v>
      </c>
      <c r="T16" s="5" t="e">
        <f t="shared" si="5"/>
        <v>#DIV/0!</v>
      </c>
    </row>
    <row r="17" spans="2:20" x14ac:dyDescent="0.3">
      <c r="B17" s="21">
        <v>370</v>
      </c>
      <c r="C17" s="21">
        <v>7470</v>
      </c>
      <c r="D17" s="21">
        <v>200</v>
      </c>
      <c r="E17" s="21">
        <v>120</v>
      </c>
      <c r="F17" s="21">
        <v>9400</v>
      </c>
      <c r="G17" s="21">
        <v>8440</v>
      </c>
      <c r="H17" s="21"/>
      <c r="I17" s="21"/>
      <c r="J17" s="21"/>
      <c r="K17" s="21"/>
      <c r="L17" s="21"/>
      <c r="M17" s="21"/>
      <c r="O17" s="12">
        <f t="shared" si="0"/>
        <v>3920</v>
      </c>
      <c r="P17">
        <f t="shared" si="1"/>
        <v>160</v>
      </c>
      <c r="Q17">
        <f t="shared" si="2"/>
        <v>8920</v>
      </c>
      <c r="R17" t="e">
        <f t="shared" si="3"/>
        <v>#DIV/0!</v>
      </c>
      <c r="S17" t="e">
        <f t="shared" si="4"/>
        <v>#DIV/0!</v>
      </c>
      <c r="T17" s="5" t="e">
        <f t="shared" si="5"/>
        <v>#DIV/0!</v>
      </c>
    </row>
    <row r="18" spans="2:20" ht="16.2" thickBot="1" x14ac:dyDescent="0.35">
      <c r="B18" s="21">
        <v>3290</v>
      </c>
      <c r="C18" s="21">
        <v>90</v>
      </c>
      <c r="D18" s="21">
        <v>2740</v>
      </c>
      <c r="E18" s="21">
        <v>9990</v>
      </c>
      <c r="F18" s="21">
        <v>4590</v>
      </c>
      <c r="G18" s="21">
        <v>730</v>
      </c>
      <c r="H18" s="21"/>
      <c r="I18" s="21"/>
      <c r="J18" s="21"/>
      <c r="K18" s="21"/>
      <c r="L18" s="21"/>
      <c r="M18" s="21"/>
      <c r="O18" s="30">
        <f t="shared" si="0"/>
        <v>1690</v>
      </c>
      <c r="P18" s="7">
        <f t="shared" si="1"/>
        <v>6365</v>
      </c>
      <c r="Q18" s="7">
        <f t="shared" si="2"/>
        <v>2660</v>
      </c>
      <c r="R18" s="7" t="e">
        <f t="shared" si="3"/>
        <v>#DIV/0!</v>
      </c>
      <c r="S18" s="7" t="e">
        <f t="shared" si="4"/>
        <v>#DIV/0!</v>
      </c>
      <c r="T18" s="8" t="e">
        <f t="shared" si="5"/>
        <v>#DIV/0!</v>
      </c>
    </row>
    <row r="20" spans="2:20" x14ac:dyDescent="0.3">
      <c r="O20" s="9">
        <f>(O11/O11)*100</f>
        <v>100</v>
      </c>
      <c r="P20" s="10">
        <f>(P11/O11)*100</f>
        <v>30.24865235285446</v>
      </c>
      <c r="Q20" s="10">
        <f>(Q11/O11)*100</f>
        <v>1.3147777029638277E-2</v>
      </c>
      <c r="R20" s="10">
        <f>(R11/O11)*100</f>
        <v>0.19841190790181401</v>
      </c>
      <c r="S20" s="10" t="e">
        <f>(S11/O11)*100</f>
        <v>#DIV/0!</v>
      </c>
      <c r="T20" s="11" t="e">
        <f>(T11/O11)*100</f>
        <v>#DIV/0!</v>
      </c>
    </row>
    <row r="21" spans="2:20" x14ac:dyDescent="0.3">
      <c r="O21" s="12">
        <f>(O12/O11)*100</f>
        <v>114.16334320080639</v>
      </c>
      <c r="P21">
        <f>(P12/O11)*100</f>
        <v>0.59643097616268181</v>
      </c>
      <c r="Q21">
        <f>(Q12/O11)*100</f>
        <v>0.22470746196109054</v>
      </c>
      <c r="R21">
        <f>(R12/O11)*100</f>
        <v>0.5294968385572506</v>
      </c>
      <c r="S21" t="e">
        <f>(S12/O11)*100</f>
        <v>#DIV/0!</v>
      </c>
      <c r="T21" s="13" t="e">
        <f>(T12/O11)*100</f>
        <v>#DIV/0!</v>
      </c>
    </row>
    <row r="22" spans="2:20" x14ac:dyDescent="0.3">
      <c r="O22" s="12">
        <f>(O13/O11)*100</f>
        <v>0.43586872940679616</v>
      </c>
      <c r="P22">
        <f>(P13/O11)*100</f>
        <v>2.9881311430996083E-2</v>
      </c>
      <c r="Q22">
        <f>(Q13/O11)*100</f>
        <v>109.58751837700653</v>
      </c>
      <c r="R22">
        <f>(R13/O11)*100</f>
        <v>0.84225456486834305</v>
      </c>
      <c r="S22" t="e">
        <f>(S13/O11)*100</f>
        <v>#DIV/0!</v>
      </c>
      <c r="T22" s="13" t="e">
        <f>(T13/O11)*100</f>
        <v>#DIV/0!</v>
      </c>
    </row>
    <row r="23" spans="2:20" x14ac:dyDescent="0.3">
      <c r="O23" s="12">
        <f>(O14/O11)*100</f>
        <v>0.25140143350611371</v>
      </c>
      <c r="P23">
        <f>(P14/O11)*100</f>
        <v>0.14741446972624733</v>
      </c>
      <c r="Q23">
        <f>(Q14/O11)*100</f>
        <v>8.2472419549549203E-2</v>
      </c>
      <c r="R23">
        <f>(R14/O11)*100</f>
        <v>76.945173769786408</v>
      </c>
      <c r="S23" t="e">
        <f>(S14/O11)*100</f>
        <v>#DIV/0!</v>
      </c>
      <c r="T23" s="13" t="e">
        <f>(T14/O11)*100</f>
        <v>#DIV/0!</v>
      </c>
    </row>
    <row r="24" spans="2:20" x14ac:dyDescent="0.3">
      <c r="O24" s="12">
        <f>(O15/O11)*100</f>
        <v>0.17331160629977729</v>
      </c>
      <c r="P24">
        <f>(P15/O11)*100</f>
        <v>0.42391620483439774</v>
      </c>
      <c r="Q24">
        <f>(Q15/O11)*100</f>
        <v>0.52192690632806493</v>
      </c>
      <c r="R24" t="e">
        <f>(R15/O11)*100</f>
        <v>#DIV/0!</v>
      </c>
      <c r="S24" t="e">
        <f>(S15/O11)*100</f>
        <v>#DIV/0!</v>
      </c>
      <c r="T24" s="13" t="e">
        <f>(T15/O11)*100</f>
        <v>#DIV/0!</v>
      </c>
    </row>
    <row r="25" spans="2:20" x14ac:dyDescent="0.3">
      <c r="O25" s="12">
        <f>(O16/O11)*100</f>
        <v>0.61874235536449229</v>
      </c>
      <c r="P25">
        <f>(P16/O11)*100</f>
        <v>0.49284242986856203</v>
      </c>
      <c r="Q25">
        <f>(Q16/O11)*100</f>
        <v>5.2989525604299717E-2</v>
      </c>
      <c r="R25" t="e">
        <f>(R16/O11)*100</f>
        <v>#DIV/0!</v>
      </c>
      <c r="S25" t="e">
        <f>(S16/O11)*100</f>
        <v>#DIV/0!</v>
      </c>
      <c r="T25" s="13" t="e">
        <f>(T16/O11)*100</f>
        <v>#DIV/0!</v>
      </c>
    </row>
    <row r="26" spans="2:20" x14ac:dyDescent="0.3">
      <c r="O26" s="12">
        <f>(O17/O11)*100</f>
        <v>0.31235930882534568</v>
      </c>
      <c r="P26">
        <f>(P17/O11)*100</f>
        <v>1.2749359543891663E-2</v>
      </c>
      <c r="Q26">
        <f>(Q17/O11)*100</f>
        <v>0.71077679457196019</v>
      </c>
      <c r="R26" t="e">
        <f>(R17/O11)*100</f>
        <v>#DIV/0!</v>
      </c>
      <c r="S26" t="e">
        <f>(S17/O11)*100</f>
        <v>#DIV/0!</v>
      </c>
      <c r="T26" s="13" t="e">
        <f>(T17/O11)*100</f>
        <v>#DIV/0!</v>
      </c>
    </row>
    <row r="27" spans="2:20" x14ac:dyDescent="0.3">
      <c r="O27" s="14">
        <f>(O18/O11)*100</f>
        <v>0.13466511018235569</v>
      </c>
      <c r="P27" s="15">
        <f>(P18/O11)*100</f>
        <v>0.50718545935544013</v>
      </c>
      <c r="Q27" s="15">
        <f>(Q18/O11)*100</f>
        <v>0.21195810241719887</v>
      </c>
      <c r="R27" s="15" t="e">
        <f>(R18/O11)*100</f>
        <v>#DIV/0!</v>
      </c>
      <c r="S27" s="15" t="e">
        <f>(S18/O11)*100</f>
        <v>#DIV/0!</v>
      </c>
      <c r="T27" s="16" t="e">
        <f>(T18/O11)*100</f>
        <v>#DIV/0!</v>
      </c>
    </row>
  </sheetData>
  <conditionalFormatting sqref="O20:T27">
    <cfRule type="cellIs" dxfId="1" priority="1" operator="less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Plate 1 Wuhan</vt:lpstr>
      <vt:lpstr>Plate 2 Wuhan</vt:lpstr>
      <vt:lpstr>Plate 3 Wuhan</vt:lpstr>
      <vt:lpstr>Plate 4 Wuhan</vt:lpstr>
      <vt:lpstr>Plate 5 Wuhan</vt:lpstr>
      <vt:lpstr>Plate 6 Wuhan</vt:lpstr>
      <vt:lpstr>Plate 7 Wuhan</vt:lpstr>
      <vt:lpstr>Plate 8 Wuhan</vt:lpstr>
      <vt:lpstr>Plate 9 Wuhan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Savitha Raveendran</cp:lastModifiedBy>
  <dcterms:created xsi:type="dcterms:W3CDTF">2020-04-12T11:23:31Z</dcterms:created>
  <dcterms:modified xsi:type="dcterms:W3CDTF">2024-10-15T09:49:19Z</dcterms:modified>
</cp:coreProperties>
</file>