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25A9881E-489D-734C-84B7-C1C4438FF265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  <sheet name="PivotTable" sheetId="4" r:id="rId2"/>
    <sheet name="Sheet6" sheetId="9" r:id="rId3"/>
    <sheet name="Sheet5" sheetId="8" r:id="rId4"/>
    <sheet name="Sheet4" sheetId="7" r:id="rId5"/>
    <sheet name="Sheet3" sheetId="6" r:id="rId6"/>
    <sheet name="Sheet2" sheetId="5" r:id="rId7"/>
  </sheets>
  <definedNames>
    <definedName name="_xlchart.v1.0" hidden="1">Lemonade!$H$1</definedName>
    <definedName name="_xlchart.v1.1" hidden="1">Lemonade!$H$2:$H$367</definedName>
    <definedName name="_xlchart.v1.10" hidden="1">Lemonade!$H$1</definedName>
    <definedName name="_xlchart.v1.11" hidden="1">Lemonade!$H$2:$H$367</definedName>
    <definedName name="_xlchart.v1.2" hidden="1">Lemonade!$H$1</definedName>
    <definedName name="_xlchart.v1.3" hidden="1">Lemonade!$H$2:$H$367</definedName>
    <definedName name="_xlchart.v1.4" hidden="1">Lemonade!$H$1</definedName>
    <definedName name="_xlchart.v1.5" hidden="1">Lemonade!$H$2:$H$367</definedName>
    <definedName name="_xlchart.v1.6" hidden="1">Lemonade!$H$1</definedName>
    <definedName name="_xlchart.v1.7" hidden="1">Lemonade!$H$2:$H$367</definedName>
    <definedName name="_xlchart.v1.8" hidden="1">Lemonade!$H$1</definedName>
    <definedName name="_xlchart.v1.9" hidden="1">Lemonade!$H$2:$H$367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L302" i="3"/>
  <c r="L301" i="3"/>
  <c r="L300" i="3"/>
  <c r="L299" i="3"/>
  <c r="L298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<sst xmlns="http://schemas.openxmlformats.org/spreadsheetml/2006/main" count="425" uniqueCount="29">
  <si>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</si>
  <si>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</si>
  <si>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</si>
  <si>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</si>
  <si>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</si>
  <si>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</si>
  <si>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</si>
  <si>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</si>
  <si>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</si>
  <si>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</si>
  <si>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</si>
  <si>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</si>
  <si>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</si>
  <si>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</si>
  <si>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</si>
  <si>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</si>
  <si>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</si>
  <si>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</si>
  <si>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</si>
  <si>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</si>
  <si>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</si>
  <si>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</si>
  <si>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</si>
  <si>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</si>
  <si>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</si>
  <si>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</si>
  <si>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</si>
  <si>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 Dev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</si>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</sst>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_xlchart.v1.8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D1" workbookViewId="0">
      <selection activeCell="U19" sqref="U19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28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9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</row>
    <row r="18" spans="1:9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</row>
    <row r="19" spans="1:9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</row>
    <row r="20" spans="1:9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</row>
    <row r="21" spans="1:9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</row>
    <row r="22" spans="1:9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</row>
    <row r="23" spans="1:9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9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9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9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9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9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9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9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9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9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9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9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</row>
    <row r="35" spans="1:9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</row>
    <row r="36" spans="1:9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</row>
    <row r="37" spans="1:9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</row>
    <row r="38" spans="1:9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</row>
    <row r="39" spans="1:9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</row>
    <row r="40" spans="1:9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9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9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9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9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9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9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9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9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2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2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2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2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2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2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2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2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2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 t="s">
        <v>22</v>
      </c>
    </row>
    <row r="298" spans="1:12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  <c r="K298" t="s">
        <v>23</v>
      </c>
      <c r="L298">
        <f>AVERAGE(H2:H366)</f>
        <v>25.323287671232876</v>
      </c>
    </row>
    <row r="299" spans="1:12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  <c r="K299" t="s">
        <v>24</v>
      </c>
      <c r="L299">
        <f>MEDIAN(H2:H366)</f>
        <v>25</v>
      </c>
    </row>
    <row r="300" spans="1:12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  <c r="K300" t="s">
        <v>25</v>
      </c>
      <c r="L300">
        <f>_xlfn.MODE.SNGL(H2:H366)</f>
        <v>25</v>
      </c>
    </row>
    <row r="301" spans="1:12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  <c r="K301" t="s">
        <v>26</v>
      </c>
      <c r="L301">
        <f>_xlfn.VAR.P(H2:H366)</f>
        <v>47.391375492587727</v>
      </c>
    </row>
    <row r="302" spans="1:12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  <c r="K302" t="s">
        <v>27</v>
      </c>
      <c r="L302">
        <f>_xlfn.STDEV.P(H2:H366)</f>
        <v>6.8841394155397326</v>
      </c>
    </row>
    <row r="303" spans="1:12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2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2019-01-09T22:09:51Z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