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glar/Documents/Banchereau_Lab/Paper_Writing/Long Read RNA Sequencing Identifies Intron Retention as a Major Regulator of STAT2 Function in Lung Adenocarcinoma/Supplementary Tables/"/>
    </mc:Choice>
  </mc:AlternateContent>
  <xr:revisionPtr revIDLastSave="0" documentId="13_ncr:1_{EB2AFAA5-2F44-6A4B-94F5-79D5CD330A84}" xr6:coauthVersionLast="47" xr6:coauthVersionMax="47" xr10:uidLastSave="{00000000-0000-0000-0000-000000000000}"/>
  <bookViews>
    <workbookView xWindow="7220" yWindow="760" windowWidth="21940" windowHeight="17500" xr2:uid="{00A0855B-EE9D-114F-93B7-9F733089314B}"/>
  </bookViews>
  <sheets>
    <sheet name="Inventory" sheetId="5" r:id="rId1"/>
    <sheet name="Table S1A" sheetId="2" r:id="rId2"/>
    <sheet name="Table S1B" sheetId="3" r:id="rId3"/>
    <sheet name="Table S1C" sheetId="4" r:id="rId4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G70" i="4" s="1"/>
  <c r="H68" i="4"/>
  <c r="H70" i="4" s="1"/>
  <c r="I68" i="4"/>
  <c r="J68" i="4"/>
  <c r="K68" i="4"/>
  <c r="L68" i="4"/>
  <c r="M68" i="4"/>
  <c r="B68" i="4"/>
  <c r="C69" i="4"/>
  <c r="D69" i="4"/>
  <c r="E69" i="4"/>
  <c r="F69" i="4"/>
  <c r="G69" i="4"/>
  <c r="H69" i="4"/>
  <c r="I69" i="4"/>
  <c r="J69" i="4"/>
  <c r="K69" i="4"/>
  <c r="L69" i="4"/>
  <c r="L70" i="4" s="1"/>
  <c r="M69" i="4"/>
  <c r="B69" i="4"/>
  <c r="J70" i="4" l="1"/>
  <c r="B70" i="4"/>
  <c r="F70" i="4"/>
  <c r="I70" i="4"/>
  <c r="M70" i="4"/>
  <c r="E70" i="4"/>
  <c r="D70" i="4"/>
  <c r="K70" i="4"/>
  <c r="C70" i="4"/>
</calcChain>
</file>

<file path=xl/sharedStrings.xml><?xml version="1.0" encoding="utf-8"?>
<sst xmlns="http://schemas.openxmlformats.org/spreadsheetml/2006/main" count="185" uniqueCount="91">
  <si>
    <t>Classification</t>
  </si>
  <si>
    <t>LUAD</t>
  </si>
  <si>
    <t>Origin</t>
  </si>
  <si>
    <t>Primary tumor</t>
  </si>
  <si>
    <t>HH1-283T</t>
  </si>
  <si>
    <t>HH1-491T</t>
  </si>
  <si>
    <t>HH1-547T</t>
  </si>
  <si>
    <t>HH1-577T</t>
  </si>
  <si>
    <t>HH1-618T</t>
  </si>
  <si>
    <t>HH1-637T</t>
  </si>
  <si>
    <t>HH1-664T</t>
  </si>
  <si>
    <t>HH1-850T</t>
  </si>
  <si>
    <t>HH1-884T</t>
  </si>
  <si>
    <t>HH1-991T</t>
  </si>
  <si>
    <t>HH1-317T</t>
  </si>
  <si>
    <t>HH1-768T</t>
  </si>
  <si>
    <t>Age</t>
  </si>
  <si>
    <t>Sex</t>
  </si>
  <si>
    <t>M</t>
  </si>
  <si>
    <t>F</t>
  </si>
  <si>
    <t>Race</t>
  </si>
  <si>
    <t>Ethnicity</t>
  </si>
  <si>
    <t>White or Caucasian</t>
  </si>
  <si>
    <t>Not Hispanic or Latino</t>
  </si>
  <si>
    <t>Histology</t>
  </si>
  <si>
    <t>Mixed invasive mucinous and non-mucinous adenocarcinoma, micropapillary predominant</t>
  </si>
  <si>
    <t>invasive adenocarcinoma, acinar predominant</t>
  </si>
  <si>
    <t>Grade</t>
  </si>
  <si>
    <t>N/A</t>
  </si>
  <si>
    <t>Primary tumor: pT1c; Regional lymph nodes: pN0; AJCCstage: IA3</t>
  </si>
  <si>
    <t>Invasive adenocarcinoma, papillary predominant</t>
  </si>
  <si>
    <t>Primary tumor: pT2b; Regional lymph nodes: pN0; AJCCstage: IIA</t>
  </si>
  <si>
    <t>G3: Poorly differentiated</t>
  </si>
  <si>
    <t>Black or African American</t>
  </si>
  <si>
    <t>Primary tumor: pT2a; Regional lymph nodes: pN0; AJCCstage: IB</t>
  </si>
  <si>
    <t>G2: Moderately differentiated</t>
  </si>
  <si>
    <t>Invasive adenocarcinoma, lepidic predominant</t>
  </si>
  <si>
    <t>Primary tumor: pT1b; Regional lymph nodes: pN0; AJCCstage: IA2</t>
  </si>
  <si>
    <t>Pathological stage</t>
  </si>
  <si>
    <t>G1: Well differentiated</t>
  </si>
  <si>
    <t>invasive lung adencarcinoma</t>
  </si>
  <si>
    <t>Primary tumor: pT1c; Regional lymph nodes: pN1; AJCC stage: IIB</t>
  </si>
  <si>
    <t>invasive adenocarcinoma, micropapillary predominant</t>
  </si>
  <si>
    <t>Primary tumor: pT3; Regional lymph nodes: pN0; AJCCstage: IIB</t>
  </si>
  <si>
    <t>Primary tumor: pT1b; regional lymph nodes: pN0; AJCC stage: IA2</t>
  </si>
  <si>
    <t xml:space="preserve">Invasive adenocarcinoma, acinar predominant </t>
  </si>
  <si>
    <t>Mixed invasive mucinous and non-mucinous adenocarcinoma</t>
  </si>
  <si>
    <t>Primary tumor: pT1cRegional lymph nodes: pN2; AJCCstage: IIIA</t>
  </si>
  <si>
    <t>Patient ID</t>
  </si>
  <si>
    <t>%GC</t>
  </si>
  <si>
    <t>45-10425</t>
  </si>
  <si>
    <t>44-10417</t>
  </si>
  <si>
    <t>98-12666</t>
  </si>
  <si>
    <t>104-12685</t>
  </si>
  <si>
    <t>104-17376</t>
  </si>
  <si>
    <t>108-14021</t>
  </si>
  <si>
    <t>112-14177</t>
  </si>
  <si>
    <t>132-16543</t>
  </si>
  <si>
    <t>120-13960</t>
  </si>
  <si>
    <t>101-14193</t>
  </si>
  <si>
    <t>104-15335</t>
  </si>
  <si>
    <t>95-33958</t>
  </si>
  <si>
    <t>m64039_200407_105902</t>
  </si>
  <si>
    <t>m64119_200411_004925</t>
  </si>
  <si>
    <t>m64119e_221102_160358</t>
  </si>
  <si>
    <t>m64119e_221108_220547</t>
  </si>
  <si>
    <t>m64119e_221109_220448</t>
  </si>
  <si>
    <t>m64119e_221110_221618</t>
  </si>
  <si>
    <t>m64119e_221111_222748</t>
  </si>
  <si>
    <t>m64119e_221118_032046</t>
  </si>
  <si>
    <t>m64119e_221119_033218</t>
  </si>
  <si>
    <t>m64119e_221120_034339</t>
  </si>
  <si>
    <t>m64119e_221128_160521</t>
  </si>
  <si>
    <t>m64119e_221129_161659</t>
  </si>
  <si>
    <t>Mean sequence quality (Phred score)</t>
  </si>
  <si>
    <t>Number of sequences (total)</t>
  </si>
  <si>
    <t>Number of sequences (mean Phred≥50)</t>
  </si>
  <si>
    <t>Sequences, mean Phred≥50 (% of total)</t>
  </si>
  <si>
    <t>Library name</t>
  </si>
  <si>
    <t>Number of circular consensus sequence (CCS) reads</t>
  </si>
  <si>
    <t>Read length, average</t>
  </si>
  <si>
    <t>Read length, range</t>
  </si>
  <si>
    <t>High accuracy CCS reads (mean Phred score≥50, % of total)</t>
  </si>
  <si>
    <r>
      <t>Table S1A</t>
    </r>
    <r>
      <rPr>
        <sz val="11"/>
        <color rgb="FF000000"/>
        <rFont val="Arial"/>
        <family val="2"/>
      </rPr>
      <t>. Clinical characteristics of patients selected for LR-seq</t>
    </r>
  </si>
  <si>
    <t>Sample collection date (YYYYMMDD)</t>
  </si>
  <si>
    <t>Table S1. Patient and LR-seq library metadata</t>
  </si>
  <si>
    <r>
      <t>Table S1B</t>
    </r>
    <r>
      <rPr>
        <sz val="11"/>
        <color rgb="FF000000"/>
        <rFont val="Arial"/>
        <family val="2"/>
      </rPr>
      <t>. LR-seq library summary statistics</t>
    </r>
  </si>
  <si>
    <r>
      <t>Table S1C</t>
    </r>
    <r>
      <rPr>
        <sz val="11"/>
        <color rgb="FF000000"/>
        <rFont val="Arial"/>
        <family val="2"/>
      </rPr>
      <t>. LR-seq library number of reads by mean Phread score</t>
    </r>
  </si>
  <si>
    <r>
      <t>Table S1A</t>
    </r>
    <r>
      <rPr>
        <sz val="11"/>
        <color theme="1"/>
        <rFont val="Arial"/>
        <family val="2"/>
      </rPr>
      <t>. Clinical characteristics of patients selected for LR-seq</t>
    </r>
  </si>
  <si>
    <r>
      <t>Table S1B</t>
    </r>
    <r>
      <rPr>
        <sz val="11"/>
        <color theme="1"/>
        <rFont val="Arial"/>
        <family val="2"/>
      </rPr>
      <t>. LR-seq library summary statistics</t>
    </r>
  </si>
  <si>
    <r>
      <t>Table S1C</t>
    </r>
    <r>
      <rPr>
        <sz val="11"/>
        <color theme="1"/>
        <rFont val="Arial"/>
        <family val="2"/>
      </rPr>
      <t>. LR-seq library number of reads by mean Phread score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</si>
</sst>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MT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MT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0" borderId="1" xfId="0" applyFont="1" applyBorder="1"/>
    <xf numFmtId="0" fontId="4" fillId="3" borderId="1" xfId="0" applyFont="1" applyFill="1" applyBorder="1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4" borderId="0" xfId="0" applyFont="1" applyFill="1"/>
    <xf numFmtId="0" fontId="3" fillId="0" borderId="1" xfId="0" applyFont="1" applyBorder="1"/>
    <xf numFmtId="10" fontId="3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5787-0458-2444-9F0B-6BC040E78D11}">
  <dimension ref="A1:A5"/>
  <sheetViews>
    <sheetView tabSelected="1" zoomScale="125" zoomScaleNormal="125" workbookViewId="0">
      <selection activeCell="A6" sqref="A6"/>
    </sheetView>
  </sheetViews>
  <sheetFormatPr baseColWidth="10" defaultRowHeight="16"/>
  <sheetData>
    <row r="1" spans="1:1">
      <c r="A1" s="13" t="s">
        <v>85</v>
      </c>
    </row>
    <row r="2" spans="1:1">
      <c r="A2" s="14"/>
    </row>
    <row r="3" spans="1:1">
      <c r="A3" s="13" t="s">
        <v>88</v>
      </c>
    </row>
    <row r="4" spans="1:1">
      <c r="A4" s="13" t="s">
        <v>89</v>
      </c>
    </row>
    <row r="5" spans="1:1">
      <c r="A5" s="1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E3F9-68A5-BD45-8DB4-44B27C6EDF89}">
  <dimension ref="A1:K15"/>
  <sheetViews>
    <sheetView zoomScale="125" zoomScaleNormal="125" workbookViewId="0"/>
  </sheetViews>
  <sheetFormatPr baseColWidth="10" defaultRowHeight="16"/>
  <cols>
    <col min="1" max="1" width="8" customWidth="1"/>
    <col min="2" max="2" width="10.5703125" bestFit="1" customWidth="1"/>
    <col min="3" max="3" width="10" bestFit="1" customWidth="1"/>
    <col min="4" max="4" width="27.42578125" bestFit="1" customWidth="1"/>
    <col min="5" max="6" width="3.7109375" bestFit="1" customWidth="1"/>
    <col min="7" max="7" width="18" bestFit="1" customWidth="1"/>
    <col min="8" max="8" width="15.5703125" bestFit="1" customWidth="1"/>
    <col min="9" max="9" width="61.140625" bestFit="1" customWidth="1"/>
    <col min="10" max="10" width="45.7109375" bestFit="1" customWidth="1"/>
    <col min="11" max="11" width="20.42578125" bestFit="1" customWidth="1"/>
  </cols>
  <sheetData>
    <row r="1" spans="1:11">
      <c r="A1" s="9" t="s">
        <v>83</v>
      </c>
      <c r="B1" s="9"/>
      <c r="C1" s="9"/>
      <c r="D1" s="9"/>
      <c r="E1" s="9"/>
    </row>
    <row r="3" spans="1:11">
      <c r="A3" s="1" t="s">
        <v>48</v>
      </c>
      <c r="B3" s="1" t="s">
        <v>0</v>
      </c>
      <c r="C3" s="1" t="s">
        <v>2</v>
      </c>
      <c r="D3" s="1" t="s">
        <v>84</v>
      </c>
      <c r="E3" s="1" t="s">
        <v>16</v>
      </c>
      <c r="F3" s="1" t="s">
        <v>17</v>
      </c>
      <c r="G3" s="1" t="s">
        <v>20</v>
      </c>
      <c r="H3" s="1" t="s">
        <v>21</v>
      </c>
      <c r="I3" s="1" t="s">
        <v>24</v>
      </c>
      <c r="J3" s="1" t="s">
        <v>38</v>
      </c>
      <c r="K3" s="1" t="s">
        <v>27</v>
      </c>
    </row>
    <row r="4" spans="1:11">
      <c r="A4" s="5" t="s">
        <v>4</v>
      </c>
      <c r="B4" s="2" t="s">
        <v>1</v>
      </c>
      <c r="C4" s="2" t="s">
        <v>3</v>
      </c>
      <c r="D4" s="2">
        <v>20210401</v>
      </c>
      <c r="E4" s="2">
        <v>48</v>
      </c>
      <c r="F4" s="2" t="s">
        <v>18</v>
      </c>
      <c r="G4" s="2" t="s">
        <v>22</v>
      </c>
      <c r="H4" s="2" t="s">
        <v>23</v>
      </c>
      <c r="I4" s="2" t="s">
        <v>25</v>
      </c>
      <c r="J4" s="7" t="s">
        <v>47</v>
      </c>
      <c r="K4" s="2" t="s">
        <v>28</v>
      </c>
    </row>
    <row r="5" spans="1:11">
      <c r="A5" s="6" t="s">
        <v>5</v>
      </c>
      <c r="B5" s="3" t="s">
        <v>1</v>
      </c>
      <c r="C5" s="4" t="s">
        <v>3</v>
      </c>
      <c r="D5" s="3">
        <v>20211210</v>
      </c>
      <c r="E5" s="4">
        <v>64</v>
      </c>
      <c r="F5" s="3" t="s">
        <v>19</v>
      </c>
      <c r="G5" s="4" t="s">
        <v>22</v>
      </c>
      <c r="H5" s="3" t="s">
        <v>23</v>
      </c>
      <c r="I5" s="4" t="s">
        <v>26</v>
      </c>
      <c r="J5" s="8" t="s">
        <v>29</v>
      </c>
      <c r="K5" s="4" t="s">
        <v>39</v>
      </c>
    </row>
    <row r="6" spans="1:11">
      <c r="A6" s="5" t="s">
        <v>6</v>
      </c>
      <c r="B6" s="2" t="s">
        <v>1</v>
      </c>
      <c r="C6" s="2" t="s">
        <v>3</v>
      </c>
      <c r="D6" s="2">
        <v>20220327</v>
      </c>
      <c r="E6" s="2">
        <v>59</v>
      </c>
      <c r="F6" s="2" t="s">
        <v>19</v>
      </c>
      <c r="G6" s="2" t="s">
        <v>22</v>
      </c>
      <c r="H6" s="2" t="s">
        <v>23</v>
      </c>
      <c r="I6" s="2" t="s">
        <v>30</v>
      </c>
      <c r="J6" s="7" t="s">
        <v>31</v>
      </c>
      <c r="K6" s="2" t="s">
        <v>32</v>
      </c>
    </row>
    <row r="7" spans="1:11">
      <c r="A7" s="6" t="s">
        <v>7</v>
      </c>
      <c r="B7" s="3" t="s">
        <v>1</v>
      </c>
      <c r="C7" s="4" t="s">
        <v>3</v>
      </c>
      <c r="D7" s="3">
        <v>20210702</v>
      </c>
      <c r="E7" s="4">
        <v>56</v>
      </c>
      <c r="F7" s="3" t="s">
        <v>18</v>
      </c>
      <c r="G7" s="4" t="s">
        <v>33</v>
      </c>
      <c r="H7" s="3" t="s">
        <v>23</v>
      </c>
      <c r="I7" s="4" t="s">
        <v>26</v>
      </c>
      <c r="J7" s="8" t="s">
        <v>34</v>
      </c>
      <c r="K7" s="4" t="s">
        <v>35</v>
      </c>
    </row>
    <row r="8" spans="1:11">
      <c r="A8" s="5" t="s">
        <v>8</v>
      </c>
      <c r="B8" s="2" t="s">
        <v>1</v>
      </c>
      <c r="C8" s="2" t="s">
        <v>3</v>
      </c>
      <c r="D8" s="2">
        <v>20220523</v>
      </c>
      <c r="E8" s="2">
        <v>71</v>
      </c>
      <c r="F8" s="2" t="s">
        <v>18</v>
      </c>
      <c r="G8" s="2" t="s">
        <v>22</v>
      </c>
      <c r="H8" s="2" t="s">
        <v>23</v>
      </c>
      <c r="I8" s="2" t="s">
        <v>25</v>
      </c>
      <c r="J8" s="7" t="s">
        <v>34</v>
      </c>
      <c r="K8" s="2" t="s">
        <v>28</v>
      </c>
    </row>
    <row r="9" spans="1:11">
      <c r="A9" s="6" t="s">
        <v>9</v>
      </c>
      <c r="B9" s="3" t="s">
        <v>1</v>
      </c>
      <c r="C9" s="4" t="s">
        <v>3</v>
      </c>
      <c r="D9" s="3">
        <v>20211105</v>
      </c>
      <c r="E9" s="4">
        <v>66</v>
      </c>
      <c r="F9" s="3" t="s">
        <v>19</v>
      </c>
      <c r="G9" s="4" t="s">
        <v>22</v>
      </c>
      <c r="H9" s="3" t="s">
        <v>23</v>
      </c>
      <c r="I9" s="4" t="s">
        <v>36</v>
      </c>
      <c r="J9" s="8" t="s">
        <v>37</v>
      </c>
      <c r="K9" s="4" t="s">
        <v>39</v>
      </c>
    </row>
    <row r="10" spans="1:11">
      <c r="A10" s="5" t="s">
        <v>10</v>
      </c>
      <c r="B10" s="2" t="s">
        <v>1</v>
      </c>
      <c r="C10" s="2" t="s">
        <v>3</v>
      </c>
      <c r="D10" s="2">
        <v>20220613</v>
      </c>
      <c r="E10" s="2">
        <v>62</v>
      </c>
      <c r="F10" s="2" t="s">
        <v>19</v>
      </c>
      <c r="G10" s="2" t="s">
        <v>22</v>
      </c>
      <c r="H10" s="2" t="s">
        <v>23</v>
      </c>
      <c r="I10" s="2" t="s">
        <v>30</v>
      </c>
      <c r="J10" s="7" t="s">
        <v>29</v>
      </c>
      <c r="K10" s="2" t="s">
        <v>28</v>
      </c>
    </row>
    <row r="11" spans="1:11">
      <c r="A11" s="6" t="s">
        <v>11</v>
      </c>
      <c r="B11" s="3" t="s">
        <v>1</v>
      </c>
      <c r="C11" s="4" t="s">
        <v>3</v>
      </c>
      <c r="D11" s="3">
        <v>20210426</v>
      </c>
      <c r="E11" s="4">
        <v>65</v>
      </c>
      <c r="F11" s="3" t="s">
        <v>18</v>
      </c>
      <c r="G11" s="4" t="s">
        <v>22</v>
      </c>
      <c r="H11" s="3" t="s">
        <v>23</v>
      </c>
      <c r="I11" s="4" t="s">
        <v>26</v>
      </c>
      <c r="J11" s="8" t="s">
        <v>29</v>
      </c>
      <c r="K11" s="4" t="s">
        <v>32</v>
      </c>
    </row>
    <row r="12" spans="1:11">
      <c r="A12" s="5" t="s">
        <v>12</v>
      </c>
      <c r="B12" s="2" t="s">
        <v>1</v>
      </c>
      <c r="C12" s="2" t="s">
        <v>3</v>
      </c>
      <c r="D12" s="2">
        <v>20190718</v>
      </c>
      <c r="E12" s="2">
        <v>71</v>
      </c>
      <c r="F12" s="2" t="s">
        <v>19</v>
      </c>
      <c r="G12" s="2" t="s">
        <v>22</v>
      </c>
      <c r="H12" s="2" t="s">
        <v>23</v>
      </c>
      <c r="I12" s="2" t="s">
        <v>40</v>
      </c>
      <c r="J12" s="7" t="s">
        <v>41</v>
      </c>
      <c r="K12" s="2" t="s">
        <v>32</v>
      </c>
    </row>
    <row r="13" spans="1:11">
      <c r="A13" s="6" t="s">
        <v>13</v>
      </c>
      <c r="B13" s="3" t="s">
        <v>1</v>
      </c>
      <c r="C13" s="4" t="s">
        <v>3</v>
      </c>
      <c r="D13" s="3">
        <v>20210122</v>
      </c>
      <c r="E13" s="4">
        <v>59</v>
      </c>
      <c r="F13" s="3" t="s">
        <v>18</v>
      </c>
      <c r="G13" s="4" t="s">
        <v>33</v>
      </c>
      <c r="H13" s="3" t="s">
        <v>23</v>
      </c>
      <c r="I13" s="4" t="s">
        <v>42</v>
      </c>
      <c r="J13" s="8" t="s">
        <v>43</v>
      </c>
      <c r="K13" s="4" t="s">
        <v>28</v>
      </c>
    </row>
    <row r="14" spans="1:11">
      <c r="A14" s="5" t="s">
        <v>14</v>
      </c>
      <c r="B14" s="2" t="s">
        <v>1</v>
      </c>
      <c r="C14" s="2" t="s">
        <v>3</v>
      </c>
      <c r="D14" s="2">
        <v>20191011</v>
      </c>
      <c r="E14" s="2">
        <v>61</v>
      </c>
      <c r="F14" s="2" t="s">
        <v>19</v>
      </c>
      <c r="G14" s="2" t="s">
        <v>33</v>
      </c>
      <c r="H14" s="2" t="s">
        <v>23</v>
      </c>
      <c r="I14" s="2" t="s">
        <v>46</v>
      </c>
      <c r="J14" s="7" t="s">
        <v>44</v>
      </c>
      <c r="K14" s="2" t="s">
        <v>32</v>
      </c>
    </row>
    <row r="15" spans="1:11">
      <c r="A15" s="6" t="s">
        <v>15</v>
      </c>
      <c r="B15" s="3" t="s">
        <v>1</v>
      </c>
      <c r="C15" s="4" t="s">
        <v>3</v>
      </c>
      <c r="D15" s="3">
        <v>20191211</v>
      </c>
      <c r="E15" s="4">
        <v>78</v>
      </c>
      <c r="F15" s="3" t="s">
        <v>19</v>
      </c>
      <c r="G15" s="4" t="s">
        <v>22</v>
      </c>
      <c r="H15" s="3" t="s">
        <v>23</v>
      </c>
      <c r="I15" s="4" t="s">
        <v>45</v>
      </c>
      <c r="J15" s="8" t="s">
        <v>34</v>
      </c>
      <c r="K15" s="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7B65-BE73-4B46-9EDC-680EDABD230E}">
  <dimension ref="A1:G15"/>
  <sheetViews>
    <sheetView zoomScale="125" zoomScaleNormal="125" workbookViewId="0"/>
  </sheetViews>
  <sheetFormatPr baseColWidth="10" defaultRowHeight="16"/>
  <cols>
    <col min="1" max="1" width="22.7109375" bestFit="1" customWidth="1"/>
    <col min="3" max="3" width="4.42578125" bestFit="1" customWidth="1"/>
    <col min="4" max="4" width="14.140625" bestFit="1" customWidth="1"/>
    <col min="5" max="5" width="15.85546875" bestFit="1" customWidth="1"/>
    <col min="6" max="6" width="17.140625" customWidth="1"/>
    <col min="7" max="7" width="25" customWidth="1"/>
  </cols>
  <sheetData>
    <row r="1" spans="1:7">
      <c r="A1" s="9" t="s">
        <v>86</v>
      </c>
      <c r="B1" s="9"/>
    </row>
    <row r="3" spans="1:7" ht="42">
      <c r="A3" s="1" t="s">
        <v>78</v>
      </c>
      <c r="B3" s="1" t="s">
        <v>48</v>
      </c>
      <c r="C3" s="1" t="s">
        <v>49</v>
      </c>
      <c r="D3" s="1" t="s">
        <v>81</v>
      </c>
      <c r="E3" s="1" t="s">
        <v>80</v>
      </c>
      <c r="F3" s="12" t="s">
        <v>79</v>
      </c>
      <c r="G3" s="12" t="s">
        <v>82</v>
      </c>
    </row>
    <row r="4" spans="1:7">
      <c r="A4" s="10" t="s">
        <v>62</v>
      </c>
      <c r="B4" s="10" t="s">
        <v>15</v>
      </c>
      <c r="C4" s="10">
        <v>48</v>
      </c>
      <c r="D4" s="10" t="s">
        <v>50</v>
      </c>
      <c r="E4" s="10">
        <v>1564.9647957949401</v>
      </c>
      <c r="F4" s="10">
        <v>2583555</v>
      </c>
      <c r="G4" s="11">
        <v>0.99269030463837615</v>
      </c>
    </row>
    <row r="5" spans="1:7">
      <c r="A5" s="10" t="s">
        <v>63</v>
      </c>
      <c r="B5" s="10" t="s">
        <v>14</v>
      </c>
      <c r="C5" s="10">
        <v>49</v>
      </c>
      <c r="D5" s="10" t="s">
        <v>51</v>
      </c>
      <c r="E5" s="10">
        <v>1246.7768210556301</v>
      </c>
      <c r="F5" s="10">
        <v>1077754</v>
      </c>
      <c r="G5" s="11">
        <v>0.9944087426258682</v>
      </c>
    </row>
    <row r="6" spans="1:7">
      <c r="A6" s="10" t="s">
        <v>64</v>
      </c>
      <c r="B6" s="10" t="s">
        <v>4</v>
      </c>
      <c r="C6" s="10">
        <v>49</v>
      </c>
      <c r="D6" s="10" t="s">
        <v>52</v>
      </c>
      <c r="E6" s="10">
        <v>2592.89722401985</v>
      </c>
      <c r="F6" s="10">
        <v>2786079</v>
      </c>
      <c r="G6" s="11">
        <v>0.96858057506624906</v>
      </c>
    </row>
    <row r="7" spans="1:7">
      <c r="A7" s="10" t="s">
        <v>65</v>
      </c>
      <c r="B7" s="10" t="s">
        <v>5</v>
      </c>
      <c r="C7" s="10">
        <v>49</v>
      </c>
      <c r="D7" s="10" t="s">
        <v>53</v>
      </c>
      <c r="E7" s="10">
        <v>2352.8676859212001</v>
      </c>
      <c r="F7" s="10">
        <v>4077359</v>
      </c>
      <c r="G7" s="11">
        <v>0.97675112738417191</v>
      </c>
    </row>
    <row r="8" spans="1:7">
      <c r="A8" s="10" t="s">
        <v>66</v>
      </c>
      <c r="B8" s="10" t="s">
        <v>6</v>
      </c>
      <c r="C8" s="10">
        <v>49</v>
      </c>
      <c r="D8" s="10" t="s">
        <v>54</v>
      </c>
      <c r="E8" s="10">
        <v>2800.4346069725102</v>
      </c>
      <c r="F8" s="10">
        <v>4007048</v>
      </c>
      <c r="G8" s="11">
        <v>0.97428456060421542</v>
      </c>
    </row>
    <row r="9" spans="1:7">
      <c r="A9" s="10" t="s">
        <v>67</v>
      </c>
      <c r="B9" s="10" t="s">
        <v>7</v>
      </c>
      <c r="C9" s="10">
        <v>49</v>
      </c>
      <c r="D9" s="10" t="s">
        <v>55</v>
      </c>
      <c r="E9" s="10">
        <v>2723.08533537323</v>
      </c>
      <c r="F9" s="10">
        <v>4107394</v>
      </c>
      <c r="G9" s="11">
        <v>0.97413932045477014</v>
      </c>
    </row>
    <row r="10" spans="1:7">
      <c r="A10" s="10" t="s">
        <v>68</v>
      </c>
      <c r="B10" s="10" t="s">
        <v>8</v>
      </c>
      <c r="C10" s="10">
        <v>49</v>
      </c>
      <c r="D10" s="10" t="s">
        <v>56</v>
      </c>
      <c r="E10" s="10">
        <v>2332.6288415765298</v>
      </c>
      <c r="F10" s="10">
        <v>4190825</v>
      </c>
      <c r="G10" s="11">
        <v>0.97736674759743014</v>
      </c>
    </row>
    <row r="11" spans="1:7">
      <c r="A11" s="10" t="s">
        <v>69</v>
      </c>
      <c r="B11" s="10" t="s">
        <v>10</v>
      </c>
      <c r="C11" s="10">
        <v>49</v>
      </c>
      <c r="D11" s="10" t="s">
        <v>57</v>
      </c>
      <c r="E11" s="10">
        <v>2627.7526999663301</v>
      </c>
      <c r="F11" s="10">
        <v>2061322</v>
      </c>
      <c r="G11" s="11">
        <v>0.96641427200602337</v>
      </c>
    </row>
    <row r="12" spans="1:7">
      <c r="A12" s="10" t="s">
        <v>70</v>
      </c>
      <c r="B12" s="10" t="s">
        <v>11</v>
      </c>
      <c r="C12" s="10">
        <v>49</v>
      </c>
      <c r="D12" s="10" t="s">
        <v>58</v>
      </c>
      <c r="E12" s="10">
        <v>2405.9968818765901</v>
      </c>
      <c r="F12" s="10">
        <v>3512369</v>
      </c>
      <c r="G12" s="11">
        <v>0.97613548007057349</v>
      </c>
    </row>
    <row r="13" spans="1:7">
      <c r="A13" s="10" t="s">
        <v>71</v>
      </c>
      <c r="B13" s="10" t="s">
        <v>12</v>
      </c>
      <c r="C13" s="10">
        <v>49</v>
      </c>
      <c r="D13" s="10" t="s">
        <v>59</v>
      </c>
      <c r="E13" s="10">
        <v>2477.8413418302098</v>
      </c>
      <c r="F13" s="10">
        <v>3408151</v>
      </c>
      <c r="G13" s="11">
        <v>0.97402726581069909</v>
      </c>
    </row>
    <row r="14" spans="1:7">
      <c r="A14" s="10" t="s">
        <v>72</v>
      </c>
      <c r="B14" s="10" t="s">
        <v>13</v>
      </c>
      <c r="C14" s="10">
        <v>50</v>
      </c>
      <c r="D14" s="10" t="s">
        <v>60</v>
      </c>
      <c r="E14" s="10">
        <v>2459.8828067985501</v>
      </c>
      <c r="F14" s="10">
        <v>4040917</v>
      </c>
      <c r="G14" s="11">
        <v>0.97757934647012057</v>
      </c>
    </row>
    <row r="15" spans="1:7">
      <c r="A15" s="10" t="s">
        <v>73</v>
      </c>
      <c r="B15" s="10" t="s">
        <v>9</v>
      </c>
      <c r="C15" s="10">
        <v>49</v>
      </c>
      <c r="D15" s="10" t="s">
        <v>61</v>
      </c>
      <c r="E15" s="10">
        <v>2741.7101218855501</v>
      </c>
      <c r="F15" s="10">
        <v>4097122</v>
      </c>
      <c r="G15" s="11">
        <v>0.97521479711856274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59D1-A754-1541-B0FC-278919FDF900}">
  <dimension ref="A1:M70"/>
  <sheetViews>
    <sheetView workbookViewId="0">
      <selection activeCell="D1" sqref="D1"/>
    </sheetView>
  </sheetViews>
  <sheetFormatPr baseColWidth="10" defaultRowHeight="16"/>
  <cols>
    <col min="1" max="1" width="28.140625" customWidth="1"/>
    <col min="2" max="3" width="18.5703125" bestFit="1" customWidth="1"/>
    <col min="4" max="13" width="19.42578125" bestFit="1" customWidth="1"/>
  </cols>
  <sheetData>
    <row r="1" spans="1:13">
      <c r="A1" s="9" t="s">
        <v>87</v>
      </c>
      <c r="B1" s="9"/>
      <c r="C1" s="9"/>
    </row>
    <row r="3" spans="1:13">
      <c r="A3" s="1" t="s">
        <v>74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H3" s="1" t="s">
        <v>68</v>
      </c>
      <c r="I3" s="1" t="s">
        <v>69</v>
      </c>
      <c r="J3" s="1" t="s">
        <v>70</v>
      </c>
      <c r="K3" s="1" t="s">
        <v>71</v>
      </c>
      <c r="L3" s="1" t="s">
        <v>72</v>
      </c>
      <c r="M3" s="1" t="s">
        <v>73</v>
      </c>
    </row>
    <row r="4" spans="1:13">
      <c r="A4" s="10">
        <v>30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</row>
    <row r="5" spans="1:13">
      <c r="A5" s="10">
        <v>31</v>
      </c>
      <c r="B5" s="10">
        <v>0</v>
      </c>
      <c r="C5" s="10">
        <v>0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13">
      <c r="A6" s="10">
        <v>32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spans="1:13">
      <c r="A7" s="10">
        <v>33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</row>
    <row r="8" spans="1:13">
      <c r="A8" s="10">
        <v>34</v>
      </c>
      <c r="B8" s="10">
        <v>1</v>
      </c>
      <c r="C8" s="10">
        <v>1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spans="1:13">
      <c r="A9" s="10">
        <v>35</v>
      </c>
      <c r="B9" s="10">
        <v>1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2</v>
      </c>
      <c r="I9" s="10">
        <v>1</v>
      </c>
      <c r="J9" s="10">
        <v>0</v>
      </c>
      <c r="K9" s="10">
        <v>1</v>
      </c>
      <c r="L9" s="10">
        <v>0</v>
      </c>
      <c r="M9" s="10">
        <v>0</v>
      </c>
    </row>
    <row r="10" spans="1:13">
      <c r="A10" s="10">
        <v>36</v>
      </c>
      <c r="B10" s="10">
        <v>1</v>
      </c>
      <c r="C10" s="10">
        <v>2</v>
      </c>
      <c r="D10" s="10">
        <v>1</v>
      </c>
      <c r="E10" s="10">
        <v>3</v>
      </c>
      <c r="F10" s="10">
        <v>1</v>
      </c>
      <c r="G10" s="10">
        <v>1</v>
      </c>
      <c r="H10" s="10">
        <v>2</v>
      </c>
      <c r="I10" s="10">
        <v>0</v>
      </c>
      <c r="J10" s="10">
        <v>0</v>
      </c>
      <c r="K10" s="10">
        <v>0</v>
      </c>
      <c r="L10" s="10">
        <v>0</v>
      </c>
      <c r="M10" s="10">
        <v>2</v>
      </c>
    </row>
    <row r="11" spans="1:13">
      <c r="A11" s="10">
        <v>37</v>
      </c>
      <c r="B11" s="10">
        <v>2</v>
      </c>
      <c r="C11" s="10">
        <v>3</v>
      </c>
      <c r="D11" s="10">
        <v>4</v>
      </c>
      <c r="E11" s="10">
        <v>11</v>
      </c>
      <c r="F11" s="10">
        <v>6</v>
      </c>
      <c r="G11" s="10">
        <v>11</v>
      </c>
      <c r="H11" s="10">
        <v>8</v>
      </c>
      <c r="I11" s="10">
        <v>3</v>
      </c>
      <c r="J11" s="10">
        <v>10</v>
      </c>
      <c r="K11" s="10">
        <v>5</v>
      </c>
      <c r="L11" s="10">
        <v>5</v>
      </c>
      <c r="M11" s="10">
        <v>7</v>
      </c>
    </row>
    <row r="12" spans="1:13">
      <c r="A12" s="10">
        <v>38</v>
      </c>
      <c r="B12" s="10">
        <v>6</v>
      </c>
      <c r="C12" s="10">
        <v>4</v>
      </c>
      <c r="D12" s="10">
        <v>42</v>
      </c>
      <c r="E12" s="10">
        <v>51</v>
      </c>
      <c r="F12" s="10">
        <v>63</v>
      </c>
      <c r="G12" s="10">
        <v>66</v>
      </c>
      <c r="H12" s="10">
        <v>71</v>
      </c>
      <c r="I12" s="10">
        <v>45</v>
      </c>
      <c r="J12" s="10">
        <v>43</v>
      </c>
      <c r="K12" s="10">
        <v>35</v>
      </c>
      <c r="L12" s="10">
        <v>31</v>
      </c>
      <c r="M12" s="10">
        <v>49</v>
      </c>
    </row>
    <row r="13" spans="1:13">
      <c r="A13" s="10">
        <v>39</v>
      </c>
      <c r="B13" s="10">
        <v>16</v>
      </c>
      <c r="C13" s="10">
        <v>7</v>
      </c>
      <c r="D13" s="10">
        <v>267</v>
      </c>
      <c r="E13" s="10">
        <v>323</v>
      </c>
      <c r="F13" s="10">
        <v>420</v>
      </c>
      <c r="G13" s="10">
        <v>469</v>
      </c>
      <c r="H13" s="10">
        <v>369</v>
      </c>
      <c r="I13" s="10">
        <v>228</v>
      </c>
      <c r="J13" s="10">
        <v>201</v>
      </c>
      <c r="K13" s="10">
        <v>232</v>
      </c>
      <c r="L13" s="10">
        <v>290</v>
      </c>
      <c r="M13" s="10">
        <v>319</v>
      </c>
    </row>
    <row r="14" spans="1:13">
      <c r="A14" s="10">
        <v>40</v>
      </c>
      <c r="B14" s="10">
        <v>57</v>
      </c>
      <c r="C14" s="10">
        <v>24</v>
      </c>
      <c r="D14" s="10">
        <v>1218</v>
      </c>
      <c r="E14" s="10">
        <v>1372</v>
      </c>
      <c r="F14" s="10">
        <v>1733</v>
      </c>
      <c r="G14" s="10">
        <v>1859</v>
      </c>
      <c r="H14" s="10">
        <v>1594</v>
      </c>
      <c r="I14" s="10">
        <v>1054</v>
      </c>
      <c r="J14" s="10">
        <v>910</v>
      </c>
      <c r="K14" s="10">
        <v>882</v>
      </c>
      <c r="L14" s="10">
        <v>1307</v>
      </c>
      <c r="M14" s="10">
        <v>1430</v>
      </c>
    </row>
    <row r="15" spans="1:13">
      <c r="A15" s="10">
        <v>41</v>
      </c>
      <c r="B15" s="10">
        <v>175</v>
      </c>
      <c r="C15" s="10">
        <v>63</v>
      </c>
      <c r="D15" s="10">
        <v>3321</v>
      </c>
      <c r="E15" s="10">
        <v>3596</v>
      </c>
      <c r="F15" s="10">
        <v>4375</v>
      </c>
      <c r="G15" s="10">
        <v>4690</v>
      </c>
      <c r="H15" s="10">
        <v>3931</v>
      </c>
      <c r="I15" s="10">
        <v>2544</v>
      </c>
      <c r="J15" s="10">
        <v>2612</v>
      </c>
      <c r="K15" s="10">
        <v>2673</v>
      </c>
      <c r="L15" s="10">
        <v>3408</v>
      </c>
      <c r="M15" s="10">
        <v>3873</v>
      </c>
    </row>
    <row r="16" spans="1:13">
      <c r="A16" s="10">
        <v>42</v>
      </c>
      <c r="B16" s="10">
        <v>405</v>
      </c>
      <c r="C16" s="10">
        <v>98</v>
      </c>
      <c r="D16" s="10">
        <v>5848</v>
      </c>
      <c r="E16" s="10">
        <v>6257</v>
      </c>
      <c r="F16" s="10">
        <v>7286</v>
      </c>
      <c r="G16" s="10">
        <v>7519</v>
      </c>
      <c r="H16" s="10">
        <v>6550</v>
      </c>
      <c r="I16" s="10">
        <v>4539</v>
      </c>
      <c r="J16" s="10">
        <v>4896</v>
      </c>
      <c r="K16" s="10">
        <v>5346</v>
      </c>
      <c r="L16" s="10">
        <v>5894</v>
      </c>
      <c r="M16" s="10">
        <v>6923</v>
      </c>
    </row>
    <row r="17" spans="1:13">
      <c r="A17" s="10">
        <v>43</v>
      </c>
      <c r="B17" s="10">
        <v>830</v>
      </c>
      <c r="C17" s="10">
        <v>203</v>
      </c>
      <c r="D17" s="10">
        <v>7857</v>
      </c>
      <c r="E17" s="10">
        <v>8187</v>
      </c>
      <c r="F17" s="10">
        <v>9323</v>
      </c>
      <c r="G17" s="10">
        <v>9749</v>
      </c>
      <c r="H17" s="10">
        <v>8553</v>
      </c>
      <c r="I17" s="10">
        <v>6105</v>
      </c>
      <c r="J17" s="10">
        <v>6974</v>
      </c>
      <c r="K17" s="10">
        <v>7602</v>
      </c>
      <c r="L17" s="10">
        <v>7889</v>
      </c>
      <c r="M17" s="10">
        <v>9142</v>
      </c>
    </row>
    <row r="18" spans="1:13">
      <c r="A18" s="10">
        <v>44</v>
      </c>
      <c r="B18" s="10">
        <v>1271</v>
      </c>
      <c r="C18" s="10">
        <v>345</v>
      </c>
      <c r="D18" s="10">
        <v>9220</v>
      </c>
      <c r="E18" s="10">
        <v>9718</v>
      </c>
      <c r="F18" s="10">
        <v>10899</v>
      </c>
      <c r="G18" s="10">
        <v>11186</v>
      </c>
      <c r="H18" s="10">
        <v>10053</v>
      </c>
      <c r="I18" s="10">
        <v>7428</v>
      </c>
      <c r="J18" s="10">
        <v>8761</v>
      </c>
      <c r="K18" s="10">
        <v>9225</v>
      </c>
      <c r="L18" s="10">
        <v>9489</v>
      </c>
      <c r="M18" s="10">
        <v>10758</v>
      </c>
    </row>
    <row r="19" spans="1:13">
      <c r="A19" s="10">
        <v>45</v>
      </c>
      <c r="B19" s="10">
        <v>1909</v>
      </c>
      <c r="C19" s="10">
        <v>556</v>
      </c>
      <c r="D19" s="10">
        <v>10507</v>
      </c>
      <c r="E19" s="10">
        <v>11158</v>
      </c>
      <c r="F19" s="10">
        <v>12138</v>
      </c>
      <c r="G19" s="10">
        <v>12558</v>
      </c>
      <c r="H19" s="10">
        <v>11046</v>
      </c>
      <c r="I19" s="10">
        <v>8256</v>
      </c>
      <c r="J19" s="10">
        <v>9892</v>
      </c>
      <c r="K19" s="10">
        <v>10926</v>
      </c>
      <c r="L19" s="10">
        <v>10635</v>
      </c>
      <c r="M19" s="10">
        <v>11886</v>
      </c>
    </row>
    <row r="20" spans="1:13">
      <c r="A20" s="10">
        <v>46</v>
      </c>
      <c r="B20" s="10">
        <v>2690</v>
      </c>
      <c r="C20" s="10">
        <v>868</v>
      </c>
      <c r="D20" s="10">
        <v>11386</v>
      </c>
      <c r="E20" s="10">
        <v>12037</v>
      </c>
      <c r="F20" s="10">
        <v>12978</v>
      </c>
      <c r="G20" s="10">
        <v>13430</v>
      </c>
      <c r="H20" s="10">
        <v>12075</v>
      </c>
      <c r="I20" s="10">
        <v>8959</v>
      </c>
      <c r="J20" s="10">
        <v>10862</v>
      </c>
      <c r="K20" s="10">
        <v>11579</v>
      </c>
      <c r="L20" s="10">
        <v>12001</v>
      </c>
      <c r="M20" s="10">
        <v>12986</v>
      </c>
    </row>
    <row r="21" spans="1:13">
      <c r="A21" s="10">
        <v>47</v>
      </c>
      <c r="B21" s="10">
        <v>3361</v>
      </c>
      <c r="C21" s="10">
        <v>1058</v>
      </c>
      <c r="D21" s="10">
        <v>12040</v>
      </c>
      <c r="E21" s="10">
        <v>13307</v>
      </c>
      <c r="F21" s="10">
        <v>13988</v>
      </c>
      <c r="G21" s="10">
        <v>14154</v>
      </c>
      <c r="H21" s="10">
        <v>12888</v>
      </c>
      <c r="I21" s="10">
        <v>9526</v>
      </c>
      <c r="J21" s="10">
        <v>11893</v>
      </c>
      <c r="K21" s="10">
        <v>12659</v>
      </c>
      <c r="L21" s="10">
        <v>12665</v>
      </c>
      <c r="M21" s="10">
        <v>13985</v>
      </c>
    </row>
    <row r="22" spans="1:13">
      <c r="A22" s="10">
        <v>48</v>
      </c>
      <c r="B22" s="10">
        <v>3792</v>
      </c>
      <c r="C22" s="10">
        <v>1277</v>
      </c>
      <c r="D22" s="10">
        <v>12740</v>
      </c>
      <c r="E22" s="10">
        <v>13858</v>
      </c>
      <c r="F22" s="10">
        <v>14626</v>
      </c>
      <c r="G22" s="10">
        <v>14893</v>
      </c>
      <c r="H22" s="10">
        <v>13629</v>
      </c>
      <c r="I22" s="10">
        <v>9988</v>
      </c>
      <c r="J22" s="10">
        <v>13072</v>
      </c>
      <c r="K22" s="10">
        <v>13366</v>
      </c>
      <c r="L22" s="10">
        <v>13279</v>
      </c>
      <c r="M22" s="10">
        <v>14738</v>
      </c>
    </row>
    <row r="23" spans="1:13">
      <c r="A23" s="10">
        <v>49</v>
      </c>
      <c r="B23" s="10">
        <v>4368</v>
      </c>
      <c r="C23" s="10">
        <v>1517</v>
      </c>
      <c r="D23" s="10">
        <v>13086</v>
      </c>
      <c r="E23" s="10">
        <v>14914</v>
      </c>
      <c r="F23" s="10">
        <v>15206</v>
      </c>
      <c r="G23" s="10">
        <v>15635</v>
      </c>
      <c r="H23" s="10">
        <v>14080</v>
      </c>
      <c r="I23" s="10">
        <v>10555</v>
      </c>
      <c r="J23" s="10">
        <v>13695</v>
      </c>
      <c r="K23" s="10">
        <v>13988</v>
      </c>
      <c r="L23" s="10">
        <v>13707</v>
      </c>
      <c r="M23" s="10">
        <v>15450</v>
      </c>
    </row>
    <row r="24" spans="1:13">
      <c r="A24" s="10">
        <v>50</v>
      </c>
      <c r="B24" s="10">
        <v>4847</v>
      </c>
      <c r="C24" s="10">
        <v>1555</v>
      </c>
      <c r="D24" s="10">
        <v>13416</v>
      </c>
      <c r="E24" s="10">
        <v>15362</v>
      </c>
      <c r="F24" s="10">
        <v>15748</v>
      </c>
      <c r="G24" s="10">
        <v>16237</v>
      </c>
      <c r="H24" s="10">
        <v>14742</v>
      </c>
      <c r="I24" s="10">
        <v>10953</v>
      </c>
      <c r="J24" s="10">
        <v>14383</v>
      </c>
      <c r="K24" s="10">
        <v>14577</v>
      </c>
      <c r="L24" s="10">
        <v>14378</v>
      </c>
      <c r="M24" s="10">
        <v>15967</v>
      </c>
    </row>
    <row r="25" spans="1:13">
      <c r="A25" s="10">
        <v>51</v>
      </c>
      <c r="B25" s="10">
        <v>5087</v>
      </c>
      <c r="C25" s="10">
        <v>1735</v>
      </c>
      <c r="D25" s="10">
        <v>13541</v>
      </c>
      <c r="E25" s="10">
        <v>16147</v>
      </c>
      <c r="F25" s="10">
        <v>16159</v>
      </c>
      <c r="G25" s="10">
        <v>16713</v>
      </c>
      <c r="H25" s="10">
        <v>14948</v>
      </c>
      <c r="I25" s="10">
        <v>11044</v>
      </c>
      <c r="J25" s="10">
        <v>15037</v>
      </c>
      <c r="K25" s="10">
        <v>15184</v>
      </c>
      <c r="L25" s="10">
        <v>15036</v>
      </c>
      <c r="M25" s="10">
        <v>16373</v>
      </c>
    </row>
    <row r="26" spans="1:13">
      <c r="A26" s="10">
        <v>52</v>
      </c>
      <c r="B26" s="10">
        <v>5431</v>
      </c>
      <c r="C26" s="10">
        <v>1832</v>
      </c>
      <c r="D26" s="10">
        <v>13923</v>
      </c>
      <c r="E26" s="10">
        <v>16751</v>
      </c>
      <c r="F26" s="10">
        <v>16673</v>
      </c>
      <c r="G26" s="10">
        <v>16795</v>
      </c>
      <c r="H26" s="10">
        <v>15445</v>
      </c>
      <c r="I26" s="10">
        <v>11221</v>
      </c>
      <c r="J26" s="10">
        <v>15548</v>
      </c>
      <c r="K26" s="10">
        <v>15398</v>
      </c>
      <c r="L26" s="10">
        <v>15379</v>
      </c>
      <c r="M26" s="10">
        <v>16613</v>
      </c>
    </row>
    <row r="27" spans="1:13">
      <c r="A27" s="10">
        <v>53</v>
      </c>
      <c r="B27" s="10">
        <v>5438</v>
      </c>
      <c r="C27" s="10">
        <v>1917</v>
      </c>
      <c r="D27" s="10">
        <v>14016</v>
      </c>
      <c r="E27" s="10">
        <v>16837</v>
      </c>
      <c r="F27" s="10">
        <v>16792</v>
      </c>
      <c r="G27" s="10">
        <v>17260</v>
      </c>
      <c r="H27" s="10">
        <v>15726</v>
      </c>
      <c r="I27" s="10">
        <v>11240</v>
      </c>
      <c r="J27" s="10">
        <v>15821</v>
      </c>
      <c r="K27" s="10">
        <v>15771</v>
      </c>
      <c r="L27" s="10">
        <v>15466</v>
      </c>
      <c r="M27" s="10">
        <v>16965</v>
      </c>
    </row>
    <row r="28" spans="1:13">
      <c r="A28" s="10">
        <v>54</v>
      </c>
      <c r="B28" s="10">
        <v>5755</v>
      </c>
      <c r="C28" s="10">
        <v>1965</v>
      </c>
      <c r="D28" s="10">
        <v>13924</v>
      </c>
      <c r="E28" s="10">
        <v>17264</v>
      </c>
      <c r="F28" s="10">
        <v>17014</v>
      </c>
      <c r="G28" s="10">
        <v>17087</v>
      </c>
      <c r="H28" s="10">
        <v>15776</v>
      </c>
      <c r="I28" s="10">
        <v>11317</v>
      </c>
      <c r="J28" s="10">
        <v>16220</v>
      </c>
      <c r="K28" s="10">
        <v>15908</v>
      </c>
      <c r="L28" s="10">
        <v>15728</v>
      </c>
      <c r="M28" s="10">
        <v>16955</v>
      </c>
    </row>
    <row r="29" spans="1:13">
      <c r="A29" s="10">
        <v>55</v>
      </c>
      <c r="B29" s="10">
        <v>5814</v>
      </c>
      <c r="C29" s="10">
        <v>2123</v>
      </c>
      <c r="D29" s="10">
        <v>13870</v>
      </c>
      <c r="E29" s="10">
        <v>17585</v>
      </c>
      <c r="F29" s="10">
        <v>16793</v>
      </c>
      <c r="G29" s="10">
        <v>17380</v>
      </c>
      <c r="H29" s="10">
        <v>16025</v>
      </c>
      <c r="I29" s="10">
        <v>11324</v>
      </c>
      <c r="J29" s="10">
        <v>16736</v>
      </c>
      <c r="K29" s="10">
        <v>15996</v>
      </c>
      <c r="L29" s="10">
        <v>15838</v>
      </c>
      <c r="M29" s="10">
        <v>17116</v>
      </c>
    </row>
    <row r="30" spans="1:13">
      <c r="A30" s="10">
        <v>56</v>
      </c>
      <c r="B30" s="10">
        <v>6042</v>
      </c>
      <c r="C30" s="10">
        <v>2152</v>
      </c>
      <c r="D30" s="10">
        <v>13776</v>
      </c>
      <c r="E30" s="10">
        <v>17595</v>
      </c>
      <c r="F30" s="10">
        <v>17118</v>
      </c>
      <c r="G30" s="10">
        <v>17273</v>
      </c>
      <c r="H30" s="10">
        <v>16194</v>
      </c>
      <c r="I30" s="10">
        <v>11308</v>
      </c>
      <c r="J30" s="10">
        <v>16767</v>
      </c>
      <c r="K30" s="10">
        <v>16045</v>
      </c>
      <c r="L30" s="10">
        <v>15937</v>
      </c>
      <c r="M30" s="10">
        <v>17400</v>
      </c>
    </row>
    <row r="31" spans="1:13">
      <c r="A31" s="10">
        <v>57</v>
      </c>
      <c r="B31" s="10">
        <v>6132</v>
      </c>
      <c r="C31" s="10">
        <v>2267</v>
      </c>
      <c r="D31" s="10">
        <v>14040</v>
      </c>
      <c r="E31" s="10">
        <v>17682</v>
      </c>
      <c r="F31" s="10">
        <v>17311</v>
      </c>
      <c r="G31" s="10">
        <v>17593</v>
      </c>
      <c r="H31" s="10">
        <v>16190</v>
      </c>
      <c r="I31" s="10">
        <v>11527</v>
      </c>
      <c r="J31" s="10">
        <v>17056</v>
      </c>
      <c r="K31" s="10">
        <v>16085</v>
      </c>
      <c r="L31" s="10">
        <v>15926</v>
      </c>
      <c r="M31" s="10">
        <v>17397</v>
      </c>
    </row>
    <row r="32" spans="1:13">
      <c r="A32" s="10">
        <v>58</v>
      </c>
      <c r="B32" s="10">
        <v>6287</v>
      </c>
      <c r="C32" s="10">
        <v>2248</v>
      </c>
      <c r="D32" s="10">
        <v>13995</v>
      </c>
      <c r="E32" s="10">
        <v>18059</v>
      </c>
      <c r="F32" s="10">
        <v>17229</v>
      </c>
      <c r="G32" s="10">
        <v>17762</v>
      </c>
      <c r="H32" s="10">
        <v>16118</v>
      </c>
      <c r="I32" s="10">
        <v>11191</v>
      </c>
      <c r="J32" s="10">
        <v>16951</v>
      </c>
      <c r="K32" s="10">
        <v>16181</v>
      </c>
      <c r="L32" s="10">
        <v>16185</v>
      </c>
      <c r="M32" s="10">
        <v>17633</v>
      </c>
    </row>
    <row r="33" spans="1:13">
      <c r="A33" s="10">
        <v>59</v>
      </c>
      <c r="B33" s="10">
        <v>6463</v>
      </c>
      <c r="C33" s="10">
        <v>2268</v>
      </c>
      <c r="D33" s="10">
        <v>13998</v>
      </c>
      <c r="E33" s="10">
        <v>17918</v>
      </c>
      <c r="F33" s="10">
        <v>17459</v>
      </c>
      <c r="G33" s="10">
        <v>17737</v>
      </c>
      <c r="H33" s="10">
        <v>16644</v>
      </c>
      <c r="I33" s="10">
        <v>11214</v>
      </c>
      <c r="J33" s="10">
        <v>17265</v>
      </c>
      <c r="K33" s="10">
        <v>16574</v>
      </c>
      <c r="L33" s="10">
        <v>16342</v>
      </c>
      <c r="M33" s="10">
        <v>17548</v>
      </c>
    </row>
    <row r="34" spans="1:13">
      <c r="A34" s="10">
        <v>60</v>
      </c>
      <c r="B34" s="10">
        <v>6526</v>
      </c>
      <c r="C34" s="10">
        <v>2280</v>
      </c>
      <c r="D34" s="10">
        <v>14114</v>
      </c>
      <c r="E34" s="10">
        <v>18279</v>
      </c>
      <c r="F34" s="10">
        <v>17696</v>
      </c>
      <c r="G34" s="10">
        <v>18034</v>
      </c>
      <c r="H34" s="10">
        <v>16692</v>
      </c>
      <c r="I34" s="10">
        <v>11599</v>
      </c>
      <c r="J34" s="10">
        <v>17600</v>
      </c>
      <c r="K34" s="10">
        <v>16514</v>
      </c>
      <c r="L34" s="10">
        <v>16608</v>
      </c>
      <c r="M34" s="10">
        <v>17985</v>
      </c>
    </row>
    <row r="35" spans="1:13">
      <c r="A35" s="10">
        <v>61</v>
      </c>
      <c r="B35" s="10">
        <v>6837</v>
      </c>
      <c r="C35" s="10">
        <v>2402</v>
      </c>
      <c r="D35" s="10">
        <v>14112</v>
      </c>
      <c r="E35" s="10">
        <v>18558</v>
      </c>
      <c r="F35" s="10">
        <v>17788</v>
      </c>
      <c r="G35" s="10">
        <v>18413</v>
      </c>
      <c r="H35" s="10">
        <v>16967</v>
      </c>
      <c r="I35" s="10">
        <v>11508</v>
      </c>
      <c r="J35" s="10">
        <v>17531</v>
      </c>
      <c r="K35" s="10">
        <v>16749</v>
      </c>
      <c r="L35" s="10">
        <v>16628</v>
      </c>
      <c r="M35" s="10">
        <v>17781</v>
      </c>
    </row>
    <row r="36" spans="1:13">
      <c r="A36" s="10">
        <v>62</v>
      </c>
      <c r="B36" s="10">
        <v>6854</v>
      </c>
      <c r="C36" s="10">
        <v>2460</v>
      </c>
      <c r="D36" s="10">
        <v>14254</v>
      </c>
      <c r="E36" s="10">
        <v>18778</v>
      </c>
      <c r="F36" s="10">
        <v>18183</v>
      </c>
      <c r="G36" s="10">
        <v>18683</v>
      </c>
      <c r="H36" s="10">
        <v>17180</v>
      </c>
      <c r="I36" s="10">
        <v>11541</v>
      </c>
      <c r="J36" s="10">
        <v>17820</v>
      </c>
      <c r="K36" s="10">
        <v>16714</v>
      </c>
      <c r="L36" s="10">
        <v>16723</v>
      </c>
      <c r="M36" s="10">
        <v>18072</v>
      </c>
    </row>
    <row r="37" spans="1:13">
      <c r="A37" s="10">
        <v>63</v>
      </c>
      <c r="B37" s="10">
        <v>6842</v>
      </c>
      <c r="C37" s="10">
        <v>2568</v>
      </c>
      <c r="D37" s="10">
        <v>14377</v>
      </c>
      <c r="E37" s="10">
        <v>19020</v>
      </c>
      <c r="F37" s="10">
        <v>18352</v>
      </c>
      <c r="G37" s="10">
        <v>18689</v>
      </c>
      <c r="H37" s="10">
        <v>17562</v>
      </c>
      <c r="I37" s="10">
        <v>11449</v>
      </c>
      <c r="J37" s="10">
        <v>18037</v>
      </c>
      <c r="K37" s="10">
        <v>17009</v>
      </c>
      <c r="L37" s="10">
        <v>17081</v>
      </c>
      <c r="M37" s="10">
        <v>18719</v>
      </c>
    </row>
    <row r="38" spans="1:13">
      <c r="A38" s="10">
        <v>64</v>
      </c>
      <c r="B38" s="10">
        <v>6981</v>
      </c>
      <c r="C38" s="10">
        <v>2533</v>
      </c>
      <c r="D38" s="10">
        <v>14747</v>
      </c>
      <c r="E38" s="10">
        <v>19553</v>
      </c>
      <c r="F38" s="10">
        <v>18540</v>
      </c>
      <c r="G38" s="10">
        <v>19073</v>
      </c>
      <c r="H38" s="10">
        <v>17745</v>
      </c>
      <c r="I38" s="10">
        <v>11750</v>
      </c>
      <c r="J38" s="10">
        <v>18315</v>
      </c>
      <c r="K38" s="10">
        <v>16846</v>
      </c>
      <c r="L38" s="10">
        <v>17400</v>
      </c>
      <c r="M38" s="10">
        <v>18743</v>
      </c>
    </row>
    <row r="39" spans="1:13">
      <c r="A39" s="10">
        <v>65</v>
      </c>
      <c r="B39" s="10">
        <v>7405</v>
      </c>
      <c r="C39" s="10">
        <v>2582</v>
      </c>
      <c r="D39" s="10">
        <v>15074</v>
      </c>
      <c r="E39" s="10">
        <v>19904</v>
      </c>
      <c r="F39" s="10">
        <v>19150</v>
      </c>
      <c r="G39" s="10">
        <v>19773</v>
      </c>
      <c r="H39" s="10">
        <v>18371</v>
      </c>
      <c r="I39" s="10">
        <v>11929</v>
      </c>
      <c r="J39" s="10">
        <v>18765</v>
      </c>
      <c r="K39" s="10">
        <v>17498</v>
      </c>
      <c r="L39" s="10">
        <v>17806</v>
      </c>
      <c r="M39" s="10">
        <v>19197</v>
      </c>
    </row>
    <row r="40" spans="1:13">
      <c r="A40" s="10">
        <v>66</v>
      </c>
      <c r="B40" s="10">
        <v>7584</v>
      </c>
      <c r="C40" s="10">
        <v>2695</v>
      </c>
      <c r="D40" s="10">
        <v>15345</v>
      </c>
      <c r="E40" s="10">
        <v>20388</v>
      </c>
      <c r="F40" s="10">
        <v>19565</v>
      </c>
      <c r="G40" s="10">
        <v>19960</v>
      </c>
      <c r="H40" s="10">
        <v>18932</v>
      </c>
      <c r="I40" s="10">
        <v>12336</v>
      </c>
      <c r="J40" s="10">
        <v>18855</v>
      </c>
      <c r="K40" s="10">
        <v>17759</v>
      </c>
      <c r="L40" s="10">
        <v>18213</v>
      </c>
      <c r="M40" s="10">
        <v>19736</v>
      </c>
    </row>
    <row r="41" spans="1:13">
      <c r="A41" s="10">
        <v>67</v>
      </c>
      <c r="B41" s="10">
        <v>7651</v>
      </c>
      <c r="C41" s="10">
        <v>2659</v>
      </c>
      <c r="D41" s="10">
        <v>15674</v>
      </c>
      <c r="E41" s="10">
        <v>21091</v>
      </c>
      <c r="F41" s="10">
        <v>19931</v>
      </c>
      <c r="G41" s="10">
        <v>20295</v>
      </c>
      <c r="H41" s="10">
        <v>19056</v>
      </c>
      <c r="I41" s="10">
        <v>12308</v>
      </c>
      <c r="J41" s="10">
        <v>19407</v>
      </c>
      <c r="K41" s="10">
        <v>18444</v>
      </c>
      <c r="L41" s="10">
        <v>18422</v>
      </c>
      <c r="M41" s="10">
        <v>20210</v>
      </c>
    </row>
    <row r="42" spans="1:13">
      <c r="A42" s="10">
        <v>68</v>
      </c>
      <c r="B42" s="10">
        <v>7723</v>
      </c>
      <c r="C42" s="10">
        <v>2845</v>
      </c>
      <c r="D42" s="10">
        <v>15780</v>
      </c>
      <c r="E42" s="10">
        <v>21222</v>
      </c>
      <c r="F42" s="10">
        <v>20152</v>
      </c>
      <c r="G42" s="10">
        <v>20310</v>
      </c>
      <c r="H42" s="10">
        <v>19551</v>
      </c>
      <c r="I42" s="10">
        <v>12220</v>
      </c>
      <c r="J42" s="10">
        <v>20155</v>
      </c>
      <c r="K42" s="10">
        <v>18834</v>
      </c>
      <c r="L42" s="10">
        <v>18897</v>
      </c>
      <c r="M42" s="10">
        <v>20619</v>
      </c>
    </row>
    <row r="43" spans="1:13">
      <c r="A43" s="10">
        <v>69</v>
      </c>
      <c r="B43" s="10">
        <v>7840</v>
      </c>
      <c r="C43" s="10">
        <v>2806</v>
      </c>
      <c r="D43" s="10">
        <v>15905</v>
      </c>
      <c r="E43" s="10">
        <v>21835</v>
      </c>
      <c r="F43" s="10">
        <v>20396</v>
      </c>
      <c r="G43" s="10">
        <v>20760</v>
      </c>
      <c r="H43" s="10">
        <v>19513</v>
      </c>
      <c r="I43" s="10">
        <v>12578</v>
      </c>
      <c r="J43" s="10">
        <v>20843</v>
      </c>
      <c r="K43" s="10">
        <v>19162</v>
      </c>
      <c r="L43" s="10">
        <v>19043</v>
      </c>
      <c r="M43" s="10">
        <v>20943</v>
      </c>
    </row>
    <row r="44" spans="1:13">
      <c r="A44" s="10">
        <v>70</v>
      </c>
      <c r="B44" s="10">
        <v>8054</v>
      </c>
      <c r="C44" s="10">
        <v>2889</v>
      </c>
      <c r="D44" s="10">
        <v>16021</v>
      </c>
      <c r="E44" s="10">
        <v>21938</v>
      </c>
      <c r="F44" s="10">
        <v>20515</v>
      </c>
      <c r="G44" s="10">
        <v>21373</v>
      </c>
      <c r="H44" s="10">
        <v>19929</v>
      </c>
      <c r="I44" s="10">
        <v>12584</v>
      </c>
      <c r="J44" s="10">
        <v>21071</v>
      </c>
      <c r="K44" s="10">
        <v>19460</v>
      </c>
      <c r="L44" s="10">
        <v>19356</v>
      </c>
      <c r="M44" s="10">
        <v>21121</v>
      </c>
    </row>
    <row r="45" spans="1:13">
      <c r="A45" s="10">
        <v>71</v>
      </c>
      <c r="B45" s="10">
        <v>8313</v>
      </c>
      <c r="C45" s="10">
        <v>2952</v>
      </c>
      <c r="D45" s="10">
        <v>16061</v>
      </c>
      <c r="E45" s="10">
        <v>22474</v>
      </c>
      <c r="F45" s="10">
        <v>21049</v>
      </c>
      <c r="G45" s="10">
        <v>21651</v>
      </c>
      <c r="H45" s="10">
        <v>20250</v>
      </c>
      <c r="I45" s="10">
        <v>12724</v>
      </c>
      <c r="J45" s="10">
        <v>21253</v>
      </c>
      <c r="K45" s="10">
        <v>19663</v>
      </c>
      <c r="L45" s="10">
        <v>19467</v>
      </c>
      <c r="M45" s="10">
        <v>21553</v>
      </c>
    </row>
    <row r="46" spans="1:13">
      <c r="A46" s="10">
        <v>72</v>
      </c>
      <c r="B46" s="10">
        <v>8384</v>
      </c>
      <c r="C46" s="10">
        <v>3070</v>
      </c>
      <c r="D46" s="10">
        <v>16289</v>
      </c>
      <c r="E46" s="10">
        <v>22893</v>
      </c>
      <c r="F46" s="10">
        <v>21548</v>
      </c>
      <c r="G46" s="10">
        <v>22232</v>
      </c>
      <c r="H46" s="10">
        <v>20827</v>
      </c>
      <c r="I46" s="10">
        <v>13075</v>
      </c>
      <c r="J46" s="10">
        <v>21973</v>
      </c>
      <c r="K46" s="10">
        <v>20169</v>
      </c>
      <c r="L46" s="10">
        <v>20095</v>
      </c>
      <c r="M46" s="10">
        <v>22040</v>
      </c>
    </row>
    <row r="47" spans="1:13">
      <c r="A47" s="10">
        <v>73</v>
      </c>
      <c r="B47" s="10">
        <v>8900</v>
      </c>
      <c r="C47" s="10">
        <v>3272</v>
      </c>
      <c r="D47" s="10">
        <v>16702</v>
      </c>
      <c r="E47" s="10">
        <v>23429</v>
      </c>
      <c r="F47" s="10">
        <v>21965</v>
      </c>
      <c r="G47" s="10">
        <v>22394</v>
      </c>
      <c r="H47" s="10">
        <v>21449</v>
      </c>
      <c r="I47" s="10">
        <v>13255</v>
      </c>
      <c r="J47" s="10">
        <v>22640</v>
      </c>
      <c r="K47" s="10">
        <v>20439</v>
      </c>
      <c r="L47" s="10">
        <v>20441</v>
      </c>
      <c r="M47" s="10">
        <v>22458</v>
      </c>
    </row>
    <row r="48" spans="1:13">
      <c r="A48" s="10">
        <v>74</v>
      </c>
      <c r="B48" s="10">
        <v>9125</v>
      </c>
      <c r="C48" s="10">
        <v>3403</v>
      </c>
      <c r="D48" s="10">
        <v>17091</v>
      </c>
      <c r="E48" s="10">
        <v>24001</v>
      </c>
      <c r="F48" s="10">
        <v>22512</v>
      </c>
      <c r="G48" s="10">
        <v>23164</v>
      </c>
      <c r="H48" s="10">
        <v>21570</v>
      </c>
      <c r="I48" s="10">
        <v>13325</v>
      </c>
      <c r="J48" s="10">
        <v>22929</v>
      </c>
      <c r="K48" s="10">
        <v>21387</v>
      </c>
      <c r="L48" s="10">
        <v>21068</v>
      </c>
      <c r="M48" s="10">
        <v>22788</v>
      </c>
    </row>
    <row r="49" spans="1:13">
      <c r="A49" s="10">
        <v>75</v>
      </c>
      <c r="B49" s="10">
        <v>9484</v>
      </c>
      <c r="C49" s="10">
        <v>3415</v>
      </c>
      <c r="D49" s="10">
        <v>17597</v>
      </c>
      <c r="E49" s="10">
        <v>25012</v>
      </c>
      <c r="F49" s="10">
        <v>23082</v>
      </c>
      <c r="G49" s="10">
        <v>23804</v>
      </c>
      <c r="H49" s="10">
        <v>22319</v>
      </c>
      <c r="I49" s="10">
        <v>13816</v>
      </c>
      <c r="J49" s="10">
        <v>23788</v>
      </c>
      <c r="K49" s="10">
        <v>21671</v>
      </c>
      <c r="L49" s="10">
        <v>21918</v>
      </c>
      <c r="M49" s="10">
        <v>23530</v>
      </c>
    </row>
    <row r="50" spans="1:13">
      <c r="A50" s="10">
        <v>76</v>
      </c>
      <c r="B50" s="10">
        <v>10210</v>
      </c>
      <c r="C50" s="10">
        <v>3588</v>
      </c>
      <c r="D50" s="10">
        <v>18110</v>
      </c>
      <c r="E50" s="10">
        <v>26067</v>
      </c>
      <c r="F50" s="10">
        <v>24193</v>
      </c>
      <c r="G50" s="10">
        <v>24820</v>
      </c>
      <c r="H50" s="10">
        <v>23567</v>
      </c>
      <c r="I50" s="10">
        <v>14432</v>
      </c>
      <c r="J50" s="10">
        <v>24423</v>
      </c>
      <c r="K50" s="10">
        <v>22562</v>
      </c>
      <c r="L50" s="10">
        <v>22276</v>
      </c>
      <c r="M50" s="10">
        <v>24253</v>
      </c>
    </row>
    <row r="51" spans="1:13">
      <c r="A51" s="10">
        <v>77</v>
      </c>
      <c r="B51" s="10">
        <v>10548</v>
      </c>
      <c r="C51" s="10">
        <v>3902</v>
      </c>
      <c r="D51" s="10">
        <v>18602</v>
      </c>
      <c r="E51" s="10">
        <v>27227</v>
      </c>
      <c r="F51" s="10">
        <v>25194</v>
      </c>
      <c r="G51" s="10">
        <v>26119</v>
      </c>
      <c r="H51" s="10">
        <v>24667</v>
      </c>
      <c r="I51" s="10">
        <v>14648</v>
      </c>
      <c r="J51" s="10">
        <v>25836</v>
      </c>
      <c r="K51" s="10">
        <v>23338</v>
      </c>
      <c r="L51" s="10">
        <v>23713</v>
      </c>
      <c r="M51" s="10">
        <v>25544</v>
      </c>
    </row>
    <row r="52" spans="1:13">
      <c r="A52" s="10">
        <v>78</v>
      </c>
      <c r="B52" s="10">
        <v>11363</v>
      </c>
      <c r="C52" s="10">
        <v>4336</v>
      </c>
      <c r="D52" s="10">
        <v>19533</v>
      </c>
      <c r="E52" s="10">
        <v>28714</v>
      </c>
      <c r="F52" s="10">
        <v>26535</v>
      </c>
      <c r="G52" s="10">
        <v>27379</v>
      </c>
      <c r="H52" s="10">
        <v>25998</v>
      </c>
      <c r="I52" s="10">
        <v>15338</v>
      </c>
      <c r="J52" s="10">
        <v>27201</v>
      </c>
      <c r="K52" s="10">
        <v>24566</v>
      </c>
      <c r="L52" s="10">
        <v>25273</v>
      </c>
      <c r="M52" s="10">
        <v>27027</v>
      </c>
    </row>
    <row r="53" spans="1:13">
      <c r="A53" s="10">
        <v>79</v>
      </c>
      <c r="B53" s="10">
        <v>12242</v>
      </c>
      <c r="C53" s="10">
        <v>4520</v>
      </c>
      <c r="D53" s="10">
        <v>20734</v>
      </c>
      <c r="E53" s="10">
        <v>30900</v>
      </c>
      <c r="F53" s="10">
        <v>28801</v>
      </c>
      <c r="G53" s="10">
        <v>29291</v>
      </c>
      <c r="H53" s="10">
        <v>27376</v>
      </c>
      <c r="I53" s="10">
        <v>16021</v>
      </c>
      <c r="J53" s="10">
        <v>28779</v>
      </c>
      <c r="K53" s="10">
        <v>25455</v>
      </c>
      <c r="L53" s="10">
        <v>26538</v>
      </c>
      <c r="M53" s="10">
        <v>28398</v>
      </c>
    </row>
    <row r="54" spans="1:13">
      <c r="A54" s="10">
        <v>80</v>
      </c>
      <c r="B54" s="10">
        <v>13509</v>
      </c>
      <c r="C54" s="10">
        <v>4897</v>
      </c>
      <c r="D54" s="10">
        <v>22489</v>
      </c>
      <c r="E54" s="10">
        <v>32884</v>
      </c>
      <c r="F54" s="10">
        <v>30547</v>
      </c>
      <c r="G54" s="10">
        <v>31179</v>
      </c>
      <c r="H54" s="10">
        <v>29888</v>
      </c>
      <c r="I54" s="10">
        <v>17223</v>
      </c>
      <c r="J54" s="10">
        <v>30335</v>
      </c>
      <c r="K54" s="10">
        <v>27693</v>
      </c>
      <c r="L54" s="10">
        <v>28724</v>
      </c>
      <c r="M54" s="10">
        <v>30766</v>
      </c>
    </row>
    <row r="55" spans="1:13">
      <c r="A55" s="10">
        <v>81</v>
      </c>
      <c r="B55" s="10">
        <v>14505</v>
      </c>
      <c r="C55" s="10">
        <v>5374</v>
      </c>
      <c r="D55" s="10">
        <v>24603</v>
      </c>
      <c r="E55" s="10">
        <v>35922</v>
      </c>
      <c r="F55" s="10">
        <v>33014</v>
      </c>
      <c r="G55" s="10">
        <v>33658</v>
      </c>
      <c r="H55" s="10">
        <v>32475</v>
      </c>
      <c r="I55" s="10">
        <v>18619</v>
      </c>
      <c r="J55" s="10">
        <v>33329</v>
      </c>
      <c r="K55" s="10">
        <v>30113</v>
      </c>
      <c r="L55" s="10">
        <v>31444</v>
      </c>
      <c r="M55" s="10">
        <v>33430</v>
      </c>
    </row>
    <row r="56" spans="1:13">
      <c r="A56" s="10">
        <v>82</v>
      </c>
      <c r="B56" s="10">
        <v>15966</v>
      </c>
      <c r="C56" s="10">
        <v>5828</v>
      </c>
      <c r="D56" s="10">
        <v>26953</v>
      </c>
      <c r="E56" s="10">
        <v>39888</v>
      </c>
      <c r="F56" s="10">
        <v>35932</v>
      </c>
      <c r="G56" s="10">
        <v>37058</v>
      </c>
      <c r="H56" s="10">
        <v>35488</v>
      </c>
      <c r="I56" s="10">
        <v>20595</v>
      </c>
      <c r="J56" s="10">
        <v>36717</v>
      </c>
      <c r="K56" s="10">
        <v>33897</v>
      </c>
      <c r="L56" s="10">
        <v>34388</v>
      </c>
      <c r="M56" s="10">
        <v>37090</v>
      </c>
    </row>
    <row r="57" spans="1:13">
      <c r="A57" s="10">
        <v>83</v>
      </c>
      <c r="B57" s="10">
        <v>17281</v>
      </c>
      <c r="C57" s="10">
        <v>6459</v>
      </c>
      <c r="D57" s="10">
        <v>29187</v>
      </c>
      <c r="E57" s="10">
        <v>43386</v>
      </c>
      <c r="F57" s="10">
        <v>39072</v>
      </c>
      <c r="G57" s="10">
        <v>40477</v>
      </c>
      <c r="H57" s="10">
        <v>39128</v>
      </c>
      <c r="I57" s="10">
        <v>22765</v>
      </c>
      <c r="J57" s="10">
        <v>41552</v>
      </c>
      <c r="K57" s="10">
        <v>38315</v>
      </c>
      <c r="L57" s="10">
        <v>37393</v>
      </c>
      <c r="M57" s="10">
        <v>41377</v>
      </c>
    </row>
    <row r="58" spans="1:13">
      <c r="A58" s="10">
        <v>84</v>
      </c>
      <c r="B58" s="10">
        <v>19682</v>
      </c>
      <c r="C58" s="10">
        <v>7317</v>
      </c>
      <c r="D58" s="10">
        <v>31799</v>
      </c>
      <c r="E58" s="10">
        <v>47561</v>
      </c>
      <c r="F58" s="10">
        <v>42450</v>
      </c>
      <c r="G58" s="10">
        <v>44763</v>
      </c>
      <c r="H58" s="10">
        <v>42963</v>
      </c>
      <c r="I58" s="10">
        <v>24436</v>
      </c>
      <c r="J58" s="10">
        <v>45706</v>
      </c>
      <c r="K58" s="10">
        <v>41490</v>
      </c>
      <c r="L58" s="10">
        <v>40801</v>
      </c>
      <c r="M58" s="10">
        <v>44496</v>
      </c>
    </row>
    <row r="59" spans="1:13">
      <c r="A59" s="10">
        <v>85</v>
      </c>
      <c r="B59" s="10">
        <v>22179</v>
      </c>
      <c r="C59" s="10">
        <v>8237</v>
      </c>
      <c r="D59" s="10">
        <v>34918</v>
      </c>
      <c r="E59" s="10">
        <v>52381</v>
      </c>
      <c r="F59" s="10">
        <v>47738</v>
      </c>
      <c r="G59" s="10">
        <v>49710</v>
      </c>
      <c r="H59" s="10">
        <v>47550</v>
      </c>
      <c r="I59" s="10">
        <v>26716</v>
      </c>
      <c r="J59" s="10">
        <v>50253</v>
      </c>
      <c r="K59" s="10">
        <v>45622</v>
      </c>
      <c r="L59" s="10">
        <v>45671</v>
      </c>
      <c r="M59" s="10">
        <v>49744</v>
      </c>
    </row>
    <row r="60" spans="1:13">
      <c r="A60" s="10">
        <v>86</v>
      </c>
      <c r="B60" s="10">
        <v>25518</v>
      </c>
      <c r="C60" s="10">
        <v>9792</v>
      </c>
      <c r="D60" s="10">
        <v>39586</v>
      </c>
      <c r="E60" s="10">
        <v>59506</v>
      </c>
      <c r="F60" s="10">
        <v>54766</v>
      </c>
      <c r="G60" s="10">
        <v>56835</v>
      </c>
      <c r="H60" s="10">
        <v>54592</v>
      </c>
      <c r="I60" s="10">
        <v>30333</v>
      </c>
      <c r="J60" s="10">
        <v>56070</v>
      </c>
      <c r="K60" s="10">
        <v>51084</v>
      </c>
      <c r="L60" s="10">
        <v>52624</v>
      </c>
      <c r="M60" s="10">
        <v>56641</v>
      </c>
    </row>
    <row r="61" spans="1:13">
      <c r="A61" s="10">
        <v>87</v>
      </c>
      <c r="B61" s="10">
        <v>30308</v>
      </c>
      <c r="C61" s="10">
        <v>11465</v>
      </c>
      <c r="D61" s="10">
        <v>47002</v>
      </c>
      <c r="E61" s="10">
        <v>69961</v>
      </c>
      <c r="F61" s="10">
        <v>64355</v>
      </c>
      <c r="G61" s="10">
        <v>66390</v>
      </c>
      <c r="H61" s="10">
        <v>64062</v>
      </c>
      <c r="I61" s="10">
        <v>35294</v>
      </c>
      <c r="J61" s="10">
        <v>65293</v>
      </c>
      <c r="K61" s="10">
        <v>59209</v>
      </c>
      <c r="L61" s="10">
        <v>61501</v>
      </c>
      <c r="M61" s="10">
        <v>66434</v>
      </c>
    </row>
    <row r="62" spans="1:13">
      <c r="A62" s="10">
        <v>88</v>
      </c>
      <c r="B62" s="10">
        <v>37395</v>
      </c>
      <c r="C62" s="10">
        <v>14263</v>
      </c>
      <c r="D62" s="10">
        <v>57700</v>
      </c>
      <c r="E62" s="10">
        <v>86237</v>
      </c>
      <c r="F62" s="10">
        <v>78056</v>
      </c>
      <c r="G62" s="10">
        <v>80663</v>
      </c>
      <c r="H62" s="10">
        <v>78700</v>
      </c>
      <c r="I62" s="10">
        <v>44078</v>
      </c>
      <c r="J62" s="10">
        <v>81263</v>
      </c>
      <c r="K62" s="10">
        <v>74842</v>
      </c>
      <c r="L62" s="10">
        <v>75303</v>
      </c>
      <c r="M62" s="10">
        <v>82213</v>
      </c>
    </row>
    <row r="63" spans="1:13">
      <c r="A63" s="10">
        <v>89</v>
      </c>
      <c r="B63" s="10">
        <v>48976</v>
      </c>
      <c r="C63" s="10">
        <v>19425</v>
      </c>
      <c r="D63" s="10">
        <v>71121</v>
      </c>
      <c r="E63" s="10">
        <v>106814</v>
      </c>
      <c r="F63" s="10">
        <v>98240</v>
      </c>
      <c r="G63" s="10">
        <v>101572</v>
      </c>
      <c r="H63" s="10">
        <v>98723</v>
      </c>
      <c r="I63" s="10">
        <v>54039</v>
      </c>
      <c r="J63" s="10">
        <v>102793</v>
      </c>
      <c r="K63" s="10">
        <v>94551</v>
      </c>
      <c r="L63" s="10">
        <v>94638</v>
      </c>
      <c r="M63" s="10">
        <v>102232</v>
      </c>
    </row>
    <row r="64" spans="1:13">
      <c r="A64" s="10">
        <v>90</v>
      </c>
      <c r="B64" s="10">
        <v>71702</v>
      </c>
      <c r="C64" s="10">
        <v>28975</v>
      </c>
      <c r="D64" s="10">
        <v>100164</v>
      </c>
      <c r="E64" s="10">
        <v>150374</v>
      </c>
      <c r="F64" s="10">
        <v>138212</v>
      </c>
      <c r="G64" s="10">
        <v>142970</v>
      </c>
      <c r="H64" s="10">
        <v>139214</v>
      </c>
      <c r="I64" s="10">
        <v>75672</v>
      </c>
      <c r="J64" s="10">
        <v>142528</v>
      </c>
      <c r="K64" s="10">
        <v>131687</v>
      </c>
      <c r="L64" s="10">
        <v>135900</v>
      </c>
      <c r="M64" s="10">
        <v>144214</v>
      </c>
    </row>
    <row r="65" spans="1:13">
      <c r="A65" s="10">
        <v>91</v>
      </c>
      <c r="B65" s="10">
        <v>132683</v>
      </c>
      <c r="C65" s="10">
        <v>55827</v>
      </c>
      <c r="D65" s="10">
        <v>167973</v>
      </c>
      <c r="E65" s="10">
        <v>254528</v>
      </c>
      <c r="F65" s="10">
        <v>234220</v>
      </c>
      <c r="G65" s="10">
        <v>242457</v>
      </c>
      <c r="H65" s="10">
        <v>238926</v>
      </c>
      <c r="I65" s="10">
        <v>126634</v>
      </c>
      <c r="J65" s="10">
        <v>244043</v>
      </c>
      <c r="K65" s="10">
        <v>225062</v>
      </c>
      <c r="L65" s="10">
        <v>231684</v>
      </c>
      <c r="M65" s="10">
        <v>246318</v>
      </c>
    </row>
    <row r="66" spans="1:13">
      <c r="A66" s="10">
        <v>92</v>
      </c>
      <c r="B66" s="10">
        <v>1727483</v>
      </c>
      <c r="C66" s="10">
        <v>703776</v>
      </c>
      <c r="D66" s="10">
        <v>1558682</v>
      </c>
      <c r="E66" s="10">
        <v>2339480</v>
      </c>
      <c r="F66" s="10">
        <v>2365468</v>
      </c>
      <c r="G66" s="10">
        <v>2434269</v>
      </c>
      <c r="H66" s="10">
        <v>2576687</v>
      </c>
      <c r="I66" s="10">
        <v>1111375</v>
      </c>
      <c r="J66" s="10">
        <v>1889886</v>
      </c>
      <c r="K66" s="10">
        <v>1888962</v>
      </c>
      <c r="L66" s="10">
        <v>2483704</v>
      </c>
      <c r="M66" s="10">
        <v>2429151</v>
      </c>
    </row>
    <row r="67" spans="1:13">
      <c r="A67" s="10">
        <v>93</v>
      </c>
      <c r="B67" s="10">
        <v>161321</v>
      </c>
      <c r="C67" s="10">
        <v>108854</v>
      </c>
      <c r="D67" s="10">
        <v>21744</v>
      </c>
      <c r="E67" s="10">
        <v>41160</v>
      </c>
      <c r="F67" s="10">
        <v>48492</v>
      </c>
      <c r="G67" s="10">
        <v>31119</v>
      </c>
      <c r="H67" s="10">
        <v>50248</v>
      </c>
      <c r="I67" s="10">
        <v>13537</v>
      </c>
      <c r="J67" s="10">
        <v>19775</v>
      </c>
      <c r="K67" s="10">
        <v>25147</v>
      </c>
      <c r="L67" s="10">
        <v>43361</v>
      </c>
      <c r="M67" s="10">
        <v>30784</v>
      </c>
    </row>
    <row r="68" spans="1:13">
      <c r="A68" s="6" t="s">
        <v>76</v>
      </c>
      <c r="B68" s="3">
        <f>SUM(B24:B67)</f>
        <v>2564670</v>
      </c>
      <c r="C68" s="4">
        <f t="shared" ref="C68:M68" si="0">SUM(C24:C67)</f>
        <v>1071728</v>
      </c>
      <c r="D68" s="4">
        <f t="shared" si="0"/>
        <v>2698542</v>
      </c>
      <c r="E68" s="3">
        <f t="shared" si="0"/>
        <v>3982565</v>
      </c>
      <c r="F68" s="4">
        <f t="shared" si="0"/>
        <v>3904005</v>
      </c>
      <c r="G68" s="3">
        <f t="shared" si="0"/>
        <v>4001174</v>
      </c>
      <c r="H68" s="4">
        <f t="shared" si="0"/>
        <v>4095973</v>
      </c>
      <c r="I68" s="8">
        <f t="shared" si="0"/>
        <v>1992091</v>
      </c>
      <c r="J68" s="4">
        <f t="shared" si="0"/>
        <v>3428548</v>
      </c>
      <c r="K68" s="4">
        <f t="shared" si="0"/>
        <v>3319632</v>
      </c>
      <c r="L68" s="8">
        <f t="shared" si="0"/>
        <v>3950317</v>
      </c>
      <c r="M68" s="4">
        <f t="shared" si="0"/>
        <v>3995574</v>
      </c>
    </row>
    <row r="69" spans="1:13">
      <c r="A69" s="6" t="s">
        <v>75</v>
      </c>
      <c r="B69" s="3">
        <f>SUM(B4:B67)</f>
        <v>2583555</v>
      </c>
      <c r="C69" s="4">
        <f t="shared" ref="C69:M69" si="1">SUM(C4:C67)</f>
        <v>1077754</v>
      </c>
      <c r="D69" s="4">
        <f t="shared" si="1"/>
        <v>2786079</v>
      </c>
      <c r="E69" s="3">
        <f t="shared" si="1"/>
        <v>4077359</v>
      </c>
      <c r="F69" s="4">
        <f t="shared" si="1"/>
        <v>4007048</v>
      </c>
      <c r="G69" s="3">
        <f t="shared" si="1"/>
        <v>4107394</v>
      </c>
      <c r="H69" s="4">
        <f t="shared" si="1"/>
        <v>4190825</v>
      </c>
      <c r="I69" s="8">
        <f t="shared" si="1"/>
        <v>2061322</v>
      </c>
      <c r="J69" s="4">
        <f t="shared" si="1"/>
        <v>3512369</v>
      </c>
      <c r="K69" s="4">
        <f t="shared" si="1"/>
        <v>3408151</v>
      </c>
      <c r="L69" s="8">
        <f t="shared" si="1"/>
        <v>4040917</v>
      </c>
      <c r="M69" s="4">
        <f t="shared" si="1"/>
        <v>4097122</v>
      </c>
    </row>
    <row r="70" spans="1:13">
      <c r="A70" s="6" t="s">
        <v>77</v>
      </c>
      <c r="B70" s="3">
        <f>B68/B69</f>
        <v>0.99269030463837615</v>
      </c>
      <c r="C70" s="4">
        <f t="shared" ref="C70:M70" si="2">C68/C69</f>
        <v>0.9944087426258682</v>
      </c>
      <c r="D70" s="4">
        <f t="shared" si="2"/>
        <v>0.96858057506624906</v>
      </c>
      <c r="E70" s="3">
        <f t="shared" si="2"/>
        <v>0.97675112738417191</v>
      </c>
      <c r="F70" s="4">
        <f t="shared" si="2"/>
        <v>0.97428456060421542</v>
      </c>
      <c r="G70" s="3">
        <f t="shared" si="2"/>
        <v>0.97413932045477014</v>
      </c>
      <c r="H70" s="4">
        <f t="shared" si="2"/>
        <v>0.97736674759743014</v>
      </c>
      <c r="I70" s="8">
        <f t="shared" si="2"/>
        <v>0.96641427200602337</v>
      </c>
      <c r="J70" s="4">
        <f t="shared" si="2"/>
        <v>0.97613548007057349</v>
      </c>
      <c r="K70" s="4">
        <f t="shared" si="2"/>
        <v>0.97402726581069909</v>
      </c>
      <c r="L70" s="8">
        <f t="shared" si="2"/>
        <v>0.97757934647012057</v>
      </c>
      <c r="M70" s="4">
        <f t="shared" si="2"/>
        <v>0.97521479711856274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Table S1A</vt:lpstr>
      <vt:lpstr>Table S1B</vt:lpstr>
      <vt:lpstr>Table 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Englander</dc:creator>
  <cp:lastModifiedBy>Ryan Englander</cp:lastModifiedBy>
  <dcterms:created xsi:type="dcterms:W3CDTF">2025-02-08T23:55:45Z</dcterms:created>
  <dcterms:modified xsi:type="dcterms:W3CDTF">2025-02-09T19:02:49Z</dcterms:modified>
</cp:coreProperties>
</file>