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https://yearuptemp-my.sharepoint.com/personal/rnguyen000_sfo_yearup_org/Documents/"/>
    </mc:Choice>
  </mc:AlternateContent>
  <xr:revisionPtr revIDLastSave="0" documentId="8_{CE84CDFE-8A27-4DBF-AE6B-16FEDDF6DAA5}" xr6:coauthVersionLast="43" xr6:coauthVersionMax="43" xr10:uidLastSave="{00000000-0000-0000-0000-000000000000}"/>
  <bookViews>
    <workbookView xWindow="-96" yWindow="-96" windowWidth="23232" windowHeight="12552" activeTab="6" xr2:uid="{00000000-000D-0000-FFFF-FFFF00000000}"/>
  </bookViews>
  <sheets>
    <sheet name="Define" sheetId="4" r:id="rId1"/>
    <sheet name="Kitty" sheetId="1" r:id="rId2"/>
    <sheet name="Past Due" sheetId="2" r:id="rId3"/>
    <sheet name="Commisson" sheetId="5" r:id="rId4"/>
    <sheet name="Div by 0" sheetId="7" r:id="rId5"/>
    <sheet name="Lifegaurd" sheetId="3" r:id="rId6"/>
    <sheet name="Diagram" sheetId="6" r:id="rId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3" l="1"/>
  <c r="C6" i="3"/>
  <c r="C7" i="3"/>
  <c r="C8" i="3"/>
  <c r="C9" i="3"/>
  <c r="C10" i="3"/>
  <c r="C11" i="3"/>
  <c r="C12" i="3"/>
  <c r="C14" i="3"/>
  <c r="C15" i="3"/>
  <c r="C5" i="3"/>
  <c r="D6" i="7"/>
  <c r="D7" i="7"/>
  <c r="D8" i="7"/>
  <c r="D9" i="7"/>
  <c r="D10" i="7"/>
  <c r="D11" i="7"/>
  <c r="D12" i="7"/>
  <c r="D13" i="7"/>
  <c r="D14" i="7"/>
  <c r="D5" i="7"/>
  <c r="D15" i="7"/>
  <c r="C6" i="7"/>
  <c r="C7" i="7"/>
  <c r="C8" i="7"/>
  <c r="C9" i="7"/>
  <c r="C10" i="7"/>
  <c r="C11" i="7"/>
  <c r="C12" i="7"/>
  <c r="C13" i="7"/>
  <c r="C14" i="7"/>
  <c r="C5" i="7"/>
  <c r="D8" i="5"/>
  <c r="D9" i="5"/>
  <c r="D10" i="5"/>
  <c r="D11" i="5"/>
  <c r="D12" i="5"/>
  <c r="D13" i="5"/>
  <c r="D14" i="5"/>
  <c r="D15" i="5"/>
  <c r="D16" i="5"/>
  <c r="D17" i="5"/>
  <c r="D7" i="5"/>
  <c r="C17" i="5"/>
  <c r="C16" i="5"/>
  <c r="C15" i="5"/>
  <c r="C14" i="5"/>
  <c r="C13" i="5"/>
  <c r="C12" i="5"/>
  <c r="C11" i="5"/>
  <c r="C10" i="5"/>
  <c r="C9" i="5"/>
  <c r="C8" i="5"/>
  <c r="C7" i="5"/>
  <c r="C6" i="2"/>
  <c r="C7" i="2"/>
  <c r="C8" i="2"/>
  <c r="C9" i="2"/>
  <c r="C10" i="2"/>
  <c r="C11" i="2"/>
  <c r="C12" i="2"/>
  <c r="C13" i="2"/>
  <c r="C14" i="2"/>
  <c r="C15" i="2"/>
  <c r="C5" i="2"/>
  <c r="D7" i="1"/>
  <c r="D8" i="1"/>
  <c r="E8" i="1"/>
  <c r="C8" i="1"/>
  <c r="D6" i="1"/>
  <c r="E6" i="1"/>
  <c r="C6" i="1"/>
  <c r="C15" i="7"/>
  <c r="C7" i="1"/>
  <c r="E7" i="1"/>
</calcChain>
</file>

<file path=xl/sharedStrings.xml><?xml version="1.0" encoding="utf-8"?>
<sst xmlns="http://schemas.openxmlformats.org/spreadsheetml/2006/main" count="73" uniqueCount="48">
  <si>
    <t>Kitty Playtime</t>
  </si>
  <si>
    <t>Iron Man</t>
  </si>
  <si>
    <t>Spider Man</t>
  </si>
  <si>
    <t>Wonder Woman</t>
  </si>
  <si>
    <t>Cat</t>
  </si>
  <si>
    <t>Midair Catch?</t>
  </si>
  <si>
    <t>Midair Bonus Points</t>
  </si>
  <si>
    <t>Total</t>
  </si>
  <si>
    <t>Mice Caught, 1 pt each</t>
  </si>
  <si>
    <t>yes</t>
  </si>
  <si>
    <t>no</t>
  </si>
  <si>
    <t>Lazy or Great!</t>
  </si>
  <si>
    <t>Due Date Status</t>
  </si>
  <si>
    <t>Due Date</t>
  </si>
  <si>
    <t>Customer</t>
  </si>
  <si>
    <t xml:space="preserve"> </t>
  </si>
  <si>
    <t>Alessia Cara</t>
  </si>
  <si>
    <t>Bruno Mars</t>
  </si>
  <si>
    <t>Chris Stapleton</t>
  </si>
  <si>
    <t>Dave Chappelle</t>
  </si>
  <si>
    <t>Kendrick Lamar</t>
  </si>
  <si>
    <t>Rihanna</t>
  </si>
  <si>
    <t>Ed Sheeran</t>
  </si>
  <si>
    <t>Tony Bennett</t>
  </si>
  <si>
    <t>Little Big Town</t>
  </si>
  <si>
    <t>Childish Gambino</t>
  </si>
  <si>
    <t>Date Payed</t>
  </si>
  <si>
    <t>Late Fee?</t>
  </si>
  <si>
    <t>Pass/Fail</t>
  </si>
  <si>
    <t>Santa Cruz Lifegaurd Test Results</t>
  </si>
  <si>
    <t>Participant</t>
  </si>
  <si>
    <t>Grade</t>
  </si>
  <si>
    <t>Definition of the If statement</t>
  </si>
  <si>
    <t>Draw a flowchart showing the operation of an Excel IF function based on the Lifegaurd sheet.</t>
  </si>
  <si>
    <t>If needed, use the link for instructions on creating a flow chart.</t>
  </si>
  <si>
    <t>Ciient Name</t>
  </si>
  <si>
    <t>Sales</t>
  </si>
  <si>
    <t>Bonus Amount</t>
  </si>
  <si>
    <t>Bonus</t>
  </si>
  <si>
    <t>Required Sales</t>
  </si>
  <si>
    <t>Percent of Sales</t>
  </si>
  <si>
    <t>Silicon City Sales &amp; Bonus Commission</t>
  </si>
  <si>
    <t>Totals</t>
  </si>
  <si>
    <t>Avoid Division by Zero</t>
  </si>
  <si>
    <t># Team Members</t>
  </si>
  <si>
    <t>Donations</t>
  </si>
  <si>
    <t>Donations per Teammate</t>
  </si>
  <si>
    <t>Online Donations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</si>
</sst>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4"/>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5" fillId="0" borderId="0" applyFont="0" applyFill="0" applyBorder="0" applyAlignment="0" applyProtection="0"/>
  </cellStyleXfs>
  <cellXfs count="22">
    <xf numFmtId="0" fontId="0" fillId="0" borderId="0" xfId="0"/>
    <xf numFmtId="0" fontId="1" fillId="0" borderId="0" xfId="0" applyFont="1"/>
    <xf numFmtId="0" fontId="2" fillId="0" borderId="0" xfId="0" applyFont="1"/>
    <xf numFmtId="0" fontId="0" fillId="0" borderId="0" xfId="0" applyAlignment="1">
      <alignment horizontal="right"/>
    </xf>
    <xf numFmtId="0" fontId="0" fillId="0" borderId="0" xfId="0" applyAlignment="1">
      <alignment horizontal="center" vertical="top"/>
    </xf>
    <xf numFmtId="0" fontId="0" fillId="0" borderId="0" xfId="0" applyFont="1"/>
    <xf numFmtId="0" fontId="0" fillId="0" borderId="0" xfId="0" applyAlignment="1">
      <alignment horizontal="center"/>
    </xf>
    <xf numFmtId="14" fontId="0" fillId="0" borderId="0" xfId="0" applyNumberFormat="1"/>
    <xf numFmtId="0" fontId="4" fillId="0" borderId="0" xfId="0" applyFont="1"/>
    <xf numFmtId="0" fontId="4" fillId="0" borderId="0" xfId="0" applyFont="1" applyAlignment="1">
      <alignment horizontal="center"/>
    </xf>
    <xf numFmtId="0" fontId="1" fillId="0" borderId="0" xfId="0" applyFont="1" applyAlignment="1">
      <alignment horizontal="center"/>
    </xf>
    <xf numFmtId="44" fontId="0" fillId="0" borderId="0" xfId="1" applyFont="1"/>
    <xf numFmtId="9" fontId="0" fillId="0" borderId="0" xfId="0" applyNumberFormat="1"/>
    <xf numFmtId="44" fontId="0" fillId="0" borderId="0" xfId="0" applyNumberFormat="1"/>
    <xf numFmtId="0" fontId="1" fillId="0" borderId="0" xfId="0" applyFont="1" applyAlignment="1">
      <alignment vertical="top" wrapText="1"/>
    </xf>
    <xf numFmtId="0" fontId="1" fillId="0" borderId="0" xfId="0" applyFont="1" applyAlignment="1">
      <alignment horizontal="left" vertical="top" wrapText="1"/>
    </xf>
    <xf numFmtId="2" fontId="0" fillId="0" borderId="0" xfId="0" applyNumberFormat="1"/>
    <xf numFmtId="0" fontId="3" fillId="0" borderId="1" xfId="0" applyFont="1" applyBorder="1" applyAlignment="1">
      <alignment horizontal="center"/>
    </xf>
    <xf numFmtId="0" fontId="3" fillId="0" borderId="0" xfId="0" applyFont="1" applyAlignment="1">
      <alignment horizontal="center"/>
    </xf>
    <xf numFmtId="0" fontId="3" fillId="0" borderId="0" xfId="0" applyFont="1" applyAlignment="1"/>
    <xf numFmtId="2" fontId="0" fillId="0" borderId="0" xfId="0" applyNumberFormat="1" applyAlignment="1">
      <alignment horizontal="right"/>
    </xf>
    <xf numFmtId="44" fontId="0" fillId="0" borderId="0" xfId="1" applyFont="1" applyAlignment="1">
      <alignment horizontal="righ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hyperlink" Target="https://www.pcworld.com/article/2971613/software-productivity/excel-logical-formulas-5-simple-if-statements-to-get-started.html"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https://www.extendoffice.com/documents/excel/2449-excel-flowchart.html" TargetMode="External"/></Relationships>
</file>

<file path=xl/drawings/drawing1.xml><?xml version="1.0" encoding="utf-8"?>
<xdr:wsDr xmlns:xdr="http://schemas.openxmlformats.org/drawingml/2006/spreadsheetDrawing" xmlns:a="http://schemas.openxmlformats.org/drawingml/2006/main">
  <xdr:twoCellAnchor>
    <xdr:from>
      <xdr:col>0</xdr:col>
      <xdr:colOff>95249</xdr:colOff>
      <xdr:row>2</xdr:row>
      <xdr:rowOff>76198</xdr:rowOff>
    </xdr:from>
    <xdr:to>
      <xdr:col>17</xdr:col>
      <xdr:colOff>85725</xdr:colOff>
      <xdr:row>28</xdr:row>
      <xdr:rowOff>161925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9" y="504823"/>
          <a:ext cx="10353676" cy="5038727"/>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endParaRPr lang="en-US" sz="1100"/>
        </a:p>
        <a:p>
          <a:r>
            <a:rPr lang="en-US" sz="1100"/>
            <a:t>Answer</a:t>
          </a:r>
          <a:r>
            <a:rPr lang="en-US" sz="1100" baseline="0"/>
            <a:t> the following queston. Expand this text box as needed.</a:t>
          </a:r>
        </a:p>
        <a:p>
          <a:endParaRPr lang="en-US" sz="1100" baseline="0"/>
        </a:p>
        <a:p>
          <a:r>
            <a:rPr lang="en-US" sz="1100" b="1" baseline="0"/>
            <a:t>1. What is the purpose of the IF statement?</a:t>
          </a:r>
        </a:p>
        <a:p>
          <a:r>
            <a:rPr lang="en-US" sz="1100" b="0" baseline="0"/>
            <a:t>The purpose of an "If" Statement is to check true or flase for a condition</a:t>
          </a:r>
        </a:p>
        <a:p>
          <a:endParaRPr lang="en-US" sz="1100" baseline="0"/>
        </a:p>
        <a:p>
          <a:r>
            <a:rPr lang="en-US" sz="1100" b="1" baseline="0"/>
            <a:t>2. Name several examples of Excel logic functions.</a:t>
          </a:r>
        </a:p>
        <a:p>
          <a:r>
            <a:rPr lang="en-US" sz="1100" baseline="0"/>
            <a:t>Some examples of excel logic functions are "IF", "AND", "NOT", and "OR."</a:t>
          </a:r>
        </a:p>
        <a:p>
          <a:endParaRPr lang="en-US" sz="1100" baseline="0"/>
        </a:p>
        <a:p>
          <a:r>
            <a:rPr lang="en-US" sz="1100" b="1" baseline="0"/>
            <a:t>3. List sevreral other Excel IF based functions.</a:t>
          </a:r>
        </a:p>
        <a:p>
          <a:endParaRPr lang="en-US" sz="1100" baseline="0"/>
        </a:p>
        <a:p>
          <a:r>
            <a:rPr lang="en-US" sz="1100" baseline="0"/>
            <a:t>Other "IF" based statements include "IFS", "SUMIF", "SUMIFS",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3. Define syntax. Why is syntax important?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Syntax is the sturcture of writing a fuction in Excel.</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4. Write out the syntax of the IF statement</a:t>
          </a:r>
          <a:r>
            <a:rPr lang="en-US"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=IF([logic_test, "True", "FALSE"])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5. Is a form of the IF statement used in programming languages like Python and Java?</a:t>
          </a:r>
          <a:endParaRPr lang="en-US"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effectLst/>
            </a:rPr>
            <a:t>Yes, IF statements are used in many other programming languages such as Python and Java.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xdr:colOff>
      <xdr:row>10</xdr:row>
      <xdr:rowOff>28575</xdr:rowOff>
    </xdr:from>
    <xdr:to>
      <xdr:col>13</xdr:col>
      <xdr:colOff>19049</xdr:colOff>
      <xdr:row>19</xdr:row>
      <xdr:rowOff>57151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09699" y="2009775"/>
          <a:ext cx="7953375" cy="1743076"/>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Instructions</a:t>
          </a:r>
        </a:p>
        <a:p>
          <a:endParaRPr lang="en-US" sz="1100">
            <a:ln w="57150">
              <a:solidFill>
                <a:schemeClr val="tx1"/>
              </a:solidFill>
            </a:ln>
          </a:endParaRPr>
        </a:p>
        <a:p>
          <a:r>
            <a:rPr lang="en-US" sz="1100"/>
            <a:t>In cells C6:E6,</a:t>
          </a:r>
          <a:r>
            <a:rPr lang="en-US" sz="1100" baseline="0"/>
            <a:t> add an IF statement to give a kitty 3 bonus points if the animal made a midair catch of a mouse toy, otherwise the kitty earns no bonus points.</a:t>
          </a:r>
        </a:p>
        <a:p>
          <a:endParaRPr lang="en-US" sz="1100" baseline="0"/>
        </a:p>
        <a:p>
          <a:r>
            <a:rPr lang="en-US" sz="1100"/>
            <a:t>In cells C8:E8, add a message praising the kitty if</a:t>
          </a:r>
          <a:r>
            <a:rPr lang="en-US" sz="1100" baseline="0"/>
            <a:t> they scored more than 3 total points and reprimand the kitty if they missed the mark. Of course, the kitty really doesn't care what you think, but let's pretend it cares.</a:t>
          </a:r>
        </a:p>
        <a:p>
          <a:endParaRPr lang="en-US" sz="1100" baseline="0"/>
        </a:p>
        <a:p>
          <a:r>
            <a:rPr lang="en-US" sz="1100" baseline="0"/>
            <a:t>Use the reference for assistance if needed.</a:t>
          </a:r>
        </a:p>
        <a:p>
          <a:endParaRPr lang="en-US" sz="1100"/>
        </a:p>
      </xdr:txBody>
    </xdr:sp>
    <xdr:clientData/>
  </xdr:twoCellAnchor>
  <xdr:twoCellAnchor>
    <xdr:from>
      <xdr:col>0</xdr:col>
      <xdr:colOff>1381126</xdr:colOff>
      <xdr:row>20</xdr:row>
      <xdr:rowOff>0</xdr:rowOff>
    </xdr:from>
    <xdr:to>
      <xdr:col>4</xdr:col>
      <xdr:colOff>19051</xdr:colOff>
      <xdr:row>26</xdr:row>
      <xdr:rowOff>57150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100-000004000000}"/>
            </a:ext>
          </a:extLst>
        </xdr:cNvPr>
        <xdr:cNvSpPr txBox="1"/>
      </xdr:nvSpPr>
      <xdr:spPr>
        <a:xfrm>
          <a:off x="1381126" y="3886200"/>
          <a:ext cx="2438400" cy="1200150"/>
        </a:xfrm>
        <a:prstGeom prst="rect">
          <a:avLst/>
        </a:prstGeom>
        <a:solidFill>
          <a:schemeClr val="accent1">
            <a:lumMod val="20000"/>
            <a:lumOff val="8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Reference Link</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Excel logical formulas: 8 simple IF statements to get started</a:t>
          </a:r>
        </a:p>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3</xdr:row>
      <xdr:rowOff>19050</xdr:rowOff>
    </xdr:from>
    <xdr:to>
      <xdr:col>13</xdr:col>
      <xdr:colOff>238125</xdr:colOff>
      <xdr:row>9</xdr:row>
      <xdr:rowOff>47625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333749" y="638175"/>
          <a:ext cx="5715001" cy="140970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endParaRPr lang="en-US" sz="1100"/>
        </a:p>
        <a:p>
          <a:r>
            <a:rPr lang="en-US" sz="1100"/>
            <a:t>Your acountant</a:t>
          </a:r>
          <a:r>
            <a:rPr lang="en-US" sz="1100" baseline="0"/>
            <a:t> needs to send late notices to customers that have paid 5 days past the due date. As per their contracts, they need to pay a late fee.</a:t>
          </a:r>
        </a:p>
        <a:p>
          <a:endParaRPr lang="en-US" sz="1100" baseline="0"/>
        </a:p>
        <a:p>
          <a:r>
            <a:rPr lang="en-US" sz="1100" baseline="0"/>
            <a:t>In cells C5:C15, use an IF statement to display a Yes or No to show if customers need to make a late fee.</a:t>
          </a:r>
        </a:p>
        <a:p>
          <a:endParaRPr lang="en-US" sz="1100" baseline="0"/>
        </a:p>
        <a:p>
          <a:r>
            <a:rPr lang="en-US" sz="1100" baseline="0"/>
            <a:t>In</a:t>
          </a:r>
        </a:p>
        <a:p>
          <a:endParaRPr lang="en-US" sz="1100" baseline="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1</xdr:row>
      <xdr:rowOff>19050</xdr:rowOff>
    </xdr:from>
    <xdr:to>
      <xdr:col>13</xdr:col>
      <xdr:colOff>180975</xdr:colOff>
      <xdr:row>12</xdr:row>
      <xdr:rowOff>180975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143500" y="257175"/>
          <a:ext cx="4438650" cy="2257425"/>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endParaRPr lang="en-US" sz="1100"/>
        </a:p>
        <a:p>
          <a:r>
            <a:rPr lang="en-US" sz="1100"/>
            <a:t>In cells</a:t>
          </a:r>
          <a:r>
            <a:rPr lang="en-US" sz="1100" baseline="0"/>
            <a:t> C7:C17, calculate the possible bonus based on the bonus percentage listed and the amount in the Sales column. Use an absolute reference.</a:t>
          </a:r>
        </a:p>
        <a:p>
          <a:endParaRPr lang="en-US" sz="1100" baseline="0"/>
        </a:p>
        <a:p>
          <a:r>
            <a:rPr lang="en-US" sz="1100"/>
            <a:t>In cells D7:D17,</a:t>
          </a:r>
          <a:r>
            <a:rPr lang="en-US" sz="1100" baseline="0"/>
            <a:t> use an IF statement to display the bonus earned or the message "No Bonus" if the required sales was not met. Use an absolute reference.</a:t>
          </a:r>
        </a:p>
        <a:p>
          <a:endParaRPr lang="en-US" sz="1100" baseline="0"/>
        </a:p>
        <a:p>
          <a:r>
            <a:rPr lang="en-US" sz="1100"/>
            <a:t>In row 19, calculate the total Sales</a:t>
          </a:r>
          <a:r>
            <a:rPr lang="en-US" sz="1100" baseline="0"/>
            <a:t> and the total Bonus Amount.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3</xdr:row>
      <xdr:rowOff>9525</xdr:rowOff>
    </xdr:from>
    <xdr:to>
      <xdr:col>12</xdr:col>
      <xdr:colOff>390525</xdr:colOff>
      <xdr:row>12</xdr:row>
      <xdr:rowOff>95250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571875" y="628650"/>
          <a:ext cx="4638675" cy="2066925"/>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charity has team members on call to assist donars in donating money. On days when there is no one working, the online self help system accepts online donations.</a:t>
          </a:r>
        </a:p>
        <a:p>
          <a:endParaRPr lang="en-US" sz="1100" baseline="0"/>
        </a:p>
        <a:p>
          <a:r>
            <a:rPr lang="en-US" sz="1100" baseline="0"/>
            <a:t>In cells C5:C14 calculate donations per team mate by dividing the donations by the number of team members working that day. Use an IF stament to avoid the calculation on days when no one was working. Display 0 on days no one was working.</a:t>
          </a:r>
        </a:p>
        <a:p>
          <a:endParaRPr lang="en-US" sz="1100" baseline="0"/>
        </a:p>
        <a:p>
          <a:r>
            <a:rPr lang="en-US" sz="1100" baseline="0"/>
            <a:t>In cells D5:D14, display the online donations when no one was working. If members were working, display 0.</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38100</xdr:colOff>
      <xdr:row>3</xdr:row>
      <xdr:rowOff>28575</xdr:rowOff>
    </xdr:from>
    <xdr:to>
      <xdr:col>11</xdr:col>
      <xdr:colOff>390525</xdr:colOff>
      <xdr:row>8</xdr:row>
      <xdr:rowOff>123825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590925" y="647700"/>
          <a:ext cx="4010025" cy="104775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endParaRPr lang="en-US" sz="1100"/>
        </a:p>
        <a:p>
          <a:r>
            <a:rPr lang="en-US" sz="1100"/>
            <a:t>In cells B5:B15, use</a:t>
          </a:r>
          <a:r>
            <a:rPr lang="en-US" sz="1100" baseline="0"/>
            <a:t> an IF statement to display Pass or Fail based on the scores each participant earned. A minimum score of 70 is needed to pass.</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152400</xdr:colOff>
      <xdr:row>13</xdr:row>
      <xdr:rowOff>66676</xdr:rowOff>
    </xdr:from>
    <xdr:to>
      <xdr:col>18</xdr:col>
      <xdr:colOff>514350</xdr:colOff>
      <xdr:row>17</xdr:row>
      <xdr:rowOff>161926</xdr:rowOff>
    </xdr:to>
    <xdr:sp macro="" textlink="">
      <xdr:nvSpPr>
        <xdr:cNvPr id="26" name="TextBox 25">
          <a:hlinkClick xmlns:r="http://schemas.openxmlformats.org/officeDocument/2006/relationships" r:id="rId1"/>
          <a:extLst>
            <a:ext uri="{FF2B5EF4-FFF2-40B4-BE49-F238E27FC236}">
              <a16:creationId xmlns:a16="http://schemas.microsoft.com/office/drawing/2014/main" id="{00000000-0008-0000-0600-00001A000000}"/>
            </a:ext>
          </a:extLst>
        </xdr:cNvPr>
        <xdr:cNvSpPr txBox="1"/>
      </xdr:nvSpPr>
      <xdr:spPr>
        <a:xfrm>
          <a:off x="8686800" y="2686051"/>
          <a:ext cx="2800350" cy="857250"/>
        </a:xfrm>
        <a:prstGeom prst="rect">
          <a:avLst/>
        </a:prstGeom>
        <a:solidFill>
          <a:schemeClr val="accent1">
            <a:lumMod val="20000"/>
            <a:lumOff val="8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dk1"/>
              </a:solidFill>
              <a:effectLst/>
              <a:latin typeface="+mn-lt"/>
              <a:ea typeface="+mn-ea"/>
              <a:cs typeface="+mn-cs"/>
            </a:rPr>
            <a:t>Link</a:t>
          </a:r>
        </a:p>
        <a:p>
          <a:pPr algn="ctr"/>
          <a:endParaRPr lang="en-US" sz="1400" b="1" i="0">
            <a:solidFill>
              <a:schemeClr val="dk1"/>
            </a:solidFill>
            <a:effectLst/>
            <a:latin typeface="+mn-lt"/>
            <a:ea typeface="+mn-ea"/>
            <a:cs typeface="+mn-cs"/>
          </a:endParaRPr>
        </a:p>
        <a:p>
          <a:pPr algn="ctr"/>
          <a:r>
            <a:rPr lang="en-US" sz="1400" b="1" i="0">
              <a:solidFill>
                <a:schemeClr val="dk1"/>
              </a:solidFill>
              <a:effectLst/>
              <a:latin typeface="+mn-lt"/>
              <a:ea typeface="+mn-ea"/>
              <a:cs typeface="+mn-cs"/>
            </a:rPr>
            <a:t>How To Create Flowchart In Excel?</a:t>
          </a:r>
        </a:p>
      </xdr:txBody>
    </xdr:sp>
    <xdr:clientData/>
  </xdr:twoCellAnchor>
  <xdr:twoCellAnchor>
    <xdr:from>
      <xdr:col>0</xdr:col>
      <xdr:colOff>461010</xdr:colOff>
      <xdr:row>2</xdr:row>
      <xdr:rowOff>106680</xdr:rowOff>
    </xdr:from>
    <xdr:to>
      <xdr:col>2</xdr:col>
      <xdr:colOff>632460</xdr:colOff>
      <xdr:row>8</xdr:row>
      <xdr:rowOff>22860</xdr:rowOff>
    </xdr:to>
    <xdr:sp macro="" textlink="">
      <xdr:nvSpPr>
        <xdr:cNvPr id="2" name="Oval 1">
          <a:extLst>
            <a:ext uri="{FF2B5EF4-FFF2-40B4-BE49-F238E27FC236}">
              <a16:creationId xmlns:a16="http://schemas.microsoft.com/office/drawing/2014/main" id="{DBB39A01-BACB-435F-BFB6-281A98C6A2BB}"/>
            </a:ext>
          </a:extLst>
        </xdr:cNvPr>
        <xdr:cNvSpPr/>
      </xdr:nvSpPr>
      <xdr:spPr>
        <a:xfrm>
          <a:off x="461010" y="521970"/>
          <a:ext cx="1451610" cy="106299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148590</xdr:colOff>
      <xdr:row>4</xdr:row>
      <xdr:rowOff>125730</xdr:rowOff>
    </xdr:from>
    <xdr:to>
      <xdr:col>2</xdr:col>
      <xdr:colOff>224790</xdr:colOff>
      <xdr:row>5</xdr:row>
      <xdr:rowOff>114300</xdr:rowOff>
    </xdr:to>
    <xdr:sp macro="" textlink="">
      <xdr:nvSpPr>
        <xdr:cNvPr id="3" name="TextBox 2">
          <a:extLst>
            <a:ext uri="{FF2B5EF4-FFF2-40B4-BE49-F238E27FC236}">
              <a16:creationId xmlns:a16="http://schemas.microsoft.com/office/drawing/2014/main" id="{CA86A091-0648-4485-93B5-C7F0C60C95ED}"/>
            </a:ext>
          </a:extLst>
        </xdr:cNvPr>
        <xdr:cNvSpPr txBox="1"/>
      </xdr:nvSpPr>
      <xdr:spPr>
        <a:xfrm>
          <a:off x="788670" y="906780"/>
          <a:ext cx="71628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Start</a:t>
          </a:r>
        </a:p>
        <a:p>
          <a:endParaRPr lang="en-US" sz="1100"/>
        </a:p>
      </xdr:txBody>
    </xdr:sp>
    <xdr:clientData/>
  </xdr:twoCellAnchor>
  <xdr:twoCellAnchor>
    <xdr:from>
      <xdr:col>1</xdr:col>
      <xdr:colOff>11430</xdr:colOff>
      <xdr:row>9</xdr:row>
      <xdr:rowOff>144780</xdr:rowOff>
    </xdr:from>
    <xdr:to>
      <xdr:col>2</xdr:col>
      <xdr:colOff>449580</xdr:colOff>
      <xdr:row>16</xdr:row>
      <xdr:rowOff>118110</xdr:rowOff>
    </xdr:to>
    <xdr:sp macro="" textlink="">
      <xdr:nvSpPr>
        <xdr:cNvPr id="4" name="Rectangle 3">
          <a:extLst>
            <a:ext uri="{FF2B5EF4-FFF2-40B4-BE49-F238E27FC236}">
              <a16:creationId xmlns:a16="http://schemas.microsoft.com/office/drawing/2014/main" id="{A47D3DAE-D4EB-4ECA-B09A-32C40DB7416C}"/>
            </a:ext>
          </a:extLst>
        </xdr:cNvPr>
        <xdr:cNvSpPr/>
      </xdr:nvSpPr>
      <xdr:spPr>
        <a:xfrm>
          <a:off x="651510" y="1889760"/>
          <a:ext cx="1078230" cy="1303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15240</xdr:colOff>
      <xdr:row>12</xdr:row>
      <xdr:rowOff>68580</xdr:rowOff>
    </xdr:from>
    <xdr:to>
      <xdr:col>2</xdr:col>
      <xdr:colOff>377190</xdr:colOff>
      <xdr:row>16</xdr:row>
      <xdr:rowOff>45720</xdr:rowOff>
    </xdr:to>
    <xdr:sp macro="" textlink="">
      <xdr:nvSpPr>
        <xdr:cNvPr id="5" name="TextBox 4">
          <a:extLst>
            <a:ext uri="{FF2B5EF4-FFF2-40B4-BE49-F238E27FC236}">
              <a16:creationId xmlns:a16="http://schemas.microsoft.com/office/drawing/2014/main" id="{7F20478F-CDE7-49D0-893A-B0A1860B9E37}"/>
            </a:ext>
          </a:extLst>
        </xdr:cNvPr>
        <xdr:cNvSpPr txBox="1"/>
      </xdr:nvSpPr>
      <xdr:spPr>
        <a:xfrm>
          <a:off x="655320" y="2411730"/>
          <a:ext cx="100203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If condition</a:t>
          </a:r>
        </a:p>
        <a:p>
          <a:pPr algn="ctr"/>
          <a:r>
            <a:rPr lang="en-US" sz="1100"/>
            <a:t>=IF(B13 &gt;= 70, "Pass", "Fail")</a:t>
          </a:r>
        </a:p>
      </xdr:txBody>
    </xdr:sp>
    <xdr:clientData/>
  </xdr:twoCellAnchor>
  <xdr:twoCellAnchor>
    <xdr:from>
      <xdr:col>0</xdr:col>
      <xdr:colOff>556260</xdr:colOff>
      <xdr:row>24</xdr:row>
      <xdr:rowOff>22860</xdr:rowOff>
    </xdr:from>
    <xdr:to>
      <xdr:col>2</xdr:col>
      <xdr:colOff>441960</xdr:colOff>
      <xdr:row>28</xdr:row>
      <xdr:rowOff>45720</xdr:rowOff>
    </xdr:to>
    <xdr:sp macro="" textlink="">
      <xdr:nvSpPr>
        <xdr:cNvPr id="6" name="Oval 5">
          <a:extLst>
            <a:ext uri="{FF2B5EF4-FFF2-40B4-BE49-F238E27FC236}">
              <a16:creationId xmlns:a16="http://schemas.microsoft.com/office/drawing/2014/main" id="{68DAD8A0-A952-4AFF-908C-AABC94C7E08B}"/>
            </a:ext>
          </a:extLst>
        </xdr:cNvPr>
        <xdr:cNvSpPr/>
      </xdr:nvSpPr>
      <xdr:spPr>
        <a:xfrm>
          <a:off x="556260" y="4560570"/>
          <a:ext cx="1165860" cy="8039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25</xdr:row>
      <xdr:rowOff>38100</xdr:rowOff>
    </xdr:from>
    <xdr:to>
      <xdr:col>2</xdr:col>
      <xdr:colOff>354330</xdr:colOff>
      <xdr:row>27</xdr:row>
      <xdr:rowOff>26670</xdr:rowOff>
    </xdr:to>
    <xdr:sp macro="" textlink="">
      <xdr:nvSpPr>
        <xdr:cNvPr id="7" name="TextBox 6">
          <a:extLst>
            <a:ext uri="{FF2B5EF4-FFF2-40B4-BE49-F238E27FC236}">
              <a16:creationId xmlns:a16="http://schemas.microsoft.com/office/drawing/2014/main" id="{143CECED-E003-44ED-A29A-7702AD27EB6B}"/>
            </a:ext>
          </a:extLst>
        </xdr:cNvPr>
        <xdr:cNvSpPr txBox="1"/>
      </xdr:nvSpPr>
      <xdr:spPr>
        <a:xfrm>
          <a:off x="640080" y="4758690"/>
          <a:ext cx="99441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Pass/Fail</a:t>
          </a:r>
        </a:p>
        <a:p>
          <a:pPr algn="ctr"/>
          <a:r>
            <a:rPr lang="en-US" sz="1100"/>
            <a:t>given</a:t>
          </a:r>
        </a:p>
      </xdr:txBody>
    </xdr:sp>
    <xdr:clientData/>
  </xdr:twoCellAnchor>
  <xdr:twoCellAnchor>
    <xdr:from>
      <xdr:col>4</xdr:col>
      <xdr:colOff>106680</xdr:colOff>
      <xdr:row>18</xdr:row>
      <xdr:rowOff>38100</xdr:rowOff>
    </xdr:from>
    <xdr:to>
      <xdr:col>6</xdr:col>
      <xdr:colOff>361950</xdr:colOff>
      <xdr:row>22</xdr:row>
      <xdr:rowOff>53340</xdr:rowOff>
    </xdr:to>
    <xdr:sp macro="" textlink="">
      <xdr:nvSpPr>
        <xdr:cNvPr id="8" name="Rectangle 7">
          <a:extLst>
            <a:ext uri="{FF2B5EF4-FFF2-40B4-BE49-F238E27FC236}">
              <a16:creationId xmlns:a16="http://schemas.microsoft.com/office/drawing/2014/main" id="{C44607A6-9238-4F98-A42A-DC19BCED42B0}"/>
            </a:ext>
          </a:extLst>
        </xdr:cNvPr>
        <xdr:cNvSpPr/>
      </xdr:nvSpPr>
      <xdr:spPr>
        <a:xfrm>
          <a:off x="2667000" y="3478530"/>
          <a:ext cx="1535430" cy="7467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243840</xdr:colOff>
      <xdr:row>18</xdr:row>
      <xdr:rowOff>167640</xdr:rowOff>
    </xdr:from>
    <xdr:to>
      <xdr:col>6</xdr:col>
      <xdr:colOff>243840</xdr:colOff>
      <xdr:row>21</xdr:row>
      <xdr:rowOff>102870</xdr:rowOff>
    </xdr:to>
    <xdr:sp macro="" textlink="">
      <xdr:nvSpPr>
        <xdr:cNvPr id="9" name="TextBox 8">
          <a:extLst>
            <a:ext uri="{FF2B5EF4-FFF2-40B4-BE49-F238E27FC236}">
              <a16:creationId xmlns:a16="http://schemas.microsoft.com/office/drawing/2014/main" id="{349E5ABB-5D62-4A70-A7F3-44CFB3F224FA}"/>
            </a:ext>
          </a:extLst>
        </xdr:cNvPr>
        <xdr:cNvSpPr txBox="1"/>
      </xdr:nvSpPr>
      <xdr:spPr>
        <a:xfrm>
          <a:off x="2804160" y="3608070"/>
          <a:ext cx="1280160" cy="48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Else</a:t>
          </a:r>
          <a:r>
            <a:rPr lang="en-US" sz="1100" baseline="0"/>
            <a:t> if score is &lt;70 Fail</a:t>
          </a:r>
          <a:endParaRPr lang="en-US" sz="1100"/>
        </a:p>
      </xdr:txBody>
    </xdr:sp>
    <xdr:clientData/>
  </xdr:twoCellAnchor>
  <xdr:twoCellAnchor>
    <xdr:from>
      <xdr:col>0</xdr:col>
      <xdr:colOff>609600</xdr:colOff>
      <xdr:row>18</xdr:row>
      <xdr:rowOff>133350</xdr:rowOff>
    </xdr:from>
    <xdr:to>
      <xdr:col>2</xdr:col>
      <xdr:colOff>586740</xdr:colOff>
      <xdr:row>22</xdr:row>
      <xdr:rowOff>26670</xdr:rowOff>
    </xdr:to>
    <xdr:sp macro="" textlink="">
      <xdr:nvSpPr>
        <xdr:cNvPr id="10" name="Rectangle 9">
          <a:extLst>
            <a:ext uri="{FF2B5EF4-FFF2-40B4-BE49-F238E27FC236}">
              <a16:creationId xmlns:a16="http://schemas.microsoft.com/office/drawing/2014/main" id="{BD826C02-7F19-48A5-A7BE-199772684C19}"/>
            </a:ext>
          </a:extLst>
        </xdr:cNvPr>
        <xdr:cNvSpPr/>
      </xdr:nvSpPr>
      <xdr:spPr>
        <a:xfrm>
          <a:off x="609600" y="3573780"/>
          <a:ext cx="125730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xdr:colOff>
      <xdr:row>19</xdr:row>
      <xdr:rowOff>11430</xdr:rowOff>
    </xdr:from>
    <xdr:to>
      <xdr:col>2</xdr:col>
      <xdr:colOff>502920</xdr:colOff>
      <xdr:row>21</xdr:row>
      <xdr:rowOff>129540</xdr:rowOff>
    </xdr:to>
    <xdr:sp macro="" textlink="">
      <xdr:nvSpPr>
        <xdr:cNvPr id="11" name="TextBox 10">
          <a:extLst>
            <a:ext uri="{FF2B5EF4-FFF2-40B4-BE49-F238E27FC236}">
              <a16:creationId xmlns:a16="http://schemas.microsoft.com/office/drawing/2014/main" id="{152A9E35-DE86-4A3E-A953-845F7F55DAFC}"/>
            </a:ext>
          </a:extLst>
        </xdr:cNvPr>
        <xdr:cNvSpPr txBox="1"/>
      </xdr:nvSpPr>
      <xdr:spPr>
        <a:xfrm>
          <a:off x="647700" y="3634740"/>
          <a:ext cx="1135380" cy="48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if</a:t>
          </a:r>
          <a:r>
            <a:rPr lang="en-US" sz="1100" baseline="0"/>
            <a:t> score is &gt;= 70</a:t>
          </a:r>
        </a:p>
        <a:p>
          <a:pPr algn="ctr"/>
          <a:r>
            <a:rPr lang="en-US" sz="1100" baseline="0"/>
            <a:t>Pass</a:t>
          </a:r>
          <a:endParaRPr lang="en-US" sz="1100"/>
        </a:p>
      </xdr:txBody>
    </xdr:sp>
    <xdr:clientData/>
  </xdr:twoCellAnchor>
  <xdr:twoCellAnchor>
    <xdr:from>
      <xdr:col>0</xdr:col>
      <xdr:colOff>388620</xdr:colOff>
      <xdr:row>30</xdr:row>
      <xdr:rowOff>163830</xdr:rowOff>
    </xdr:from>
    <xdr:to>
      <xdr:col>2</xdr:col>
      <xdr:colOff>613410</xdr:colOff>
      <xdr:row>37</xdr:row>
      <xdr:rowOff>140970</xdr:rowOff>
    </xdr:to>
    <xdr:sp macro="" textlink="">
      <xdr:nvSpPr>
        <xdr:cNvPr id="12" name="Oval 11">
          <a:extLst>
            <a:ext uri="{FF2B5EF4-FFF2-40B4-BE49-F238E27FC236}">
              <a16:creationId xmlns:a16="http://schemas.microsoft.com/office/drawing/2014/main" id="{D1B085C1-923E-40C9-8278-D3CE6DC106F9}"/>
            </a:ext>
          </a:extLst>
        </xdr:cNvPr>
        <xdr:cNvSpPr/>
      </xdr:nvSpPr>
      <xdr:spPr>
        <a:xfrm>
          <a:off x="388620" y="5848350"/>
          <a:ext cx="1504950" cy="1257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632460</xdr:colOff>
      <xdr:row>33</xdr:row>
      <xdr:rowOff>137160</xdr:rowOff>
    </xdr:from>
    <xdr:to>
      <xdr:col>2</xdr:col>
      <xdr:colOff>312420</xdr:colOff>
      <xdr:row>35</xdr:row>
      <xdr:rowOff>7620</xdr:rowOff>
    </xdr:to>
    <xdr:sp macro="" textlink="">
      <xdr:nvSpPr>
        <xdr:cNvPr id="13" name="TextBox 12">
          <a:extLst>
            <a:ext uri="{FF2B5EF4-FFF2-40B4-BE49-F238E27FC236}">
              <a16:creationId xmlns:a16="http://schemas.microsoft.com/office/drawing/2014/main" id="{084482D6-C110-40DD-9913-74DB442FF7BE}"/>
            </a:ext>
          </a:extLst>
        </xdr:cNvPr>
        <xdr:cNvSpPr txBox="1"/>
      </xdr:nvSpPr>
      <xdr:spPr>
        <a:xfrm>
          <a:off x="632460" y="637032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Finish</a:t>
          </a:r>
        </a:p>
      </xdr:txBody>
    </xdr:sp>
    <xdr:clientData/>
  </xdr:twoCellAnchor>
  <xdr:twoCellAnchor>
    <xdr:from>
      <xdr:col>1</xdr:col>
      <xdr:colOff>546735</xdr:colOff>
      <xdr:row>8</xdr:row>
      <xdr:rowOff>22860</xdr:rowOff>
    </xdr:from>
    <xdr:to>
      <xdr:col>1</xdr:col>
      <xdr:colOff>550545</xdr:colOff>
      <xdr:row>9</xdr:row>
      <xdr:rowOff>144780</xdr:rowOff>
    </xdr:to>
    <xdr:cxnSp macro="">
      <xdr:nvCxnSpPr>
        <xdr:cNvPr id="15" name="Straight Arrow Connector 14">
          <a:extLst>
            <a:ext uri="{FF2B5EF4-FFF2-40B4-BE49-F238E27FC236}">
              <a16:creationId xmlns:a16="http://schemas.microsoft.com/office/drawing/2014/main" id="{55F91112-BFCC-495B-A6B8-F36493FD7EFD}"/>
            </a:ext>
          </a:extLst>
        </xdr:cNvPr>
        <xdr:cNvCxnSpPr>
          <a:stCxn id="2" idx="4"/>
          <a:endCxn id="4" idx="0"/>
        </xdr:cNvCxnSpPr>
      </xdr:nvCxnSpPr>
      <xdr:spPr>
        <a:xfrm>
          <a:off x="1186815" y="1584960"/>
          <a:ext cx="381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560070</xdr:colOff>
      <xdr:row>16</xdr:row>
      <xdr:rowOff>118110</xdr:rowOff>
    </xdr:from>
    <xdr:to>
      <xdr:col>1</xdr:col>
      <xdr:colOff>584835</xdr:colOff>
      <xdr:row>18</xdr:row>
      <xdr:rowOff>160020</xdr:rowOff>
    </xdr:to>
    <xdr:cxnSp macro="">
      <xdr:nvCxnSpPr>
        <xdr:cNvPr id="18" name="Straight Arrow Connector 17">
          <a:extLst>
            <a:ext uri="{FF2B5EF4-FFF2-40B4-BE49-F238E27FC236}">
              <a16:creationId xmlns:a16="http://schemas.microsoft.com/office/drawing/2014/main" id="{C0DFA4B4-2100-4139-A4D5-674529446FDC}"/>
            </a:ext>
          </a:extLst>
        </xdr:cNvPr>
        <xdr:cNvCxnSpPr/>
      </xdr:nvCxnSpPr>
      <xdr:spPr>
        <a:xfrm flipH="1">
          <a:off x="1200150" y="3192780"/>
          <a:ext cx="24765" cy="4076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22</xdr:row>
      <xdr:rowOff>26670</xdr:rowOff>
    </xdr:from>
    <xdr:to>
      <xdr:col>1</xdr:col>
      <xdr:colOff>497205</xdr:colOff>
      <xdr:row>25</xdr:row>
      <xdr:rowOff>38100</xdr:rowOff>
    </xdr:to>
    <xdr:cxnSp macro="">
      <xdr:nvCxnSpPr>
        <xdr:cNvPr id="23" name="Straight Connector 22">
          <a:extLst>
            <a:ext uri="{FF2B5EF4-FFF2-40B4-BE49-F238E27FC236}">
              <a16:creationId xmlns:a16="http://schemas.microsoft.com/office/drawing/2014/main" id="{680B95E9-E984-4C2C-9941-E6D4DE39A41A}"/>
            </a:ext>
          </a:extLst>
        </xdr:cNvPr>
        <xdr:cNvCxnSpPr>
          <a:endCxn id="7" idx="0"/>
        </xdr:cNvCxnSpPr>
      </xdr:nvCxnSpPr>
      <xdr:spPr>
        <a:xfrm>
          <a:off x="1116330" y="4198620"/>
          <a:ext cx="20955" cy="5600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476250</xdr:colOff>
      <xdr:row>14</xdr:row>
      <xdr:rowOff>7620</xdr:rowOff>
    </xdr:from>
    <xdr:to>
      <xdr:col>5</xdr:col>
      <xdr:colOff>83820</xdr:colOff>
      <xdr:row>14</xdr:row>
      <xdr:rowOff>22860</xdr:rowOff>
    </xdr:to>
    <xdr:cxnSp macro="">
      <xdr:nvCxnSpPr>
        <xdr:cNvPr id="25" name="Straight Arrow Connector 24">
          <a:extLst>
            <a:ext uri="{FF2B5EF4-FFF2-40B4-BE49-F238E27FC236}">
              <a16:creationId xmlns:a16="http://schemas.microsoft.com/office/drawing/2014/main" id="{888E59A6-EA37-4DDD-AE16-2D903FFE8634}"/>
            </a:ext>
          </a:extLst>
        </xdr:cNvPr>
        <xdr:cNvCxnSpPr/>
      </xdr:nvCxnSpPr>
      <xdr:spPr>
        <a:xfrm>
          <a:off x="1756410" y="2716530"/>
          <a:ext cx="152781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xdr:colOff>
      <xdr:row>14</xdr:row>
      <xdr:rowOff>53340</xdr:rowOff>
    </xdr:from>
    <xdr:to>
      <xdr:col>5</xdr:col>
      <xdr:colOff>60960</xdr:colOff>
      <xdr:row>18</xdr:row>
      <xdr:rowOff>41910</xdr:rowOff>
    </xdr:to>
    <xdr:cxnSp macro="">
      <xdr:nvCxnSpPr>
        <xdr:cNvPr id="28" name="Straight Arrow Connector 27">
          <a:extLst>
            <a:ext uri="{FF2B5EF4-FFF2-40B4-BE49-F238E27FC236}">
              <a16:creationId xmlns:a16="http://schemas.microsoft.com/office/drawing/2014/main" id="{F10F3DE2-8571-4B7F-91FF-5AE43F3D5CA6}"/>
            </a:ext>
          </a:extLst>
        </xdr:cNvPr>
        <xdr:cNvCxnSpPr/>
      </xdr:nvCxnSpPr>
      <xdr:spPr>
        <a:xfrm flipH="1">
          <a:off x="3253740" y="2762250"/>
          <a:ext cx="7620" cy="7200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234315</xdr:colOff>
      <xdr:row>22</xdr:row>
      <xdr:rowOff>53340</xdr:rowOff>
    </xdr:from>
    <xdr:to>
      <xdr:col>5</xdr:col>
      <xdr:colOff>251460</xdr:colOff>
      <xdr:row>26</xdr:row>
      <xdr:rowOff>114300</xdr:rowOff>
    </xdr:to>
    <xdr:cxnSp macro="">
      <xdr:nvCxnSpPr>
        <xdr:cNvPr id="30" name="Straight Arrow Connector 29">
          <a:extLst>
            <a:ext uri="{FF2B5EF4-FFF2-40B4-BE49-F238E27FC236}">
              <a16:creationId xmlns:a16="http://schemas.microsoft.com/office/drawing/2014/main" id="{0DF32726-D641-49E6-836F-08AEFE15FFDF}"/>
            </a:ext>
          </a:extLst>
        </xdr:cNvPr>
        <xdr:cNvCxnSpPr>
          <a:stCxn id="8" idx="2"/>
        </xdr:cNvCxnSpPr>
      </xdr:nvCxnSpPr>
      <xdr:spPr>
        <a:xfrm>
          <a:off x="3434715" y="4225290"/>
          <a:ext cx="17145" cy="792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502920</xdr:colOff>
      <xdr:row>26</xdr:row>
      <xdr:rowOff>72390</xdr:rowOff>
    </xdr:from>
    <xdr:to>
      <xdr:col>5</xdr:col>
      <xdr:colOff>243840</xdr:colOff>
      <xdr:row>26</xdr:row>
      <xdr:rowOff>87630</xdr:rowOff>
    </xdr:to>
    <xdr:cxnSp macro="">
      <xdr:nvCxnSpPr>
        <xdr:cNvPr id="32" name="Straight Arrow Connector 31">
          <a:extLst>
            <a:ext uri="{FF2B5EF4-FFF2-40B4-BE49-F238E27FC236}">
              <a16:creationId xmlns:a16="http://schemas.microsoft.com/office/drawing/2014/main" id="{14838BB5-D2C5-4B5B-981E-C1C2A5103CBA}"/>
            </a:ext>
          </a:extLst>
        </xdr:cNvPr>
        <xdr:cNvCxnSpPr/>
      </xdr:nvCxnSpPr>
      <xdr:spPr>
        <a:xfrm flipH="1" flipV="1">
          <a:off x="1783080" y="4975860"/>
          <a:ext cx="166116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499110</xdr:colOff>
      <xdr:row>28</xdr:row>
      <xdr:rowOff>45720</xdr:rowOff>
    </xdr:from>
    <xdr:to>
      <xdr:col>1</xdr:col>
      <xdr:colOff>501015</xdr:colOff>
      <xdr:row>30</xdr:row>
      <xdr:rowOff>163830</xdr:rowOff>
    </xdr:to>
    <xdr:cxnSp macro="">
      <xdr:nvCxnSpPr>
        <xdr:cNvPr id="34" name="Straight Arrow Connector 33">
          <a:extLst>
            <a:ext uri="{FF2B5EF4-FFF2-40B4-BE49-F238E27FC236}">
              <a16:creationId xmlns:a16="http://schemas.microsoft.com/office/drawing/2014/main" id="{DA84CDB0-ECA3-40C5-8DC3-52BCA00237E6}"/>
            </a:ext>
          </a:extLst>
        </xdr:cNvPr>
        <xdr:cNvCxnSpPr>
          <a:stCxn id="6" idx="4"/>
          <a:endCxn id="12" idx="0"/>
        </xdr:cNvCxnSpPr>
      </xdr:nvCxnSpPr>
      <xdr:spPr>
        <a:xfrm>
          <a:off x="1139190" y="5364480"/>
          <a:ext cx="1905" cy="4838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topLeftCell="A5" workbookViewId="0">
      <selection sqref="A1:D1"/>
    </sheetView>
  </sheetViews>
  <sheetFormatPr defaultRowHeight="14.4" x14ac:dyDescent="0.55000000000000004"/>
  <sheetData>
    <row r="1" spans="1:4" ht="18.3" x14ac:dyDescent="0.7">
      <c r="A1" s="17" t="s">
        <v>32</v>
      </c>
      <c r="B1" s="17"/>
      <c r="C1" s="17"/>
      <c r="D1" s="17"/>
    </row>
  </sheetData>
  <mergeCells count="1">
    <mergeCell ref="A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8"/>
  <sheetViews>
    <sheetView workbookViewId="0">
      <selection activeCell="F9" sqref="F9"/>
    </sheetView>
  </sheetViews>
  <sheetFormatPr defaultRowHeight="14.4" x14ac:dyDescent="0.55000000000000004"/>
  <cols>
    <col min="1" max="1" width="21" bestFit="1" customWidth="1"/>
    <col min="3" max="5" width="15.68359375" customWidth="1"/>
  </cols>
  <sheetData>
    <row r="1" spans="1:20" ht="20.399999999999999" x14ac:dyDescent="0.75">
      <c r="A1" s="2" t="s">
        <v>0</v>
      </c>
    </row>
    <row r="3" spans="1:20" x14ac:dyDescent="0.55000000000000004">
      <c r="A3" s="1" t="s">
        <v>4</v>
      </c>
      <c r="C3" s="10" t="s">
        <v>2</v>
      </c>
      <c r="D3" s="10" t="s">
        <v>3</v>
      </c>
      <c r="E3" s="10" t="s">
        <v>1</v>
      </c>
    </row>
    <row r="4" spans="1:20" x14ac:dyDescent="0.55000000000000004">
      <c r="A4" s="5" t="s">
        <v>8</v>
      </c>
      <c r="C4" s="4">
        <v>1</v>
      </c>
      <c r="D4" s="4">
        <v>2</v>
      </c>
      <c r="E4" s="4">
        <v>4</v>
      </c>
    </row>
    <row r="5" spans="1:20" x14ac:dyDescent="0.55000000000000004">
      <c r="A5" s="3" t="s">
        <v>5</v>
      </c>
      <c r="C5" s="6" t="s">
        <v>10</v>
      </c>
      <c r="D5" s="6" t="s">
        <v>9</v>
      </c>
      <c r="E5" s="6" t="s">
        <v>10</v>
      </c>
    </row>
    <row r="6" spans="1:20" x14ac:dyDescent="0.55000000000000004">
      <c r="A6" t="s">
        <v>6</v>
      </c>
      <c r="C6" s="4" t="str">
        <f>IF(C5="yes","3","0")</f>
        <v>0</v>
      </c>
      <c r="D6" s="4" t="str">
        <f t="shared" ref="D6:E6" si="0">IF(D5="yes","3","0")</f>
        <v>3</v>
      </c>
      <c r="E6" s="4" t="str">
        <f t="shared" si="0"/>
        <v>0</v>
      </c>
      <c r="T6" t="s">
        <v>15</v>
      </c>
    </row>
    <row r="7" spans="1:20" x14ac:dyDescent="0.55000000000000004">
      <c r="A7" t="s">
        <v>7</v>
      </c>
      <c r="C7">
        <f>SUM(C10,C6)</f>
        <v>0</v>
      </c>
      <c r="D7">
        <f>SUM(D4+D6)</f>
        <v>5</v>
      </c>
      <c r="E7">
        <f t="shared" ref="D7:E7" si="1">SUM(E4,E6)</f>
        <v>4</v>
      </c>
    </row>
    <row r="8" spans="1:20" x14ac:dyDescent="0.55000000000000004">
      <c r="A8" t="s">
        <v>11</v>
      </c>
      <c r="C8" s="3" t="str">
        <f>IF(C6 = "3", "Great", "Bad")</f>
        <v>Bad</v>
      </c>
      <c r="D8" s="3" t="str">
        <f t="shared" ref="D8:E8" si="2">IF(D6 = "3", "Great", "Bad")</f>
        <v>Great</v>
      </c>
      <c r="E8" s="3" t="str">
        <f t="shared" si="2"/>
        <v>Bad</v>
      </c>
    </row>
    <row r="18" spans="1:1" x14ac:dyDescent="0.55000000000000004">
      <c r="A18" s="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C12" sqref="C12"/>
    </sheetView>
  </sheetViews>
  <sheetFormatPr defaultRowHeight="14.4" x14ac:dyDescent="0.55000000000000004"/>
  <cols>
    <col min="1" max="1" width="14.68359375" bestFit="1" customWidth="1"/>
    <col min="2" max="2" width="16.68359375" bestFit="1" customWidth="1"/>
    <col min="5" max="5" width="9.26171875" customWidth="1"/>
  </cols>
  <sheetData>
    <row r="1" spans="1:3" ht="18.3" x14ac:dyDescent="0.7">
      <c r="A1" s="18" t="s">
        <v>12</v>
      </c>
      <c r="B1" s="18"/>
    </row>
    <row r="2" spans="1:3" x14ac:dyDescent="0.55000000000000004">
      <c r="A2" s="7" t="s">
        <v>13</v>
      </c>
      <c r="B2" s="7">
        <v>42767</v>
      </c>
    </row>
    <row r="4" spans="1:3" x14ac:dyDescent="0.55000000000000004">
      <c r="A4" s="1" t="s">
        <v>26</v>
      </c>
      <c r="B4" s="1" t="s">
        <v>14</v>
      </c>
      <c r="C4" s="1" t="s">
        <v>27</v>
      </c>
    </row>
    <row r="5" spans="1:3" ht="18.75" customHeight="1" x14ac:dyDescent="0.55000000000000004">
      <c r="A5" s="7">
        <v>42767</v>
      </c>
      <c r="B5" t="s">
        <v>17</v>
      </c>
      <c r="C5" s="3" t="str">
        <f>IF(A5 &gt;= $A$10, "yes", "no")</f>
        <v>no</v>
      </c>
    </row>
    <row r="6" spans="1:3" ht="18.75" customHeight="1" x14ac:dyDescent="0.55000000000000004">
      <c r="A6" s="7">
        <v>42768</v>
      </c>
      <c r="B6" t="s">
        <v>18</v>
      </c>
      <c r="C6" s="3" t="str">
        <f t="shared" ref="C6:C15" si="0">IF(A6 &gt;= $A$10, "yes", "no")</f>
        <v>no</v>
      </c>
    </row>
    <row r="7" spans="1:3" ht="18.75" customHeight="1" x14ac:dyDescent="0.55000000000000004">
      <c r="A7" s="7">
        <v>42769</v>
      </c>
      <c r="B7" t="s">
        <v>16</v>
      </c>
      <c r="C7" s="3" t="str">
        <f t="shared" si="0"/>
        <v>no</v>
      </c>
    </row>
    <row r="8" spans="1:3" ht="18.75" customHeight="1" x14ac:dyDescent="0.55000000000000004">
      <c r="A8" s="7">
        <v>42770</v>
      </c>
      <c r="B8" t="s">
        <v>19</v>
      </c>
      <c r="C8" s="3" t="str">
        <f t="shared" si="0"/>
        <v>no</v>
      </c>
    </row>
    <row r="9" spans="1:3" ht="18.75" customHeight="1" x14ac:dyDescent="0.55000000000000004">
      <c r="A9" s="7">
        <v>42771</v>
      </c>
      <c r="B9" t="s">
        <v>20</v>
      </c>
      <c r="C9" s="3" t="str">
        <f t="shared" si="0"/>
        <v>no</v>
      </c>
    </row>
    <row r="10" spans="1:3" ht="18.75" customHeight="1" x14ac:dyDescent="0.55000000000000004">
      <c r="A10" s="7">
        <v>42772</v>
      </c>
      <c r="B10" t="s">
        <v>16</v>
      </c>
      <c r="C10" s="3" t="str">
        <f t="shared" si="0"/>
        <v>yes</v>
      </c>
    </row>
    <row r="11" spans="1:3" ht="18.75" customHeight="1" x14ac:dyDescent="0.55000000000000004">
      <c r="A11" s="7">
        <v>42773</v>
      </c>
      <c r="B11" t="s">
        <v>21</v>
      </c>
      <c r="C11" s="3" t="str">
        <f t="shared" si="0"/>
        <v>yes</v>
      </c>
    </row>
    <row r="12" spans="1:3" ht="18.75" customHeight="1" x14ac:dyDescent="0.55000000000000004">
      <c r="A12" s="7">
        <v>42774</v>
      </c>
      <c r="B12" t="s">
        <v>22</v>
      </c>
      <c r="C12" s="3" t="str">
        <f t="shared" si="0"/>
        <v>yes</v>
      </c>
    </row>
    <row r="13" spans="1:3" ht="18.75" customHeight="1" x14ac:dyDescent="0.55000000000000004">
      <c r="A13" s="7">
        <v>42775</v>
      </c>
      <c r="B13" t="s">
        <v>23</v>
      </c>
      <c r="C13" s="3" t="str">
        <f t="shared" si="0"/>
        <v>yes</v>
      </c>
    </row>
    <row r="14" spans="1:3" ht="18.75" customHeight="1" x14ac:dyDescent="0.55000000000000004">
      <c r="A14" s="7">
        <v>42776</v>
      </c>
      <c r="B14" t="s">
        <v>24</v>
      </c>
      <c r="C14" s="3" t="str">
        <f t="shared" si="0"/>
        <v>yes</v>
      </c>
    </row>
    <row r="15" spans="1:3" ht="18.75" customHeight="1" x14ac:dyDescent="0.55000000000000004">
      <c r="A15" s="7">
        <v>42777</v>
      </c>
      <c r="B15" t="s">
        <v>25</v>
      </c>
      <c r="C15" s="3" t="str">
        <f t="shared" si="0"/>
        <v>yes</v>
      </c>
    </row>
  </sheetData>
  <mergeCells count="1">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9"/>
  <sheetViews>
    <sheetView workbookViewId="0">
      <selection activeCell="E9" sqref="E9"/>
    </sheetView>
  </sheetViews>
  <sheetFormatPr defaultRowHeight="14.4" x14ac:dyDescent="0.55000000000000004"/>
  <cols>
    <col min="1" max="1" width="16.68359375" bestFit="1" customWidth="1"/>
    <col min="2" max="2" width="12.578125" bestFit="1" customWidth="1"/>
    <col min="3" max="3" width="15.26171875" bestFit="1" customWidth="1"/>
    <col min="4" max="4" width="14.15625" bestFit="1" customWidth="1"/>
  </cols>
  <sheetData>
    <row r="1" spans="1:4" ht="18.3" x14ac:dyDescent="0.7">
      <c r="A1" s="18" t="s">
        <v>41</v>
      </c>
      <c r="B1" s="18"/>
      <c r="C1" s="18"/>
    </row>
    <row r="2" spans="1:4" x14ac:dyDescent="0.55000000000000004">
      <c r="A2" s="7">
        <v>42948</v>
      </c>
    </row>
    <row r="3" spans="1:4" x14ac:dyDescent="0.55000000000000004">
      <c r="A3" t="s">
        <v>38</v>
      </c>
      <c r="B3" s="12">
        <v>0.1</v>
      </c>
    </row>
    <row r="4" spans="1:4" x14ac:dyDescent="0.55000000000000004">
      <c r="A4" t="s">
        <v>39</v>
      </c>
      <c r="B4" s="11">
        <v>10000</v>
      </c>
    </row>
    <row r="5" spans="1:4" x14ac:dyDescent="0.55000000000000004">
      <c r="B5" s="11"/>
    </row>
    <row r="6" spans="1:4" x14ac:dyDescent="0.55000000000000004">
      <c r="A6" s="1" t="s">
        <v>35</v>
      </c>
      <c r="B6" s="1" t="s">
        <v>36</v>
      </c>
      <c r="C6" s="1" t="s">
        <v>40</v>
      </c>
      <c r="D6" s="1" t="s">
        <v>37</v>
      </c>
    </row>
    <row r="7" spans="1:4" x14ac:dyDescent="0.55000000000000004">
      <c r="A7" t="s">
        <v>17</v>
      </c>
      <c r="B7" s="11">
        <v>9692</v>
      </c>
      <c r="C7" s="13">
        <f>B7*(1+$B$3)</f>
        <v>10661.2</v>
      </c>
      <c r="D7" s="11">
        <f>IF(C7 &gt; $B$4, C7 - B7, "no")</f>
        <v>969.20000000000073</v>
      </c>
    </row>
    <row r="8" spans="1:4" x14ac:dyDescent="0.55000000000000004">
      <c r="A8" t="s">
        <v>18</v>
      </c>
      <c r="B8" s="11">
        <v>10255</v>
      </c>
      <c r="C8" s="13">
        <f t="shared" ref="C8:C17" si="0">B8*(1+$B$3)</f>
        <v>11280.500000000002</v>
      </c>
      <c r="D8" s="11">
        <f t="shared" ref="D8:D17" si="1">IF(C8 &gt; $B$4, C8 - B8, "no")</f>
        <v>1025.5000000000018</v>
      </c>
    </row>
    <row r="9" spans="1:4" x14ac:dyDescent="0.55000000000000004">
      <c r="A9" t="s">
        <v>16</v>
      </c>
      <c r="B9" s="11">
        <v>7781</v>
      </c>
      <c r="C9" s="13">
        <f t="shared" si="0"/>
        <v>8559.1</v>
      </c>
      <c r="D9" s="21" t="str">
        <f t="shared" si="1"/>
        <v>no</v>
      </c>
    </row>
    <row r="10" spans="1:4" x14ac:dyDescent="0.55000000000000004">
      <c r="A10" t="s">
        <v>19</v>
      </c>
      <c r="B10" s="11">
        <v>9245</v>
      </c>
      <c r="C10" s="13">
        <f t="shared" si="0"/>
        <v>10169.5</v>
      </c>
      <c r="D10" s="11">
        <f t="shared" si="1"/>
        <v>924.5</v>
      </c>
    </row>
    <row r="11" spans="1:4" x14ac:dyDescent="0.55000000000000004">
      <c r="A11" t="s">
        <v>20</v>
      </c>
      <c r="B11" s="11">
        <v>11341</v>
      </c>
      <c r="C11" s="13">
        <f t="shared" si="0"/>
        <v>12475.1</v>
      </c>
      <c r="D11" s="11">
        <f t="shared" si="1"/>
        <v>1134.1000000000004</v>
      </c>
    </row>
    <row r="12" spans="1:4" x14ac:dyDescent="0.55000000000000004">
      <c r="A12" t="s">
        <v>16</v>
      </c>
      <c r="B12" s="11">
        <v>12506</v>
      </c>
      <c r="C12" s="13">
        <f t="shared" si="0"/>
        <v>13756.6</v>
      </c>
      <c r="D12" s="11">
        <f t="shared" si="1"/>
        <v>1250.6000000000004</v>
      </c>
    </row>
    <row r="13" spans="1:4" x14ac:dyDescent="0.55000000000000004">
      <c r="A13" t="s">
        <v>21</v>
      </c>
      <c r="B13" s="11">
        <v>9234</v>
      </c>
      <c r="C13" s="13">
        <f t="shared" si="0"/>
        <v>10157.400000000001</v>
      </c>
      <c r="D13" s="11">
        <f t="shared" si="1"/>
        <v>923.40000000000146</v>
      </c>
    </row>
    <row r="14" spans="1:4" x14ac:dyDescent="0.55000000000000004">
      <c r="A14" t="s">
        <v>22</v>
      </c>
      <c r="B14" s="11">
        <v>9786</v>
      </c>
      <c r="C14" s="13">
        <f t="shared" si="0"/>
        <v>10764.6</v>
      </c>
      <c r="D14" s="11">
        <f t="shared" si="1"/>
        <v>978.60000000000036</v>
      </c>
    </row>
    <row r="15" spans="1:4" x14ac:dyDescent="0.55000000000000004">
      <c r="A15" t="s">
        <v>23</v>
      </c>
      <c r="B15" s="11">
        <v>10564</v>
      </c>
      <c r="C15" s="13">
        <f t="shared" si="0"/>
        <v>11620.400000000001</v>
      </c>
      <c r="D15" s="11">
        <f t="shared" si="1"/>
        <v>1056.4000000000015</v>
      </c>
    </row>
    <row r="16" spans="1:4" x14ac:dyDescent="0.55000000000000004">
      <c r="A16" t="s">
        <v>24</v>
      </c>
      <c r="B16" s="11">
        <v>9800</v>
      </c>
      <c r="C16" s="13">
        <f t="shared" si="0"/>
        <v>10780</v>
      </c>
      <c r="D16" s="11">
        <f t="shared" si="1"/>
        <v>980</v>
      </c>
    </row>
    <row r="17" spans="1:4" x14ac:dyDescent="0.55000000000000004">
      <c r="A17" t="s">
        <v>25</v>
      </c>
      <c r="B17" s="11">
        <v>72437</v>
      </c>
      <c r="C17" s="13">
        <f t="shared" si="0"/>
        <v>79680.700000000012</v>
      </c>
      <c r="D17" s="11">
        <f t="shared" si="1"/>
        <v>7243.7000000000116</v>
      </c>
    </row>
    <row r="19" spans="1:4" x14ac:dyDescent="0.55000000000000004">
      <c r="A19" t="s">
        <v>42</v>
      </c>
      <c r="B19" s="13"/>
      <c r="C19" s="13"/>
      <c r="D19" s="13"/>
    </row>
  </sheetData>
  <mergeCells count="1">
    <mergeCell ref="A1:C1"/>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workbookViewId="0">
      <selection activeCell="D15" sqref="D15"/>
    </sheetView>
  </sheetViews>
  <sheetFormatPr defaultRowHeight="14.4" x14ac:dyDescent="0.55000000000000004"/>
  <cols>
    <col min="1" max="1" width="10.15625" customWidth="1"/>
    <col min="3" max="3" width="14.26171875" customWidth="1"/>
    <col min="4" max="4" width="10.578125" bestFit="1" customWidth="1"/>
  </cols>
  <sheetData>
    <row r="1" spans="1:4" ht="18.3" x14ac:dyDescent="0.7">
      <c r="A1" s="18" t="s">
        <v>43</v>
      </c>
      <c r="B1" s="18"/>
      <c r="C1" s="18"/>
    </row>
    <row r="4" spans="1:4" ht="36" customHeight="1" x14ac:dyDescent="0.55000000000000004">
      <c r="A4" s="14" t="s">
        <v>45</v>
      </c>
      <c r="B4" s="14" t="s">
        <v>44</v>
      </c>
      <c r="C4" s="14" t="s">
        <v>46</v>
      </c>
      <c r="D4" s="15" t="s">
        <v>47</v>
      </c>
    </row>
    <row r="5" spans="1:4" x14ac:dyDescent="0.55000000000000004">
      <c r="A5">
        <v>1857</v>
      </c>
      <c r="B5">
        <v>6</v>
      </c>
      <c r="C5" s="16">
        <f>IF(B5 &gt; 0, A5 / B5, "0")</f>
        <v>309.5</v>
      </c>
      <c r="D5" s="20" t="str">
        <f>IF(B5=0, A5, "0")</f>
        <v>0</v>
      </c>
    </row>
    <row r="6" spans="1:4" x14ac:dyDescent="0.55000000000000004">
      <c r="A6">
        <v>673</v>
      </c>
      <c r="B6">
        <v>0</v>
      </c>
      <c r="C6" s="20" t="str">
        <f>IF(B6 &gt; 0, A6 / B6, " 0")</f>
        <v xml:space="preserve"> 0</v>
      </c>
      <c r="D6" s="20">
        <f t="shared" ref="D6:D14" si="0">IF(B6=0, A6, "0")</f>
        <v>673</v>
      </c>
    </row>
    <row r="7" spans="1:4" x14ac:dyDescent="0.55000000000000004">
      <c r="A7">
        <v>1075</v>
      </c>
      <c r="B7">
        <v>4</v>
      </c>
      <c r="C7" s="16">
        <f t="shared" ref="C6:C14" si="1">IF(B7 &gt; 0, A7 / B7, "0")</f>
        <v>268.75</v>
      </c>
      <c r="D7" s="20" t="str">
        <f t="shared" si="0"/>
        <v>0</v>
      </c>
    </row>
    <row r="8" spans="1:4" x14ac:dyDescent="0.55000000000000004">
      <c r="A8">
        <v>1320</v>
      </c>
      <c r="B8">
        <v>5</v>
      </c>
      <c r="C8" s="16">
        <f t="shared" si="1"/>
        <v>264</v>
      </c>
      <c r="D8" s="20" t="str">
        <f t="shared" si="0"/>
        <v>0</v>
      </c>
    </row>
    <row r="9" spans="1:4" x14ac:dyDescent="0.55000000000000004">
      <c r="A9">
        <v>740</v>
      </c>
      <c r="B9">
        <v>0</v>
      </c>
      <c r="C9" s="20" t="str">
        <f t="shared" si="1"/>
        <v>0</v>
      </c>
      <c r="D9" s="20">
        <f t="shared" si="0"/>
        <v>740</v>
      </c>
    </row>
    <row r="10" spans="1:4" x14ac:dyDescent="0.55000000000000004">
      <c r="A10">
        <v>1180</v>
      </c>
      <c r="B10">
        <v>4</v>
      </c>
      <c r="C10" s="16">
        <f t="shared" si="1"/>
        <v>295</v>
      </c>
      <c r="D10" s="20" t="str">
        <f t="shared" si="0"/>
        <v>0</v>
      </c>
    </row>
    <row r="11" spans="1:4" x14ac:dyDescent="0.55000000000000004">
      <c r="A11">
        <v>1237</v>
      </c>
      <c r="B11">
        <v>4</v>
      </c>
      <c r="C11" s="16">
        <f t="shared" si="1"/>
        <v>309.25</v>
      </c>
      <c r="D11" s="20" t="str">
        <f t="shared" si="0"/>
        <v>0</v>
      </c>
    </row>
    <row r="12" spans="1:4" x14ac:dyDescent="0.55000000000000004">
      <c r="A12">
        <v>845</v>
      </c>
      <c r="B12">
        <v>0</v>
      </c>
      <c r="C12" s="20" t="str">
        <f t="shared" si="1"/>
        <v>0</v>
      </c>
      <c r="D12" s="20">
        <f t="shared" si="0"/>
        <v>845</v>
      </c>
    </row>
    <row r="13" spans="1:4" x14ac:dyDescent="0.55000000000000004">
      <c r="A13">
        <v>1345</v>
      </c>
      <c r="B13">
        <v>4</v>
      </c>
      <c r="C13" s="16">
        <f t="shared" si="1"/>
        <v>336.25</v>
      </c>
      <c r="D13" s="20" t="str">
        <f t="shared" si="0"/>
        <v>0</v>
      </c>
    </row>
    <row r="14" spans="1:4" x14ac:dyDescent="0.55000000000000004">
      <c r="A14">
        <v>1645</v>
      </c>
      <c r="B14">
        <v>4</v>
      </c>
      <c r="C14" s="16">
        <f t="shared" si="1"/>
        <v>411.25</v>
      </c>
      <c r="D14" s="20" t="str">
        <f t="shared" si="0"/>
        <v>0</v>
      </c>
    </row>
    <row r="15" spans="1:4" x14ac:dyDescent="0.55000000000000004">
      <c r="A15" t="s">
        <v>42</v>
      </c>
      <c r="C15" s="11">
        <f>SUM(C5:C14)</f>
        <v>2194</v>
      </c>
      <c r="D15" s="11">
        <f>SUM(D5:D14)</f>
        <v>2258</v>
      </c>
    </row>
    <row r="16" spans="1:4" x14ac:dyDescent="0.55000000000000004">
      <c r="C16" s="16"/>
      <c r="D16" s="16"/>
    </row>
  </sheetData>
  <mergeCells count="1">
    <mergeCell ref="A1:C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workbookViewId="0">
      <selection activeCell="C13" sqref="C13"/>
    </sheetView>
  </sheetViews>
  <sheetFormatPr defaultRowHeight="14.4" x14ac:dyDescent="0.55000000000000004"/>
  <cols>
    <col min="1" max="1" width="16.68359375" bestFit="1" customWidth="1"/>
  </cols>
  <sheetData>
    <row r="1" spans="1:5" ht="18.3" x14ac:dyDescent="0.7">
      <c r="A1" s="17" t="s">
        <v>29</v>
      </c>
      <c r="B1" s="17"/>
      <c r="C1" s="17"/>
      <c r="D1" s="17"/>
      <c r="E1" s="17"/>
    </row>
    <row r="4" spans="1:5" x14ac:dyDescent="0.55000000000000004">
      <c r="A4" s="1" t="s">
        <v>30</v>
      </c>
      <c r="B4" s="1" t="s">
        <v>31</v>
      </c>
      <c r="C4" s="1" t="s">
        <v>28</v>
      </c>
    </row>
    <row r="5" spans="1:5" x14ac:dyDescent="0.55000000000000004">
      <c r="A5" t="s">
        <v>17</v>
      </c>
      <c r="B5">
        <v>88</v>
      </c>
      <c r="C5" s="6" t="str">
        <f>IF(B5 &gt;= 70, "Pass", "Fail")</f>
        <v>Pass</v>
      </c>
    </row>
    <row r="6" spans="1:5" x14ac:dyDescent="0.55000000000000004">
      <c r="A6" t="s">
        <v>18</v>
      </c>
      <c r="B6">
        <v>92</v>
      </c>
      <c r="C6" s="6" t="str">
        <f t="shared" ref="C6:C15" si="0">IF(B6 &gt;= 70, "Pass", "Fail")</f>
        <v>Pass</v>
      </c>
    </row>
    <row r="7" spans="1:5" x14ac:dyDescent="0.55000000000000004">
      <c r="A7" t="s">
        <v>16</v>
      </c>
      <c r="B7">
        <v>74</v>
      </c>
      <c r="C7" s="6" t="str">
        <f t="shared" si="0"/>
        <v>Pass</v>
      </c>
    </row>
    <row r="8" spans="1:5" x14ac:dyDescent="0.55000000000000004">
      <c r="A8" t="s">
        <v>19</v>
      </c>
      <c r="B8">
        <v>56</v>
      </c>
      <c r="C8" s="6" t="str">
        <f t="shared" si="0"/>
        <v>Fail</v>
      </c>
    </row>
    <row r="9" spans="1:5" x14ac:dyDescent="0.55000000000000004">
      <c r="A9" t="s">
        <v>20</v>
      </c>
      <c r="B9">
        <v>62</v>
      </c>
      <c r="C9" s="6" t="str">
        <f t="shared" si="0"/>
        <v>Fail</v>
      </c>
    </row>
    <row r="10" spans="1:5" x14ac:dyDescent="0.55000000000000004">
      <c r="A10" t="s">
        <v>16</v>
      </c>
      <c r="B10">
        <v>78</v>
      </c>
      <c r="C10" s="6" t="str">
        <f t="shared" si="0"/>
        <v>Pass</v>
      </c>
    </row>
    <row r="11" spans="1:5" x14ac:dyDescent="0.55000000000000004">
      <c r="A11" t="s">
        <v>21</v>
      </c>
      <c r="B11">
        <v>84</v>
      </c>
      <c r="C11" s="6" t="str">
        <f t="shared" si="0"/>
        <v>Pass</v>
      </c>
    </row>
    <row r="12" spans="1:5" x14ac:dyDescent="0.55000000000000004">
      <c r="A12" t="s">
        <v>22</v>
      </c>
      <c r="B12">
        <v>78</v>
      </c>
      <c r="C12" s="6" t="str">
        <f t="shared" si="0"/>
        <v>Pass</v>
      </c>
    </row>
    <row r="13" spans="1:5" x14ac:dyDescent="0.55000000000000004">
      <c r="A13" t="s">
        <v>23</v>
      </c>
      <c r="B13">
        <v>62</v>
      </c>
      <c r="C13" s="6" t="str">
        <f t="shared" si="0"/>
        <v>Fail</v>
      </c>
    </row>
    <row r="14" spans="1:5" x14ac:dyDescent="0.55000000000000004">
      <c r="A14" t="s">
        <v>24</v>
      </c>
      <c r="B14">
        <v>69</v>
      </c>
      <c r="C14" s="6" t="str">
        <f t="shared" si="0"/>
        <v>Fail</v>
      </c>
    </row>
    <row r="15" spans="1:5" x14ac:dyDescent="0.55000000000000004">
      <c r="A15" t="s">
        <v>25</v>
      </c>
      <c r="B15">
        <v>70</v>
      </c>
      <c r="C15" s="6" t="str">
        <f t="shared" si="0"/>
        <v>Pass</v>
      </c>
    </row>
  </sheetData>
  <mergeCells count="1">
    <mergeCell ref="A1:E1"/>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7"/>
  <sheetViews>
    <sheetView tabSelected="1" topLeftCell="A6" workbookViewId="0">
      <selection activeCell="F25" sqref="F25"/>
    </sheetView>
  </sheetViews>
  <sheetFormatPr defaultRowHeight="14.4" x14ac:dyDescent="0.55000000000000004"/>
  <sheetData>
    <row r="1" spans="1:12" ht="18.3" x14ac:dyDescent="0.7">
      <c r="A1" s="19" t="s">
        <v>33</v>
      </c>
      <c r="B1" s="19"/>
      <c r="C1" s="19"/>
      <c r="D1" s="19"/>
      <c r="E1" s="19"/>
      <c r="F1" s="19"/>
      <c r="G1" s="19"/>
      <c r="H1" s="19"/>
      <c r="I1" s="19"/>
      <c r="J1" s="19"/>
      <c r="K1" s="19"/>
      <c r="L1" s="19"/>
    </row>
    <row r="2" spans="1:12" x14ac:dyDescent="0.55000000000000004">
      <c r="A2" t="s">
        <v>34</v>
      </c>
    </row>
    <row r="5" spans="1:12" ht="18.3" x14ac:dyDescent="0.7">
      <c r="G5" s="9"/>
    </row>
    <row r="11" spans="1:12" ht="18.3" x14ac:dyDescent="0.7">
      <c r="D11" s="8"/>
      <c r="J11" s="8"/>
    </row>
    <row r="27" spans="7:7" ht="18.3" x14ac:dyDescent="0.7">
      <c r="G27" s="9"/>
    </row>
  </sheetData>
  <mergeCells count="1">
    <mergeCell ref="A1:L1"/>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1FD6C6A77DA46AB8E54EF84E03D4A" ma:contentTypeVersion="7" ma:contentTypeDescription="Create a new document." ma:contentTypeScope="" ma:versionID="c8f6e138313071af93000eff38331101">
  <xsd:schema xmlns:xsd="http://www.w3.org/2001/XMLSchema" xmlns:xs="http://www.w3.org/2001/XMLSchema" xmlns:p="http://schemas.microsoft.com/office/2006/metadata/properties" xmlns:ns3="597e5560-d17f-42da-bd50-f4e791f1f9a6" xmlns:ns4="5747d86f-4dbc-4490-a403-c97f6c5954a3" targetNamespace="http://schemas.microsoft.com/office/2006/metadata/properties" ma:root="true" ma:fieldsID="3d2325aebdc83039ea32075301e4f8af" ns3:_="" ns4:_="">
    <xsd:import namespace="597e5560-d17f-42da-bd50-f4e791f1f9a6"/>
    <xsd:import namespace="5747d86f-4dbc-4490-a403-c97f6c5954a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e5560-d17f-42da-bd50-f4e791f1f9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47d86f-4dbc-4490-a403-c97f6c5954a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DE960F-1A76-4887-8324-DA0957D9D5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e5560-d17f-42da-bd50-f4e791f1f9a6"/>
    <ds:schemaRef ds:uri="5747d86f-4dbc-4490-a403-c97f6c5954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F1E3EC-6B14-4B34-82B3-F70DDE676B32}">
  <ds:schemaRefs>
    <ds:schemaRef ds:uri="http://schemas.microsoft.com/sharepoint/v3/contenttype/forms"/>
  </ds:schemaRefs>
</ds:datastoreItem>
</file>

<file path=customXml/itemProps3.xml><?xml version="1.0" encoding="utf-8"?>
<ds:datastoreItem xmlns:ds="http://schemas.openxmlformats.org/officeDocument/2006/customXml" ds:itemID="{C2ECC565-437E-472D-8512-4C4EEABC81CF}">
  <ds:schemaRefs>
    <ds:schemaRef ds:uri="http://purl.org/dc/terms/"/>
    <ds:schemaRef ds:uri="http://schemas.openxmlformats.org/package/2006/metadata/core-properties"/>
    <ds:schemaRef ds:uri="http://schemas.microsoft.com/office/2006/documentManagement/types"/>
    <ds:schemaRef ds:uri="597e5560-d17f-42da-bd50-f4e791f1f9a6"/>
    <ds:schemaRef ds:uri="http://purl.org/dc/elements/1.1/"/>
    <ds:schemaRef ds:uri="http://schemas.microsoft.com/office/2006/metadata/properties"/>
    <ds:schemaRef ds:uri="http://schemas.microsoft.com/office/infopath/2007/PartnerControls"/>
    <ds:schemaRef ds:uri="5747d86f-4dbc-4490-a403-c97f6c5954a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Define</vt:lpstr>
      <vt:lpstr>Kitty</vt:lpstr>
      <vt:lpstr>Past Due</vt:lpstr>
      <vt:lpstr>Commisson</vt:lpstr>
      <vt:lpstr>Div by 0</vt:lpstr>
      <vt:lpstr>Lifegaurd</vt:lpstr>
      <vt:lpstr>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Sandoval, Ismael</dc:creator>
  <cp:lastModifiedBy>Ryan Nguyen</cp:lastModifiedBy>
  <dcterms:created xsi:type="dcterms:W3CDTF">2018-02-13T00:19:10Z</dcterms:created>
  <dcterms:modified xsi:type="dcterms:W3CDTF">2019-10-10T00:16:36Z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558183-044c-4105-8d9c-cea02a2a3d86_Enabled">
    <vt:lpwstr>True</vt:lpwstr>
  </property>
  <property fmtid="{D5CDD505-2E9C-101B-9397-08002B2CF9AE}" pid="3" name="MSIP_Label_6b558183-044c-4105-8d9c-cea02a2a3d86_SiteId">
    <vt:lpwstr>43083d15-7273-40c1-b7db-39efd9ccc17a</vt:lpwstr>
  </property>
  <property fmtid="{D5CDD505-2E9C-101B-9397-08002B2CF9AE}" pid="4" name="MSIP_Label_6b558183-044c-4105-8d9c-cea02a2a3d86_Owner">
    <vt:lpwstr>ryann@nvidia.com</vt:lpwstr>
  </property>
  <property fmtid="{D5CDD505-2E9C-101B-9397-08002B2CF9AE}" pid="5" name="MSIP_Label_6b558183-044c-4105-8d9c-cea02a2a3d86_SetDate">
    <vt:lpwstr>2019-10-09T23:00:04.7071191Z</vt:lpwstr>
  </property>
  <property fmtid="{D5CDD505-2E9C-101B-9397-08002B2CF9AE}" pid="6" name="MSIP_Label_6b558183-044c-4105-8d9c-cea02a2a3d86_Name">
    <vt:lpwstr>Unrestricted</vt:lpwstr>
  </property>
  <property fmtid="{D5CDD505-2E9C-101B-9397-08002B2CF9AE}" pid="7" name="MSIP_Label_6b558183-044c-4105-8d9c-cea02a2a3d86_Application">
    <vt:lpwstr>Microsoft Azure Information Protection</vt:lpwstr>
  </property>
  <property fmtid="{D5CDD505-2E9C-101B-9397-08002B2CF9AE}" pid="8" name="MSIP_Label_6b558183-044c-4105-8d9c-cea02a2a3d86_ActionId">
    <vt:lpwstr>5ec21173-d3c6-423f-b8e2-ad8d951450f4</vt:lpwstr>
  </property>
  <property fmtid="{D5CDD505-2E9C-101B-9397-08002B2CF9AE}" pid="9" name="MSIP_Label_6b558183-044c-4105-8d9c-cea02a2a3d86_Extended_MSFT_Method">
    <vt:lpwstr>Automatic</vt:lpwstr>
  </property>
  <property fmtid="{D5CDD505-2E9C-101B-9397-08002B2CF9AE}" pid="10" name="Sensitivity">
    <vt:lpwstr>Unrestricted</vt:lpwstr>
  </property>
  <property fmtid="{D5CDD505-2E9C-101B-9397-08002B2CF9AE}" pid="11" name="ContentTypeId">
    <vt:lpwstr>0x0101005FE1FD6C6A77DA46AB8E54EF84E03D4A</vt:lpwstr>
  </property>
</Properties>
</file>