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ameda" sheetId="1" r:id="rId4"/>
    <sheet state="visible" name="FTX" sheetId="2" r:id="rId5"/>
  </sheets>
  <definedNames/>
  <calcPr/>
</workbook>
</file>

<file path=xl/sharedStrings.xml><?xml version="1.0" encoding="utf-8"?>
<sst xmlns="http://schemas.openxmlformats.org/spreadsheetml/2006/main" count="73" uniqueCount="46">
  <si>
    <t>Address</t>
  </si>
  <si>
    <t>Label</t>
  </si>
  <si>
    <t>USD balance (Oct 1 2021)</t>
  </si>
  <si>
    <t>USD balance (Nov 7 2021)</t>
  </si>
  <si>
    <t>DIfference</t>
  </si>
  <si>
    <t>0x712d0f306956a6a4b4f9319ad9b9de48c5345996</t>
  </si>
  <si>
    <t>Alameda Research</t>
  </si>
  <si>
    <t>0x93c08a3168fc469f3fc165cd3a471d19a37ca19e</t>
  </si>
  <si>
    <t>0xca436e14855323927d6e6264470ded36455fc8bd</t>
  </si>
  <si>
    <t>0x83a127952d266a6ea306c40ac62a4a70668fe3bd</t>
  </si>
  <si>
    <t>Alameda Research (FTX Deposit)</t>
  </si>
  <si>
    <t>0xc5ed2333f8a2c351fca35e5ebadb2a82f5d254c3</t>
  </si>
  <si>
    <t>0xe5d0ef77aed07c302634dc370537126a2cd26590</t>
  </si>
  <si>
    <t>0x5d13f4bf21db713e17e04d711e0bf7eaf18540d6</t>
  </si>
  <si>
    <t>0x882a812d75aee53efb8a144f984b258b6c4807f0</t>
  </si>
  <si>
    <t>0xbefe4f86f189c1c817446b71eb6ac90e3cb68e60</t>
  </si>
  <si>
    <t>0xb78e90e2ec737a2c0a24d68a0e54b410fff3bd6b</t>
  </si>
  <si>
    <t>0x964d9d1a532b5a5daeacbac71d46320de313ae9c</t>
  </si>
  <si>
    <t>0xfa453aec042a837e4aebbadab9d4e25b15fad69d</t>
  </si>
  <si>
    <t>0x4deb3edd991cfd2fcdaa6dcfe5f1743f6e7d16a6</t>
  </si>
  <si>
    <t>0x477573f212a7bdd5f7c12889bd1ad0aa44fb82aa</t>
  </si>
  <si>
    <t>0xce31190a03fc3c5f23167e88e75066824823222d</t>
  </si>
  <si>
    <t>0x73c0ae50756c7921d1f32ada71b8e50c5de7ff9c</t>
  </si>
  <si>
    <t>0x60ae578abdfded1fb0555f54148fdd7b400a34ed</t>
  </si>
  <si>
    <t>0xa726c00cda1f60aaab19bc095d02a46556837f31</t>
  </si>
  <si>
    <t>0xa6e683d5dccce898f16bb48071f08f2304c8ba09</t>
  </si>
  <si>
    <t>0x0c0fe4e0236480e16b679ee1fd0c5247f9cf35f0</t>
  </si>
  <si>
    <t>Alameda Research (Huobi deposit)</t>
  </si>
  <si>
    <t>0x0f4ee9631f4be0a63756515141281a3e2b293bbe</t>
  </si>
  <si>
    <t>0x97137466bc8018531795217f0ecc4ba24dcba5c1</t>
  </si>
  <si>
    <t>0x84d34f4f83a87596cd3fb6887cff8f17bf5a7b83</t>
  </si>
  <si>
    <t>0x78835265ac857bf3420830c71987b1a55f73c2dc</t>
  </si>
  <si>
    <t>0x4c8cfe078a5b989cea4b330197246ced82764c63</t>
  </si>
  <si>
    <t>Alameda Research OTC Hot Wallet</t>
  </si>
  <si>
    <t>0x7cc549cdef7248c11a84d718fd25eafb57d8d614</t>
  </si>
  <si>
    <t>0x073dca8acbc11ffb0b5ae7ef171e4c0b065ffa47</t>
  </si>
  <si>
    <t>0x3507e4978e0eb83315d20df86ca0b976c0e40ccb</t>
  </si>
  <si>
    <t>Alameda Research (Binance Deposit)</t>
  </si>
  <si>
    <t>USD balance (Oct 1)</t>
  </si>
  <si>
    <t>USD balance (Nov 7)</t>
  </si>
  <si>
    <t>Notes</t>
  </si>
  <si>
    <t>0x2faf487a4414fe77e2327f0bf4ae2a264a776ad2</t>
  </si>
  <si>
    <t>FTX</t>
  </si>
  <si>
    <t>0xc098b2a3aa256d2140208c3de6543aaef5cd3a94</t>
  </si>
  <si>
    <t>0x7abe0ce388281d2acf297cb089caef3819b13448</t>
  </si>
  <si>
    <t>FTX.US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</si>
</sst>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E0E0"/>
        <bgColor rgb="FFFFE0E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2" fontId="3" numFmtId="0" xfId="0" applyFon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readingOrder="0"/>
    </xf>
    <xf borderId="0" fillId="3" fontId="3" numFmtId="164" xfId="0" applyFont="1" applyNumberFormat="1"/>
    <xf borderId="0" fillId="2" fontId="3" numFmtId="0" xfId="0" applyAlignment="1" applyFont="1">
      <alignment readingOrder="0"/>
    </xf>
    <xf borderId="0" fillId="0" fontId="3" numFmtId="0" xfId="0" applyFont="1"/>
    <xf borderId="0" fillId="0" fontId="5" numFmtId="164" xfId="0" applyAlignment="1" applyFont="1" applyNumberFormat="1">
      <alignment readingOrder="0"/>
    </xf>
    <xf borderId="0" fillId="3" fontId="3" numFmtId="0" xfId="0" applyFont="1"/>
    <xf borderId="0" fillId="0" fontId="5" numFmtId="164" xfId="0" applyFont="1" applyNumberFormat="1"/>
    <xf borderId="0" fillId="0" fontId="3" numFmtId="164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25"/>
    <col customWidth="1" min="2" max="2" width="23.5"/>
    <col customWidth="1" min="3" max="3" width="22.13"/>
    <col customWidth="1" min="4" max="4" width="22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7" t="s">
        <v>5</v>
      </c>
      <c r="B2" s="8" t="s">
        <v>6</v>
      </c>
      <c r="C2" s="9">
        <v>9.083794926E7</v>
      </c>
      <c r="D2" s="10">
        <v>3.0628545E7</v>
      </c>
      <c r="E2" s="11">
        <f t="shared" ref="E2:E26" si="1">D2-C2</f>
        <v>-60209404.26</v>
      </c>
    </row>
    <row r="3">
      <c r="A3" s="7" t="s">
        <v>7</v>
      </c>
      <c r="B3" s="8" t="s">
        <v>6</v>
      </c>
      <c r="C3" s="9">
        <v>1.941517765E7</v>
      </c>
      <c r="D3" s="10">
        <v>2141991.0</v>
      </c>
      <c r="E3" s="11">
        <f t="shared" si="1"/>
        <v>-17273186.65</v>
      </c>
    </row>
    <row r="4">
      <c r="A4" s="7" t="s">
        <v>8</v>
      </c>
      <c r="B4" s="8" t="s">
        <v>6</v>
      </c>
      <c r="C4" s="9">
        <v>5.012147104E7</v>
      </c>
      <c r="D4" s="10">
        <v>3.429115E7</v>
      </c>
      <c r="E4" s="11">
        <f t="shared" si="1"/>
        <v>-15830321.04</v>
      </c>
    </row>
    <row r="5">
      <c r="A5" s="7" t="s">
        <v>9</v>
      </c>
      <c r="B5" s="8" t="s">
        <v>10</v>
      </c>
      <c r="C5" s="9">
        <v>1.34180393E7</v>
      </c>
      <c r="D5" s="10">
        <v>1116024.0</v>
      </c>
      <c r="E5" s="11">
        <f t="shared" si="1"/>
        <v>-12302015.3</v>
      </c>
    </row>
    <row r="6">
      <c r="A6" s="7" t="s">
        <v>11</v>
      </c>
      <c r="B6" s="8" t="s">
        <v>6</v>
      </c>
      <c r="C6" s="9">
        <v>6.833459897E7</v>
      </c>
      <c r="D6" s="10">
        <v>5.9012031E7</v>
      </c>
      <c r="E6" s="11">
        <f t="shared" si="1"/>
        <v>-9322567.97</v>
      </c>
    </row>
    <row r="7">
      <c r="A7" s="7" t="s">
        <v>12</v>
      </c>
      <c r="B7" s="8" t="s">
        <v>6</v>
      </c>
      <c r="C7" s="9">
        <v>1.123191441E7</v>
      </c>
      <c r="D7" s="10">
        <v>9356169.0</v>
      </c>
      <c r="E7" s="11">
        <f t="shared" si="1"/>
        <v>-1875745.41</v>
      </c>
    </row>
    <row r="8">
      <c r="A8" s="12" t="s">
        <v>13</v>
      </c>
      <c r="B8" s="8" t="s">
        <v>6</v>
      </c>
      <c r="C8" s="9">
        <v>5065583.57</v>
      </c>
      <c r="D8" s="10">
        <v>3243374.0</v>
      </c>
      <c r="E8" s="11">
        <f t="shared" si="1"/>
        <v>-1822209.57</v>
      </c>
    </row>
    <row r="9">
      <c r="A9" s="12" t="s">
        <v>14</v>
      </c>
      <c r="B9" s="8" t="s">
        <v>6</v>
      </c>
      <c r="C9" s="9">
        <v>7629149.01</v>
      </c>
      <c r="D9" s="10">
        <v>6764669.0</v>
      </c>
      <c r="E9" s="11">
        <f t="shared" si="1"/>
        <v>-864480.01</v>
      </c>
    </row>
    <row r="10">
      <c r="A10" s="7" t="s">
        <v>15</v>
      </c>
      <c r="B10" s="8" t="s">
        <v>6</v>
      </c>
      <c r="C10" s="9">
        <v>8.762332805E7</v>
      </c>
      <c r="D10" s="10">
        <v>8.7305975E7</v>
      </c>
      <c r="E10" s="11">
        <f t="shared" si="1"/>
        <v>-317353.05</v>
      </c>
    </row>
    <row r="11">
      <c r="A11" s="7" t="s">
        <v>16</v>
      </c>
      <c r="B11" s="8" t="s">
        <v>6</v>
      </c>
      <c r="C11" s="9">
        <v>252053.75</v>
      </c>
      <c r="D11" s="10">
        <v>41790.0</v>
      </c>
      <c r="E11" s="11">
        <f t="shared" si="1"/>
        <v>-210263.75</v>
      </c>
    </row>
    <row r="12">
      <c r="A12" s="7" t="s">
        <v>17</v>
      </c>
      <c r="B12" s="8" t="s">
        <v>6</v>
      </c>
      <c r="C12" s="9">
        <v>241675.42</v>
      </c>
      <c r="D12" s="10">
        <v>64132.0</v>
      </c>
      <c r="E12" s="11">
        <f t="shared" si="1"/>
        <v>-177543.42</v>
      </c>
    </row>
    <row r="13">
      <c r="A13" s="7" t="s">
        <v>18</v>
      </c>
      <c r="B13" s="8" t="s">
        <v>6</v>
      </c>
      <c r="C13" s="9">
        <v>64549.07</v>
      </c>
      <c r="D13" s="10">
        <v>28043.0</v>
      </c>
      <c r="E13" s="11">
        <f t="shared" si="1"/>
        <v>-36506.07</v>
      </c>
    </row>
    <row r="14">
      <c r="A14" s="7" t="s">
        <v>19</v>
      </c>
      <c r="B14" s="8" t="s">
        <v>6</v>
      </c>
      <c r="C14" s="9">
        <v>23971.61</v>
      </c>
      <c r="D14" s="10">
        <v>7568.0</v>
      </c>
      <c r="E14" s="11">
        <f t="shared" si="1"/>
        <v>-16403.61</v>
      </c>
    </row>
    <row r="15">
      <c r="A15" s="7" t="s">
        <v>20</v>
      </c>
      <c r="B15" s="13" t="s">
        <v>6</v>
      </c>
      <c r="C15" s="9">
        <v>6963.04</v>
      </c>
      <c r="D15" s="10">
        <v>6966.0</v>
      </c>
      <c r="E15" s="11">
        <f t="shared" si="1"/>
        <v>2.96</v>
      </c>
    </row>
    <row r="16">
      <c r="A16" s="12" t="s">
        <v>21</v>
      </c>
      <c r="B16" s="8" t="s">
        <v>6</v>
      </c>
      <c r="C16" s="9">
        <v>113.96</v>
      </c>
      <c r="D16" s="10">
        <v>134.0</v>
      </c>
      <c r="E16" s="11">
        <f t="shared" si="1"/>
        <v>20.04</v>
      </c>
    </row>
    <row r="17">
      <c r="A17" s="12" t="s">
        <v>22</v>
      </c>
      <c r="B17" s="13" t="s">
        <v>6</v>
      </c>
      <c r="C17" s="9">
        <v>1397.3</v>
      </c>
      <c r="D17" s="10">
        <v>1470.0</v>
      </c>
      <c r="E17" s="11">
        <f t="shared" si="1"/>
        <v>72.7</v>
      </c>
    </row>
    <row r="18">
      <c r="A18" s="12" t="s">
        <v>23</v>
      </c>
      <c r="B18" s="13" t="s">
        <v>6</v>
      </c>
      <c r="C18" s="9">
        <v>542.35</v>
      </c>
      <c r="D18" s="10">
        <v>651.0</v>
      </c>
      <c r="E18" s="11">
        <f t="shared" si="1"/>
        <v>108.65</v>
      </c>
    </row>
    <row r="19">
      <c r="A19" s="12" t="s">
        <v>24</v>
      </c>
      <c r="B19" s="13" t="s">
        <v>6</v>
      </c>
      <c r="C19" s="9">
        <v>4003.65</v>
      </c>
      <c r="D19" s="10">
        <v>4173.0</v>
      </c>
      <c r="E19" s="11">
        <f t="shared" si="1"/>
        <v>169.35</v>
      </c>
    </row>
    <row r="20">
      <c r="A20" s="12" t="s">
        <v>25</v>
      </c>
      <c r="B20" s="8" t="s">
        <v>6</v>
      </c>
      <c r="C20" s="14">
        <v>14183.0</v>
      </c>
      <c r="D20" s="10">
        <v>16284.0</v>
      </c>
      <c r="E20" s="11">
        <f t="shared" si="1"/>
        <v>2101</v>
      </c>
    </row>
    <row r="21">
      <c r="A21" s="7" t="s">
        <v>26</v>
      </c>
      <c r="B21" s="8" t="s">
        <v>27</v>
      </c>
      <c r="C21" s="9">
        <v>83898.79</v>
      </c>
      <c r="D21" s="10">
        <v>90223.0</v>
      </c>
      <c r="E21" s="11">
        <f t="shared" si="1"/>
        <v>6324.21</v>
      </c>
    </row>
    <row r="22">
      <c r="A22" s="7" t="s">
        <v>28</v>
      </c>
      <c r="B22" s="8" t="s">
        <v>6</v>
      </c>
      <c r="C22" s="9">
        <v>14777.49</v>
      </c>
      <c r="D22" s="10">
        <v>21316.0</v>
      </c>
      <c r="E22" s="11">
        <f t="shared" si="1"/>
        <v>6538.51</v>
      </c>
    </row>
    <row r="23">
      <c r="A23" s="7" t="s">
        <v>29</v>
      </c>
      <c r="B23" s="8" t="s">
        <v>6</v>
      </c>
      <c r="C23" s="9">
        <v>331122.66</v>
      </c>
      <c r="D23" s="10">
        <v>342961.0</v>
      </c>
      <c r="E23" s="11">
        <f t="shared" si="1"/>
        <v>11838.34</v>
      </c>
    </row>
    <row r="24">
      <c r="A24" s="7" t="s">
        <v>30</v>
      </c>
      <c r="B24" s="13" t="s">
        <v>6</v>
      </c>
      <c r="C24" s="9">
        <v>117799.21</v>
      </c>
      <c r="D24" s="10">
        <v>160951.0</v>
      </c>
      <c r="E24" s="11">
        <f t="shared" si="1"/>
        <v>43151.79</v>
      </c>
    </row>
    <row r="25">
      <c r="A25" s="7" t="s">
        <v>31</v>
      </c>
      <c r="B25" s="8" t="s">
        <v>6</v>
      </c>
      <c r="C25" s="9">
        <v>812508.82</v>
      </c>
      <c r="D25" s="10">
        <v>922970.0</v>
      </c>
      <c r="E25" s="11">
        <f t="shared" si="1"/>
        <v>110461.18</v>
      </c>
    </row>
    <row r="26">
      <c r="A26" s="7" t="s">
        <v>32</v>
      </c>
      <c r="B26" s="8" t="s">
        <v>33</v>
      </c>
      <c r="C26" s="9">
        <v>1298171.95</v>
      </c>
      <c r="D26" s="10">
        <v>2301116.0</v>
      </c>
      <c r="E26" s="11">
        <f t="shared" si="1"/>
        <v>1002944.05</v>
      </c>
    </row>
    <row r="27">
      <c r="A27" s="12" t="s">
        <v>34</v>
      </c>
      <c r="B27" s="8" t="s">
        <v>6</v>
      </c>
      <c r="C27" s="9"/>
      <c r="D27" s="10">
        <v>1595825.0</v>
      </c>
      <c r="E27" s="15"/>
    </row>
    <row r="28">
      <c r="A28" s="7" t="s">
        <v>35</v>
      </c>
      <c r="B28" s="8" t="s">
        <v>6</v>
      </c>
      <c r="C28" s="9">
        <v>36297.18</v>
      </c>
      <c r="D28" s="10">
        <v>1111471.0</v>
      </c>
      <c r="E28" s="11">
        <f t="shared" ref="E28:E29" si="2">D28-C28</f>
        <v>1075173.82</v>
      </c>
    </row>
    <row r="29">
      <c r="A29" s="7" t="s">
        <v>36</v>
      </c>
      <c r="B29" s="8" t="s">
        <v>37</v>
      </c>
      <c r="C29" s="9">
        <v>125030.62</v>
      </c>
      <c r="D29" s="10">
        <v>1.0741595E7</v>
      </c>
      <c r="E29" s="11">
        <f t="shared" si="2"/>
        <v>10616564.38</v>
      </c>
    </row>
    <row r="30">
      <c r="A30" s="7"/>
      <c r="C30" s="16"/>
      <c r="D30" s="17"/>
      <c r="E30" s="15"/>
    </row>
    <row r="31">
      <c r="A31" s="7"/>
      <c r="C31" s="17">
        <f t="shared" ref="C31:D31" si="3">SUM(C2:C29)</f>
        <v>357106271.1</v>
      </c>
      <c r="D31" s="17">
        <f t="shared" si="3"/>
        <v>251319567</v>
      </c>
      <c r="E31" s="11">
        <f>D31-C31</f>
        <v>-105786704.1</v>
      </c>
    </row>
    <row r="32">
      <c r="A32" s="7"/>
      <c r="C32" s="16"/>
      <c r="D32" s="17"/>
      <c r="E32" s="15"/>
    </row>
    <row r="33">
      <c r="A33" s="7"/>
      <c r="C33" s="16"/>
      <c r="D33" s="18">
        <f>D31/C31-1</f>
        <v>-0.2962331179</v>
      </c>
      <c r="E33" s="15"/>
    </row>
    <row r="34">
      <c r="A34" s="7"/>
      <c r="C34" s="16"/>
      <c r="D34" s="17"/>
      <c r="E34" s="15"/>
    </row>
    <row r="35">
      <c r="A35" s="7"/>
      <c r="C35" s="16"/>
      <c r="D35" s="17"/>
      <c r="E35" s="15"/>
    </row>
    <row r="36">
      <c r="A36" s="7"/>
      <c r="B36" s="8"/>
      <c r="C36" s="16"/>
      <c r="D36" s="17"/>
      <c r="E36" s="15"/>
    </row>
    <row r="37">
      <c r="A37" s="7"/>
      <c r="C37" s="16"/>
      <c r="D37" s="17"/>
      <c r="E37" s="15"/>
    </row>
    <row r="38">
      <c r="A38" s="7"/>
      <c r="C38" s="16"/>
      <c r="D38" s="17"/>
      <c r="E38" s="15"/>
    </row>
    <row r="39">
      <c r="A39" s="7"/>
      <c r="C39" s="16"/>
      <c r="D39" s="17"/>
      <c r="E39" s="15"/>
    </row>
    <row r="40">
      <c r="A40" s="12"/>
      <c r="B40" s="8"/>
      <c r="C40" s="16"/>
      <c r="D40" s="17"/>
      <c r="E40" s="15"/>
    </row>
    <row r="41">
      <c r="A41" s="12"/>
      <c r="B41" s="8"/>
      <c r="C41" s="16"/>
      <c r="D41" s="17"/>
      <c r="E41" s="15"/>
    </row>
    <row r="42">
      <c r="A42" s="12"/>
      <c r="B42" s="8"/>
      <c r="C42" s="16"/>
      <c r="D42" s="17"/>
      <c r="E42" s="15"/>
    </row>
    <row r="43">
      <c r="A43" s="7"/>
      <c r="C43" s="16"/>
      <c r="D43" s="17"/>
      <c r="E43" s="15"/>
    </row>
    <row r="44">
      <c r="A44" s="7"/>
      <c r="C44" s="16"/>
      <c r="D44" s="17"/>
      <c r="E44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38"/>
    <col customWidth="1" min="4" max="4" width="18.0"/>
    <col customWidth="1" min="5" max="5" width="15.75"/>
  </cols>
  <sheetData>
    <row r="1">
      <c r="A1" s="2" t="s">
        <v>0</v>
      </c>
      <c r="B1" s="2" t="s">
        <v>1</v>
      </c>
      <c r="C1" s="3" t="s">
        <v>38</v>
      </c>
      <c r="D1" s="4" t="s">
        <v>39</v>
      </c>
      <c r="E1" s="2" t="s">
        <v>4</v>
      </c>
      <c r="F1" s="2" t="s">
        <v>40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8" t="s">
        <v>41</v>
      </c>
      <c r="B2" s="8" t="s">
        <v>42</v>
      </c>
      <c r="C2" s="9">
        <v>2.603742634E9</v>
      </c>
      <c r="D2" s="10">
        <v>1.874712637E9</v>
      </c>
      <c r="E2" s="17">
        <f t="shared" ref="E2:E4" si="1">D2-C2</f>
        <v>-729029997</v>
      </c>
    </row>
    <row r="3">
      <c r="A3" s="8" t="s">
        <v>43</v>
      </c>
      <c r="B3" s="8" t="s">
        <v>42</v>
      </c>
      <c r="C3" s="9">
        <v>1.96514766E8</v>
      </c>
      <c r="D3" s="10">
        <v>66868.0</v>
      </c>
      <c r="E3" s="17">
        <f t="shared" si="1"/>
        <v>-196447898</v>
      </c>
    </row>
    <row r="4">
      <c r="A4" s="13" t="s">
        <v>44</v>
      </c>
      <c r="B4" s="13" t="s">
        <v>45</v>
      </c>
      <c r="C4" s="9">
        <v>3.04033886E8</v>
      </c>
      <c r="D4" s="10">
        <v>1.81664071E8</v>
      </c>
      <c r="E4" s="17">
        <f t="shared" si="1"/>
        <v>-122369815</v>
      </c>
    </row>
    <row r="6">
      <c r="C6" s="17">
        <f t="shared" ref="C6:D6" si="2">SUM(C2:C4)</f>
        <v>3104291286</v>
      </c>
      <c r="D6" s="17">
        <f t="shared" si="2"/>
        <v>2056443576</v>
      </c>
      <c r="E6" s="17">
        <f>D6-C6</f>
        <v>-1047847710</v>
      </c>
    </row>
  </sheetData>
  <drawing r:id="rId1"/>
</worksheet>
</file>