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w\Desktop\Physics\Lab Report 1\"/>
    </mc:Choice>
  </mc:AlternateContent>
  <bookViews>
    <workbookView xWindow="0" yWindow="0" windowWidth="20490" windowHeight="76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2" i="1"/>
  <c r="B10" i="1"/>
  <c r="B9" i="1"/>
  <c r="B8" i="1"/>
  <c r="B7" i="1"/>
  <c r="B6" i="1"/>
  <c r="B5" i="1"/>
  <c r="B4" i="1"/>
  <c r="B3" i="1"/>
  <c r="B2" i="1"/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<sst xmlns="http://schemas.openxmlformats.org/spreadsheetml/2006/main" count="6" uniqueCount="6">
  <si>
    <t>Distance (m)</t>
  </si>
  <si>
    <t>Mass (kg)</t>
  </si>
  <si>
    <t>Mass error (kg)</t>
  </si>
  <si>
    <t>Force (N)</t>
  </si>
  <si>
    <t>F error (N)</t>
  </si>
  <si>
    <t>Distance error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</si>
</sst>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"/>
  <sheetViews>
    <sheetView tabSelected="1" workbookViewId="0">
      <selection activeCell="G5" sqref="G5"/>
    </sheetView>
  </sheetViews>
  <sheetFormatPr defaultRowHeight="15" x14ac:dyDescent="0.25"/>
  <cols>
    <col min="2" max="2" width="14" bestFit="1" customWidth="1"/>
    <col min="3" max="3" width="16.42578125" customWidth="1"/>
    <col min="6" max="6" width="17" customWidth="1"/>
    <col min="7" max="7" width="13.7109375" customWidth="1"/>
  </cols>
  <sheetData>
    <row r="1" spans="2:7" x14ac:dyDescent="0.25">
      <c r="B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</row>
    <row r="2" spans="2:7" x14ac:dyDescent="0.25">
      <c r="B2">
        <f>94/1000</f>
        <v>9.4E-2</v>
      </c>
      <c r="C2">
        <f>2/1000</f>
        <v>2E-3</v>
      </c>
      <c r="D2">
        <f>0.002/1000</f>
        <v>1.9999999999999999E-6</v>
      </c>
      <c r="E2">
        <f>0.001/1000</f>
        <v>9.9999999999999995E-7</v>
      </c>
      <c r="F2">
        <f>D2*9.81</f>
        <v>1.9619999999999998E-5</v>
      </c>
      <c r="G2">
        <f>E2*9.81</f>
        <v>9.8099999999999992E-6</v>
      </c>
    </row>
    <row r="3" spans="2:7" x14ac:dyDescent="0.25">
      <c r="B3">
        <f>15/1000</f>
        <v>1.4999999999999999E-2</v>
      </c>
      <c r="C3">
        <f t="shared" ref="C3:C10" si="0">2/1000</f>
        <v>2E-3</v>
      </c>
      <c r="D3">
        <f>0.098/1000</f>
        <v>9.800000000000001E-5</v>
      </c>
      <c r="E3">
        <f t="shared" ref="E3:E10" si="1">0.001/1000</f>
        <v>9.9999999999999995E-7</v>
      </c>
      <c r="F3">
        <f t="shared" ref="F3:F10" si="2">D3*9.81</f>
        <v>9.6138000000000018E-4</v>
      </c>
      <c r="G3">
        <f t="shared" ref="G3:G10" si="3">E3*9.81</f>
        <v>9.8099999999999992E-6</v>
      </c>
    </row>
    <row r="4" spans="2:7" x14ac:dyDescent="0.25">
      <c r="B4">
        <f>38/1000</f>
        <v>3.7999999999999999E-2</v>
      </c>
      <c r="C4">
        <f t="shared" si="0"/>
        <v>2E-3</v>
      </c>
      <c r="D4">
        <f>0.053/1000</f>
        <v>5.3000000000000001E-5</v>
      </c>
      <c r="E4">
        <f t="shared" si="1"/>
        <v>9.9999999999999995E-7</v>
      </c>
      <c r="F4">
        <f t="shared" si="2"/>
        <v>5.1993000000000004E-4</v>
      </c>
      <c r="G4">
        <f t="shared" si="3"/>
        <v>9.8099999999999992E-6</v>
      </c>
    </row>
    <row r="5" spans="2:7" x14ac:dyDescent="0.25">
      <c r="B5">
        <f>92/1000</f>
        <v>9.1999999999999998E-2</v>
      </c>
      <c r="C5">
        <f t="shared" si="0"/>
        <v>2E-3</v>
      </c>
      <c r="D5">
        <f>0.004/1000</f>
        <v>3.9999999999999998E-6</v>
      </c>
      <c r="E5">
        <f t="shared" si="1"/>
        <v>9.9999999999999995E-7</v>
      </c>
      <c r="F5">
        <f t="shared" si="2"/>
        <v>3.9239999999999997E-5</v>
      </c>
      <c r="G5">
        <f t="shared" si="3"/>
        <v>9.8099999999999992E-6</v>
      </c>
    </row>
    <row r="6" spans="2:7" x14ac:dyDescent="0.25">
      <c r="B6">
        <f>78/1000</f>
        <v>7.8E-2</v>
      </c>
      <c r="C6">
        <f t="shared" si="0"/>
        <v>2E-3</v>
      </c>
      <c r="D6">
        <f>0.012/1000</f>
        <v>1.2E-5</v>
      </c>
      <c r="E6">
        <f t="shared" si="1"/>
        <v>9.9999999999999995E-7</v>
      </c>
      <c r="F6">
        <f t="shared" si="2"/>
        <v>1.1772E-4</v>
      </c>
      <c r="G6">
        <f t="shared" si="3"/>
        <v>9.8099999999999992E-6</v>
      </c>
    </row>
    <row r="7" spans="2:7" x14ac:dyDescent="0.25">
      <c r="B7">
        <f>67/1000</f>
        <v>6.7000000000000004E-2</v>
      </c>
      <c r="C7">
        <f t="shared" si="0"/>
        <v>2E-3</v>
      </c>
      <c r="D7">
        <f>0.002/1000</f>
        <v>1.9999999999999999E-6</v>
      </c>
      <c r="E7">
        <f t="shared" si="1"/>
        <v>9.9999999999999995E-7</v>
      </c>
      <c r="F7">
        <f t="shared" si="2"/>
        <v>1.9619999999999998E-5</v>
      </c>
      <c r="G7">
        <f t="shared" si="3"/>
        <v>9.8099999999999992E-6</v>
      </c>
    </row>
    <row r="8" spans="2:7" x14ac:dyDescent="0.25">
      <c r="B8">
        <f>45/1000</f>
        <v>4.4999999999999998E-2</v>
      </c>
      <c r="C8">
        <f t="shared" si="0"/>
        <v>2E-3</v>
      </c>
      <c r="D8">
        <f>0.053/1000</f>
        <v>5.3000000000000001E-5</v>
      </c>
      <c r="E8">
        <f t="shared" si="1"/>
        <v>9.9999999999999995E-7</v>
      </c>
      <c r="F8">
        <f t="shared" si="2"/>
        <v>5.1993000000000004E-4</v>
      </c>
      <c r="G8">
        <f t="shared" si="3"/>
        <v>9.8099999999999992E-6</v>
      </c>
    </row>
    <row r="9" spans="2:7" x14ac:dyDescent="0.25">
      <c r="B9">
        <f>16/1000</f>
        <v>1.6E-2</v>
      </c>
      <c r="C9">
        <f t="shared" si="0"/>
        <v>2E-3</v>
      </c>
      <c r="D9">
        <f>0.1/1000</f>
        <v>1E-4</v>
      </c>
      <c r="E9">
        <f t="shared" si="1"/>
        <v>9.9999999999999995E-7</v>
      </c>
      <c r="F9">
        <f t="shared" si="2"/>
        <v>9.810000000000001E-4</v>
      </c>
      <c r="G9">
        <f t="shared" si="3"/>
        <v>9.8099999999999992E-6</v>
      </c>
    </row>
    <row r="10" spans="2:7" x14ac:dyDescent="0.25">
      <c r="B10">
        <f>4/1000</f>
        <v>4.0000000000000001E-3</v>
      </c>
      <c r="C10">
        <f t="shared" si="0"/>
        <v>2E-3</v>
      </c>
      <c r="D10">
        <f>0.45/1000</f>
        <v>4.4999999999999999E-4</v>
      </c>
      <c r="E10">
        <f t="shared" si="1"/>
        <v>9.9999999999999995E-7</v>
      </c>
      <c r="F10">
        <f t="shared" si="2"/>
        <v>4.4145E-3</v>
      </c>
      <c r="G10">
        <f t="shared" si="3"/>
        <v>9.8099999999999992E-6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</dc:creator>
  <cp:lastModifiedBy>Ryan White</cp:lastModifiedBy>
  <dcterms:created xsi:type="dcterms:W3CDTF">2017-08-25T04:52:19Z</dcterms:created>
  <dcterms:modified xsi:type="dcterms:W3CDTF">2017-09-06T23:24:37Z</dcterms:modified>
</cp:coreProperties>
</file>