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<sst xmlns="http://schemas.openxmlformats.org/spreadsheetml/2006/main" count="372" uniqueCount="34">
  <si>
    <t xml:space="preserve">Flight no. </t>
  </si>
  <si>
    <t>Date</t>
  </si>
  <si>
    <t>Provider</t>
  </si>
  <si>
    <t>Rocket</t>
  </si>
  <si>
    <t>Payload Mass (kg)</t>
  </si>
  <si>
    <t>Orbit</t>
  </si>
  <si>
    <t>Price per Kg</t>
  </si>
  <si>
    <t>SpaceX</t>
  </si>
  <si>
    <t>"F9 v1.0"</t>
  </si>
  <si>
    <t>LEO</t>
  </si>
  <si>
    <t>LEO (ISS)</t>
  </si>
  <si>
    <t>"F9 v1.1"</t>
  </si>
  <si>
    <t>PLEO</t>
  </si>
  <si>
    <t>GTO</t>
  </si>
  <si>
    <t>HEO</t>
  </si>
  <si>
    <t>"F9 FT"</t>
  </si>
  <si>
    <t>"F9 B4"</t>
  </si>
  <si>
    <t>SSO</t>
  </si>
  <si>
    <t>"FH"</t>
  </si>
  <si>
    <t>MTO</t>
  </si>
  <si>
    <t xml:space="preserve">HEO </t>
  </si>
  <si>
    <t>"F9 B5"</t>
  </si>
  <si>
    <t xml:space="preserve">MEO </t>
  </si>
  <si>
    <t>SO</t>
  </si>
  <si>
    <t xml:space="preserve">LEO </t>
  </si>
  <si>
    <t>Booster:</t>
  </si>
  <si>
    <t>Cost Per Launch (millions) (upper estimate):</t>
  </si>
  <si>
    <t>Source:</t>
  </si>
  <si>
    <t>https://web.archive.org/web/20120323073919/http://www.spacex.com/falcon9.php</t>
  </si>
  <si>
    <t>https://web.archive.org/web/20131007205105/http://www.spacex.com/about/capabilities</t>
  </si>
  <si>
    <t>https://www.spacex.com/media/Capabilities&amp;Services.pdf</t>
  </si>
  <si>
    <t>"F9 B9"</t>
  </si>
  <si>
    <t xml:space="preserve">Source of Data: </t>
  </si>
  <si>
    <t>https://en.wikipedia.org/wiki/List_of_Falcon_9_and_Falcon_Heavy_launches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</si>
</sst>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"/>
    <numFmt numFmtId="166" formatCode="&quot;$&quot;#,##0.00"/>
  </numFmts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2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120323073919/http://www.spacex.com/falcon9.php" TargetMode="External"/><Relationship Id="rId2" Type="http://schemas.openxmlformats.org/officeDocument/2006/relationships/hyperlink" Target="https://web.archive.org/web/20131007205105/http://www.spacex.com/about/capabilities" TargetMode="External"/><Relationship Id="rId3" Type="http://schemas.openxmlformats.org/officeDocument/2006/relationships/hyperlink" Target="https://www.spacex.com/media/Capabilities&amp;Services.pdf" TargetMode="External"/><Relationship Id="rId4" Type="http://schemas.openxmlformats.org/officeDocument/2006/relationships/hyperlink" Target="https://www.spacex.com/media/Capabilities&amp;Services.pdf" TargetMode="External"/><Relationship Id="rId5" Type="http://schemas.openxmlformats.org/officeDocument/2006/relationships/hyperlink" Target="https://www.spacex.com/media/Capabilities&amp;Services.pdf" TargetMode="External"/><Relationship Id="rId6" Type="http://schemas.openxmlformats.org/officeDocument/2006/relationships/hyperlink" Target="https://www.spacex.com/media/Capabilities&amp;Services.pdf" TargetMode="External"/><Relationship Id="rId7" Type="http://schemas.openxmlformats.org/officeDocument/2006/relationships/hyperlink" Target="https://en.wikipedia.org/wiki/List_of_Falcon_9_and_Falcon_Heavy_launches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5" max="5" width="16.86"/>
    <col customWidth="1" min="11" max="11" width="38.43"/>
    <col customWidth="1" min="12" max="12" width="7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>
        <v>40333.0</v>
      </c>
      <c r="C2" s="2" t="s">
        <v>7</v>
      </c>
      <c r="D2" s="2" t="s">
        <v>8</v>
      </c>
      <c r="E2" s="2">
        <v>0.0</v>
      </c>
      <c r="F2" s="2" t="s">
        <v>9</v>
      </c>
      <c r="G2" s="4" t="str">
        <f t="shared" ref="G2:G117" si="1">If(E2=0, "Nan", If(D2="F9 v1.0", $B$129/E2, IF(D2="F9 v1.1", $B$130/E2, If(D2="FH", $B$134/E2, $B$131/E2))))</f>
        <v>Nan</v>
      </c>
    </row>
    <row r="3">
      <c r="A3" s="2">
        <f t="shared" ref="A3:A117" si="2">A2+1</f>
        <v>2</v>
      </c>
      <c r="B3" s="3">
        <v>40402.0</v>
      </c>
      <c r="C3" s="2" t="s">
        <v>7</v>
      </c>
      <c r="D3" s="2" t="s">
        <v>8</v>
      </c>
      <c r="E3" s="2">
        <v>0.0</v>
      </c>
      <c r="F3" s="2" t="s">
        <v>10</v>
      </c>
      <c r="G3" s="4" t="str">
        <f t="shared" si="1"/>
        <v>Nan</v>
      </c>
    </row>
    <row r="4">
      <c r="A4" s="2">
        <f t="shared" si="2"/>
        <v>3</v>
      </c>
      <c r="B4" s="3">
        <v>41051.0</v>
      </c>
      <c r="C4" s="2" t="s">
        <v>7</v>
      </c>
      <c r="D4" s="2" t="s">
        <v>8</v>
      </c>
      <c r="E4" s="2">
        <v>525.0</v>
      </c>
      <c r="F4" s="2" t="s">
        <v>10</v>
      </c>
      <c r="G4" s="5">
        <f t="shared" si="1"/>
        <v>118095.2381</v>
      </c>
    </row>
    <row r="5">
      <c r="A5" s="2">
        <f t="shared" si="2"/>
        <v>4</v>
      </c>
      <c r="B5" s="3">
        <v>41131.0</v>
      </c>
      <c r="C5" s="2" t="s">
        <v>7</v>
      </c>
      <c r="D5" s="2" t="s">
        <v>8</v>
      </c>
      <c r="E5" s="2">
        <v>4872.0</v>
      </c>
      <c r="F5" s="2" t="s">
        <v>10</v>
      </c>
      <c r="G5" s="5">
        <f t="shared" si="1"/>
        <v>12725.77997</v>
      </c>
    </row>
    <row r="6">
      <c r="A6" s="2">
        <f t="shared" si="2"/>
        <v>5</v>
      </c>
      <c r="B6" s="3">
        <v>41277.0</v>
      </c>
      <c r="C6" s="2" t="s">
        <v>7</v>
      </c>
      <c r="D6" s="2" t="s">
        <v>8</v>
      </c>
      <c r="E6" s="2">
        <v>4877.0</v>
      </c>
      <c r="F6" s="2" t="s">
        <v>10</v>
      </c>
      <c r="G6" s="5">
        <f t="shared" si="1"/>
        <v>12712.73324</v>
      </c>
    </row>
    <row r="7">
      <c r="A7" s="2">
        <f t="shared" si="2"/>
        <v>6</v>
      </c>
      <c r="B7" s="3">
        <v>41546.0</v>
      </c>
      <c r="C7" s="2" t="s">
        <v>7</v>
      </c>
      <c r="D7" s="2" t="s">
        <v>11</v>
      </c>
      <c r="E7" s="2">
        <v>500.0</v>
      </c>
      <c r="F7" s="2" t="s">
        <v>12</v>
      </c>
      <c r="G7" s="5">
        <f t="shared" si="1"/>
        <v>124000</v>
      </c>
    </row>
    <row r="8">
      <c r="A8" s="2">
        <f t="shared" si="2"/>
        <v>7</v>
      </c>
      <c r="B8" s="6">
        <v>41611.0</v>
      </c>
      <c r="C8" s="2" t="s">
        <v>7</v>
      </c>
      <c r="D8" s="2" t="s">
        <v>11</v>
      </c>
      <c r="E8" s="2">
        <v>3170.0</v>
      </c>
      <c r="F8" s="2" t="s">
        <v>13</v>
      </c>
      <c r="G8" s="5">
        <f t="shared" si="1"/>
        <v>19558.35962</v>
      </c>
    </row>
    <row r="9">
      <c r="A9" s="2">
        <f t="shared" si="2"/>
        <v>8</v>
      </c>
      <c r="B9" s="6">
        <v>41645.0</v>
      </c>
      <c r="C9" s="2" t="s">
        <v>7</v>
      </c>
      <c r="D9" s="2" t="s">
        <v>11</v>
      </c>
      <c r="E9" s="2">
        <v>3325.0</v>
      </c>
      <c r="F9" s="2" t="s">
        <v>13</v>
      </c>
      <c r="G9" s="5">
        <f t="shared" si="1"/>
        <v>18646.61654</v>
      </c>
    </row>
    <row r="10">
      <c r="A10" s="2">
        <f t="shared" si="2"/>
        <v>9</v>
      </c>
      <c r="B10" s="3">
        <v>41747.0</v>
      </c>
      <c r="C10" s="2" t="s">
        <v>7</v>
      </c>
      <c r="D10" s="2" t="s">
        <v>11</v>
      </c>
      <c r="E10" s="2">
        <v>2296.0</v>
      </c>
      <c r="F10" s="2" t="s">
        <v>10</v>
      </c>
      <c r="G10" s="5">
        <f t="shared" si="1"/>
        <v>27003.48432</v>
      </c>
    </row>
    <row r="11">
      <c r="A11" s="2">
        <f t="shared" si="2"/>
        <v>10</v>
      </c>
      <c r="B11" s="3">
        <v>41834.0</v>
      </c>
      <c r="C11" s="2" t="s">
        <v>7</v>
      </c>
      <c r="D11" s="2" t="s">
        <v>11</v>
      </c>
      <c r="E11" s="2">
        <v>1316.0</v>
      </c>
      <c r="F11" s="2" t="s">
        <v>9</v>
      </c>
      <c r="G11" s="5">
        <f t="shared" si="1"/>
        <v>47112.46201</v>
      </c>
    </row>
    <row r="12">
      <c r="A12" s="2">
        <f t="shared" si="2"/>
        <v>11</v>
      </c>
      <c r="B12" s="6">
        <v>41856.0</v>
      </c>
      <c r="C12" s="2" t="s">
        <v>7</v>
      </c>
      <c r="D12" s="2" t="s">
        <v>11</v>
      </c>
      <c r="E12" s="2">
        <v>4535.0</v>
      </c>
      <c r="F12" s="2" t="s">
        <v>13</v>
      </c>
      <c r="G12" s="5">
        <f t="shared" si="1"/>
        <v>13671.44432</v>
      </c>
    </row>
    <row r="13">
      <c r="A13" s="2">
        <f t="shared" si="2"/>
        <v>12</v>
      </c>
      <c r="B13" s="6">
        <v>41889.0</v>
      </c>
      <c r="C13" s="2" t="s">
        <v>7</v>
      </c>
      <c r="D13" s="2" t="s">
        <v>11</v>
      </c>
      <c r="E13" s="2">
        <v>4428.0</v>
      </c>
      <c r="F13" s="2" t="s">
        <v>13</v>
      </c>
      <c r="G13" s="5">
        <f t="shared" si="1"/>
        <v>14001.80668</v>
      </c>
    </row>
    <row r="14">
      <c r="A14" s="2">
        <f t="shared" si="2"/>
        <v>13</v>
      </c>
      <c r="B14" s="3">
        <v>41903.0</v>
      </c>
      <c r="C14" s="2" t="s">
        <v>7</v>
      </c>
      <c r="D14" s="2" t="s">
        <v>11</v>
      </c>
      <c r="E14" s="2">
        <v>2216.0</v>
      </c>
      <c r="F14" s="2" t="s">
        <v>10</v>
      </c>
      <c r="G14" s="5">
        <f t="shared" si="1"/>
        <v>27978.33935</v>
      </c>
    </row>
    <row r="15">
      <c r="A15" s="2">
        <f t="shared" si="2"/>
        <v>14</v>
      </c>
      <c r="B15" s="6">
        <v>42014.0</v>
      </c>
      <c r="C15" s="2" t="s">
        <v>7</v>
      </c>
      <c r="D15" s="2" t="s">
        <v>11</v>
      </c>
      <c r="E15" s="2">
        <v>2395.0</v>
      </c>
      <c r="F15" s="2" t="s">
        <v>10</v>
      </c>
      <c r="G15" s="5">
        <f t="shared" si="1"/>
        <v>25887.26514</v>
      </c>
    </row>
    <row r="16">
      <c r="A16" s="2">
        <f t="shared" si="2"/>
        <v>15</v>
      </c>
      <c r="B16" s="6">
        <v>42046.0</v>
      </c>
      <c r="C16" s="2" t="s">
        <v>7</v>
      </c>
      <c r="D16" s="2" t="s">
        <v>11</v>
      </c>
      <c r="E16" s="2">
        <v>570.0</v>
      </c>
      <c r="F16" s="2" t="s">
        <v>14</v>
      </c>
      <c r="G16" s="5">
        <f t="shared" si="1"/>
        <v>108771.9298</v>
      </c>
    </row>
    <row r="17">
      <c r="A17" s="2">
        <f t="shared" si="2"/>
        <v>16</v>
      </c>
      <c r="B17" s="6">
        <v>42065.0</v>
      </c>
      <c r="C17" s="2" t="s">
        <v>7</v>
      </c>
      <c r="D17" s="2" t="s">
        <v>11</v>
      </c>
      <c r="E17" s="2">
        <v>4159.0</v>
      </c>
      <c r="F17" s="2" t="s">
        <v>13</v>
      </c>
      <c r="G17" s="5">
        <f t="shared" si="1"/>
        <v>14907.42967</v>
      </c>
    </row>
    <row r="18">
      <c r="A18" s="2">
        <f t="shared" si="2"/>
        <v>17</v>
      </c>
      <c r="B18" s="3">
        <v>42108.0</v>
      </c>
      <c r="C18" s="2" t="s">
        <v>7</v>
      </c>
      <c r="D18" s="2" t="s">
        <v>11</v>
      </c>
      <c r="E18" s="2">
        <v>1898.0</v>
      </c>
      <c r="F18" s="2" t="s">
        <v>10</v>
      </c>
      <c r="G18" s="5">
        <f t="shared" si="1"/>
        <v>32665.96417</v>
      </c>
    </row>
    <row r="19">
      <c r="A19" s="2">
        <f t="shared" si="2"/>
        <v>18</v>
      </c>
      <c r="B19" s="3">
        <v>42121.0</v>
      </c>
      <c r="C19" s="2" t="s">
        <v>7</v>
      </c>
      <c r="D19" s="2" t="s">
        <v>11</v>
      </c>
      <c r="E19" s="2">
        <v>4707.0</v>
      </c>
      <c r="F19" s="2" t="s">
        <v>13</v>
      </c>
      <c r="G19" s="5">
        <f t="shared" si="1"/>
        <v>13171.87168</v>
      </c>
    </row>
    <row r="20">
      <c r="A20" s="2">
        <f t="shared" si="2"/>
        <v>19</v>
      </c>
      <c r="B20" s="3">
        <v>42183.0</v>
      </c>
      <c r="C20" s="2" t="s">
        <v>7</v>
      </c>
      <c r="D20" s="2" t="s">
        <v>11</v>
      </c>
      <c r="E20" s="2">
        <v>1952.0</v>
      </c>
      <c r="F20" s="2" t="s">
        <v>10</v>
      </c>
      <c r="G20" s="5">
        <f t="shared" si="1"/>
        <v>31762.29508</v>
      </c>
    </row>
    <row r="21">
      <c r="A21" s="2">
        <f t="shared" si="2"/>
        <v>20</v>
      </c>
      <c r="B21" s="3">
        <v>42360.0</v>
      </c>
      <c r="C21" s="2" t="s">
        <v>7</v>
      </c>
      <c r="D21" s="2" t="s">
        <v>15</v>
      </c>
      <c r="E21" s="2">
        <v>2034.0</v>
      </c>
      <c r="F21" s="2" t="s">
        <v>9</v>
      </c>
      <c r="G21" s="5">
        <f t="shared" si="1"/>
        <v>30481.80924</v>
      </c>
    </row>
    <row r="22">
      <c r="A22" s="2">
        <f t="shared" si="2"/>
        <v>21</v>
      </c>
      <c r="B22" s="3">
        <v>42386.0</v>
      </c>
      <c r="C22" s="2" t="s">
        <v>7</v>
      </c>
      <c r="D22" s="2" t="s">
        <v>11</v>
      </c>
      <c r="E22" s="2">
        <v>553.0</v>
      </c>
      <c r="F22" s="2" t="s">
        <v>9</v>
      </c>
      <c r="G22" s="5">
        <f t="shared" si="1"/>
        <v>112115.7324</v>
      </c>
    </row>
    <row r="23">
      <c r="A23" s="2">
        <f t="shared" si="2"/>
        <v>22</v>
      </c>
      <c r="B23" s="3">
        <v>42433.0</v>
      </c>
      <c r="C23" s="2" t="s">
        <v>7</v>
      </c>
      <c r="D23" s="2" t="s">
        <v>15</v>
      </c>
      <c r="E23" s="2">
        <v>5271.0</v>
      </c>
      <c r="F23" s="2" t="s">
        <v>13</v>
      </c>
      <c r="G23" s="5">
        <f t="shared" si="1"/>
        <v>11762.47391</v>
      </c>
    </row>
    <row r="24">
      <c r="A24" s="2">
        <f t="shared" si="2"/>
        <v>23</v>
      </c>
      <c r="B24" s="3">
        <v>42468.0</v>
      </c>
      <c r="C24" s="2" t="s">
        <v>7</v>
      </c>
      <c r="D24" s="2" t="s">
        <v>15</v>
      </c>
      <c r="E24" s="2">
        <v>3136.0</v>
      </c>
      <c r="F24" s="2" t="s">
        <v>10</v>
      </c>
      <c r="G24" s="5">
        <f t="shared" si="1"/>
        <v>19770.40816</v>
      </c>
    </row>
    <row r="25">
      <c r="A25" s="2">
        <f t="shared" si="2"/>
        <v>24</v>
      </c>
      <c r="B25" s="3">
        <v>42496.0</v>
      </c>
      <c r="C25" s="2" t="s">
        <v>7</v>
      </c>
      <c r="D25" s="2" t="s">
        <v>15</v>
      </c>
      <c r="E25" s="2">
        <v>4696.0</v>
      </c>
      <c r="F25" s="2" t="s">
        <v>13</v>
      </c>
      <c r="G25" s="5">
        <f t="shared" si="1"/>
        <v>13202.72572</v>
      </c>
    </row>
    <row r="26">
      <c r="A26" s="2">
        <f t="shared" si="2"/>
        <v>25</v>
      </c>
      <c r="B26" s="3">
        <v>42517.0</v>
      </c>
      <c r="C26" s="2" t="s">
        <v>7</v>
      </c>
      <c r="D26" s="2" t="s">
        <v>15</v>
      </c>
      <c r="E26" s="2">
        <v>3100.0</v>
      </c>
      <c r="F26" s="2" t="s">
        <v>13</v>
      </c>
      <c r="G26" s="5">
        <f t="shared" si="1"/>
        <v>20000</v>
      </c>
    </row>
    <row r="27">
      <c r="A27" s="2">
        <f t="shared" si="2"/>
        <v>26</v>
      </c>
      <c r="B27" s="3">
        <v>42536.0</v>
      </c>
      <c r="C27" s="2" t="s">
        <v>7</v>
      </c>
      <c r="D27" s="2" t="s">
        <v>15</v>
      </c>
      <c r="E27" s="2">
        <v>3600.0</v>
      </c>
      <c r="F27" s="2" t="s">
        <v>13</v>
      </c>
      <c r="G27" s="5">
        <f t="shared" si="1"/>
        <v>17222.22222</v>
      </c>
    </row>
    <row r="28">
      <c r="A28" s="2">
        <f t="shared" si="2"/>
        <v>27</v>
      </c>
      <c r="B28" s="3">
        <v>42569.0</v>
      </c>
      <c r="C28" s="2" t="s">
        <v>7</v>
      </c>
      <c r="D28" s="2" t="s">
        <v>15</v>
      </c>
      <c r="E28" s="2">
        <v>2257.0</v>
      </c>
      <c r="F28" s="2" t="s">
        <v>10</v>
      </c>
      <c r="G28" s="5">
        <f t="shared" si="1"/>
        <v>27470.09304</v>
      </c>
    </row>
    <row r="29">
      <c r="A29" s="2">
        <f t="shared" si="2"/>
        <v>28</v>
      </c>
      <c r="B29" s="3">
        <v>42596.0</v>
      </c>
      <c r="C29" s="2" t="s">
        <v>7</v>
      </c>
      <c r="D29" s="2" t="s">
        <v>15</v>
      </c>
      <c r="E29" s="2">
        <v>4600.0</v>
      </c>
      <c r="F29" s="2" t="s">
        <v>13</v>
      </c>
      <c r="G29" s="5">
        <f t="shared" si="1"/>
        <v>13478.26087</v>
      </c>
    </row>
    <row r="30">
      <c r="A30" s="2">
        <f t="shared" si="2"/>
        <v>29</v>
      </c>
      <c r="B30" s="3">
        <v>42749.0</v>
      </c>
      <c r="C30" s="2" t="s">
        <v>7</v>
      </c>
      <c r="D30" s="2" t="s">
        <v>15</v>
      </c>
      <c r="E30" s="2">
        <v>9600.0</v>
      </c>
      <c r="F30" s="2" t="s">
        <v>12</v>
      </c>
      <c r="G30" s="5">
        <f t="shared" si="1"/>
        <v>6458.333333</v>
      </c>
    </row>
    <row r="31">
      <c r="A31" s="2">
        <f t="shared" si="2"/>
        <v>30</v>
      </c>
      <c r="B31" s="3">
        <v>42785.0</v>
      </c>
      <c r="C31" s="2" t="s">
        <v>7</v>
      </c>
      <c r="D31" s="2" t="s">
        <v>15</v>
      </c>
      <c r="E31" s="2">
        <v>2490.0</v>
      </c>
      <c r="F31" s="2" t="s">
        <v>10</v>
      </c>
      <c r="G31" s="5">
        <f t="shared" si="1"/>
        <v>24899.59839</v>
      </c>
    </row>
    <row r="32">
      <c r="A32" s="2">
        <f t="shared" si="2"/>
        <v>31</v>
      </c>
      <c r="B32" s="3">
        <v>42810.0</v>
      </c>
      <c r="C32" s="2" t="s">
        <v>7</v>
      </c>
      <c r="D32" s="2" t="s">
        <v>15</v>
      </c>
      <c r="E32" s="2">
        <v>5600.0</v>
      </c>
      <c r="F32" s="2" t="s">
        <v>13</v>
      </c>
      <c r="G32" s="5">
        <f t="shared" si="1"/>
        <v>11071.42857</v>
      </c>
    </row>
    <row r="33">
      <c r="A33" s="2">
        <f t="shared" si="2"/>
        <v>32</v>
      </c>
      <c r="B33" s="3">
        <v>42824.0</v>
      </c>
      <c r="C33" s="2" t="s">
        <v>7</v>
      </c>
      <c r="D33" s="2" t="s">
        <v>15</v>
      </c>
      <c r="E33" s="2">
        <v>5300.0</v>
      </c>
      <c r="F33" s="2" t="s">
        <v>13</v>
      </c>
      <c r="G33" s="5">
        <f t="shared" si="1"/>
        <v>11698.11321</v>
      </c>
    </row>
    <row r="34">
      <c r="A34" s="2">
        <f t="shared" si="2"/>
        <v>33</v>
      </c>
      <c r="B34" s="3">
        <v>42856.0</v>
      </c>
      <c r="C34" s="2" t="s">
        <v>7</v>
      </c>
      <c r="D34" s="2" t="s">
        <v>15</v>
      </c>
      <c r="E34" s="2">
        <v>0.0</v>
      </c>
      <c r="F34" s="2" t="s">
        <v>9</v>
      </c>
      <c r="G34" s="4" t="str">
        <f t="shared" si="1"/>
        <v>Nan</v>
      </c>
    </row>
    <row r="35">
      <c r="A35" s="2">
        <f t="shared" si="2"/>
        <v>34</v>
      </c>
      <c r="B35" s="3">
        <v>42870.0</v>
      </c>
      <c r="C35" s="2" t="s">
        <v>7</v>
      </c>
      <c r="D35" s="2" t="s">
        <v>15</v>
      </c>
      <c r="E35" s="2">
        <v>6070.0</v>
      </c>
      <c r="F35" s="2" t="s">
        <v>13</v>
      </c>
      <c r="G35" s="5">
        <f t="shared" si="1"/>
        <v>10214.16804</v>
      </c>
    </row>
    <row r="36">
      <c r="A36" s="2">
        <f t="shared" si="2"/>
        <v>35</v>
      </c>
      <c r="B36" s="3">
        <v>42889.0</v>
      </c>
      <c r="C36" s="2" t="s">
        <v>7</v>
      </c>
      <c r="D36" s="2" t="s">
        <v>15</v>
      </c>
      <c r="E36" s="2">
        <v>2708.0</v>
      </c>
      <c r="F36" s="2" t="s">
        <v>10</v>
      </c>
      <c r="G36" s="5">
        <f t="shared" si="1"/>
        <v>22895.12555</v>
      </c>
    </row>
    <row r="37">
      <c r="A37" s="2">
        <f t="shared" si="2"/>
        <v>36</v>
      </c>
      <c r="B37" s="3">
        <v>42909.0</v>
      </c>
      <c r="C37" s="2" t="s">
        <v>7</v>
      </c>
      <c r="D37" s="2" t="s">
        <v>15</v>
      </c>
      <c r="E37" s="2">
        <v>3669.0</v>
      </c>
      <c r="F37" s="2" t="s">
        <v>13</v>
      </c>
      <c r="G37" s="5">
        <f t="shared" si="1"/>
        <v>16898.33742</v>
      </c>
    </row>
    <row r="38">
      <c r="A38" s="2">
        <f t="shared" si="2"/>
        <v>37</v>
      </c>
      <c r="B38" s="3">
        <v>42911.0</v>
      </c>
      <c r="C38" s="2" t="s">
        <v>7</v>
      </c>
      <c r="D38" s="2" t="s">
        <v>15</v>
      </c>
      <c r="E38" s="2">
        <v>9600.0</v>
      </c>
      <c r="F38" s="2" t="s">
        <v>9</v>
      </c>
      <c r="G38" s="5">
        <f t="shared" si="1"/>
        <v>6458.333333</v>
      </c>
    </row>
    <row r="39">
      <c r="A39" s="2">
        <f t="shared" si="2"/>
        <v>38</v>
      </c>
      <c r="B39" s="3">
        <v>42921.0</v>
      </c>
      <c r="C39" s="2" t="s">
        <v>7</v>
      </c>
      <c r="D39" s="2" t="s">
        <v>15</v>
      </c>
      <c r="E39" s="2">
        <v>6761.0</v>
      </c>
      <c r="F39" s="2" t="s">
        <v>13</v>
      </c>
      <c r="G39" s="5">
        <f t="shared" si="1"/>
        <v>9170.241089</v>
      </c>
    </row>
    <row r="40">
      <c r="A40" s="2">
        <f t="shared" si="2"/>
        <v>39</v>
      </c>
      <c r="B40" s="3">
        <v>42961.0</v>
      </c>
      <c r="C40" s="2" t="s">
        <v>7</v>
      </c>
      <c r="D40" s="2" t="s">
        <v>16</v>
      </c>
      <c r="E40" s="2">
        <v>3310.0</v>
      </c>
      <c r="F40" s="2" t="s">
        <v>10</v>
      </c>
      <c r="G40" s="5">
        <f t="shared" si="1"/>
        <v>18731.11782</v>
      </c>
    </row>
    <row r="41">
      <c r="A41" s="2">
        <f t="shared" si="2"/>
        <v>40</v>
      </c>
      <c r="B41" s="3">
        <v>42971.0</v>
      </c>
      <c r="C41" s="2" t="s">
        <v>7</v>
      </c>
      <c r="D41" s="2" t="s">
        <v>15</v>
      </c>
      <c r="E41" s="2">
        <v>475.0</v>
      </c>
      <c r="F41" s="2" t="s">
        <v>17</v>
      </c>
      <c r="G41" s="5">
        <f t="shared" si="1"/>
        <v>130526.3158</v>
      </c>
    </row>
    <row r="42">
      <c r="A42" s="2">
        <f t="shared" si="2"/>
        <v>41</v>
      </c>
      <c r="B42" s="3">
        <v>42985.0</v>
      </c>
      <c r="C42" s="2" t="s">
        <v>7</v>
      </c>
      <c r="D42" s="2" t="s">
        <v>16</v>
      </c>
      <c r="E42" s="2">
        <v>4990.0</v>
      </c>
      <c r="F42" s="2" t="s">
        <v>9</v>
      </c>
      <c r="G42" s="5">
        <f t="shared" si="1"/>
        <v>12424.8497</v>
      </c>
    </row>
    <row r="43">
      <c r="A43" s="2">
        <f t="shared" si="2"/>
        <v>42</v>
      </c>
      <c r="B43" s="3">
        <v>43017.0</v>
      </c>
      <c r="C43" s="2" t="s">
        <v>7</v>
      </c>
      <c r="D43" s="2" t="s">
        <v>16</v>
      </c>
      <c r="E43" s="2">
        <v>9600.0</v>
      </c>
      <c r="F43" s="2" t="s">
        <v>12</v>
      </c>
      <c r="G43" s="5">
        <f t="shared" si="1"/>
        <v>6458.333333</v>
      </c>
    </row>
    <row r="44">
      <c r="A44" s="2">
        <f t="shared" si="2"/>
        <v>43</v>
      </c>
      <c r="B44" s="3">
        <v>43019.0</v>
      </c>
      <c r="C44" s="2" t="s">
        <v>7</v>
      </c>
      <c r="D44" s="2" t="s">
        <v>15</v>
      </c>
      <c r="E44" s="2">
        <v>5200.0</v>
      </c>
      <c r="F44" s="2" t="s">
        <v>13</v>
      </c>
      <c r="G44" s="5">
        <f t="shared" si="1"/>
        <v>11923.07692</v>
      </c>
    </row>
    <row r="45">
      <c r="A45" s="2">
        <f t="shared" si="2"/>
        <v>44</v>
      </c>
      <c r="B45" s="3">
        <v>43038.0</v>
      </c>
      <c r="C45" s="2" t="s">
        <v>7</v>
      </c>
      <c r="D45" s="2" t="s">
        <v>16</v>
      </c>
      <c r="E45" s="2">
        <v>3500.0</v>
      </c>
      <c r="F45" s="2" t="s">
        <v>13</v>
      </c>
      <c r="G45" s="5">
        <f t="shared" si="1"/>
        <v>17714.28571</v>
      </c>
    </row>
    <row r="46">
      <c r="A46" s="2">
        <f t="shared" si="2"/>
        <v>45</v>
      </c>
      <c r="B46" s="3">
        <v>43084.0</v>
      </c>
      <c r="C46" s="2" t="s">
        <v>7</v>
      </c>
      <c r="D46" s="2" t="s">
        <v>15</v>
      </c>
      <c r="E46" s="2">
        <v>2205.0</v>
      </c>
      <c r="F46" s="2" t="s">
        <v>10</v>
      </c>
      <c r="G46" s="5">
        <f t="shared" si="1"/>
        <v>28117.91383</v>
      </c>
    </row>
    <row r="47">
      <c r="A47" s="2">
        <f t="shared" si="2"/>
        <v>46</v>
      </c>
      <c r="B47" s="3">
        <v>43092.0</v>
      </c>
      <c r="C47" s="2" t="s">
        <v>7</v>
      </c>
      <c r="D47" s="2" t="s">
        <v>15</v>
      </c>
      <c r="E47" s="2">
        <v>9600.0</v>
      </c>
      <c r="F47" s="2" t="s">
        <v>12</v>
      </c>
      <c r="G47" s="5">
        <f t="shared" si="1"/>
        <v>6458.333333</v>
      </c>
    </row>
    <row r="48">
      <c r="A48" s="2">
        <f t="shared" si="2"/>
        <v>47</v>
      </c>
      <c r="B48" s="3">
        <v>43108.0</v>
      </c>
      <c r="C48" s="2" t="s">
        <v>7</v>
      </c>
      <c r="D48" s="2" t="s">
        <v>16</v>
      </c>
      <c r="E48" s="2">
        <v>0.0</v>
      </c>
      <c r="F48" s="2" t="s">
        <v>9</v>
      </c>
      <c r="G48" s="4" t="str">
        <f t="shared" si="1"/>
        <v>Nan</v>
      </c>
    </row>
    <row r="49">
      <c r="A49" s="2">
        <f t="shared" si="2"/>
        <v>48</v>
      </c>
      <c r="B49" s="3">
        <v>43131.0</v>
      </c>
      <c r="C49" s="2" t="s">
        <v>7</v>
      </c>
      <c r="D49" s="2" t="s">
        <v>15</v>
      </c>
      <c r="E49" s="2">
        <v>4230.0</v>
      </c>
      <c r="F49" s="2" t="s">
        <v>13</v>
      </c>
      <c r="G49" s="5">
        <f t="shared" si="1"/>
        <v>14657.2104</v>
      </c>
    </row>
    <row r="50">
      <c r="A50" s="2">
        <f t="shared" si="2"/>
        <v>49</v>
      </c>
      <c r="B50" s="3">
        <v>43137.0</v>
      </c>
      <c r="C50" s="2" t="s">
        <v>7</v>
      </c>
      <c r="D50" s="2" t="s">
        <v>18</v>
      </c>
      <c r="E50" s="2">
        <v>1250.0</v>
      </c>
      <c r="F50" s="2" t="s">
        <v>19</v>
      </c>
      <c r="G50" s="5">
        <f t="shared" si="1"/>
        <v>49600</v>
      </c>
    </row>
    <row r="51">
      <c r="A51" s="2">
        <f t="shared" si="2"/>
        <v>50</v>
      </c>
      <c r="B51" s="3">
        <v>43153.0</v>
      </c>
      <c r="C51" s="2" t="s">
        <v>7</v>
      </c>
      <c r="D51" s="2" t="s">
        <v>15</v>
      </c>
      <c r="E51" s="2">
        <v>2150.0</v>
      </c>
      <c r="F51" s="2" t="s">
        <v>17</v>
      </c>
      <c r="G51" s="5">
        <f t="shared" si="1"/>
        <v>28837.2093</v>
      </c>
    </row>
    <row r="52">
      <c r="A52" s="2">
        <f t="shared" si="2"/>
        <v>51</v>
      </c>
      <c r="B52" s="3">
        <v>43165.0</v>
      </c>
      <c r="C52" s="2" t="s">
        <v>7</v>
      </c>
      <c r="D52" s="2" t="s">
        <v>16</v>
      </c>
      <c r="E52" s="2">
        <v>6092.0</v>
      </c>
      <c r="F52" s="2" t="s">
        <v>13</v>
      </c>
      <c r="G52" s="5">
        <f t="shared" si="1"/>
        <v>10177.28168</v>
      </c>
    </row>
    <row r="53">
      <c r="A53" s="2">
        <f t="shared" si="2"/>
        <v>52</v>
      </c>
      <c r="B53" s="3">
        <v>43189.0</v>
      </c>
      <c r="C53" s="2" t="s">
        <v>7</v>
      </c>
      <c r="D53" s="2" t="s">
        <v>16</v>
      </c>
      <c r="E53" s="2">
        <v>9600.0</v>
      </c>
      <c r="F53" s="2" t="s">
        <v>12</v>
      </c>
      <c r="G53" s="5">
        <f t="shared" si="1"/>
        <v>6458.333333</v>
      </c>
    </row>
    <row r="54">
      <c r="A54" s="2">
        <f t="shared" si="2"/>
        <v>53</v>
      </c>
      <c r="B54" s="3">
        <v>43192.0</v>
      </c>
      <c r="C54" s="2" t="s">
        <v>7</v>
      </c>
      <c r="D54" s="2" t="s">
        <v>16</v>
      </c>
      <c r="E54" s="2">
        <v>2647.0</v>
      </c>
      <c r="F54" s="2" t="s">
        <v>10</v>
      </c>
      <c r="G54" s="5">
        <f t="shared" si="1"/>
        <v>23422.74273</v>
      </c>
    </row>
    <row r="55">
      <c r="A55" s="2">
        <f t="shared" si="2"/>
        <v>54</v>
      </c>
      <c r="B55" s="3">
        <v>43208.0</v>
      </c>
      <c r="C55" s="2" t="s">
        <v>7</v>
      </c>
      <c r="D55" s="2" t="s">
        <v>16</v>
      </c>
      <c r="E55" s="2">
        <v>362.0</v>
      </c>
      <c r="F55" s="2" t="s">
        <v>20</v>
      </c>
      <c r="G55" s="5">
        <f t="shared" si="1"/>
        <v>171270.7182</v>
      </c>
    </row>
    <row r="56">
      <c r="A56" s="2">
        <f t="shared" si="2"/>
        <v>55</v>
      </c>
      <c r="B56" s="3">
        <v>43231.0</v>
      </c>
      <c r="C56" s="2" t="s">
        <v>7</v>
      </c>
      <c r="D56" s="2" t="s">
        <v>21</v>
      </c>
      <c r="E56" s="2">
        <v>3600.0</v>
      </c>
      <c r="F56" s="2" t="s">
        <v>13</v>
      </c>
      <c r="G56" s="5">
        <f t="shared" si="1"/>
        <v>17222.22222</v>
      </c>
    </row>
    <row r="57">
      <c r="A57" s="2">
        <f t="shared" si="2"/>
        <v>56</v>
      </c>
      <c r="B57" s="3">
        <v>43242.0</v>
      </c>
      <c r="C57" s="2" t="s">
        <v>7</v>
      </c>
      <c r="D57" s="2" t="s">
        <v>16</v>
      </c>
      <c r="E57" s="2">
        <v>6460.0</v>
      </c>
      <c r="F57" s="2" t="s">
        <v>12</v>
      </c>
      <c r="G57" s="5">
        <f t="shared" si="1"/>
        <v>9597.52322</v>
      </c>
    </row>
    <row r="58">
      <c r="A58" s="2">
        <f t="shared" si="2"/>
        <v>57</v>
      </c>
      <c r="B58" s="3">
        <v>43255.0</v>
      </c>
      <c r="C58" s="2" t="s">
        <v>7</v>
      </c>
      <c r="D58" s="2" t="s">
        <v>16</v>
      </c>
      <c r="E58" s="2">
        <v>5384.0</v>
      </c>
      <c r="F58" s="2" t="s">
        <v>13</v>
      </c>
      <c r="G58" s="5">
        <f t="shared" si="1"/>
        <v>11515.60178</v>
      </c>
    </row>
    <row r="59">
      <c r="A59" s="2">
        <f t="shared" si="2"/>
        <v>58</v>
      </c>
      <c r="B59" s="3">
        <v>43280.0</v>
      </c>
      <c r="C59" s="2" t="s">
        <v>7</v>
      </c>
      <c r="D59" s="2" t="s">
        <v>16</v>
      </c>
      <c r="E59" s="2">
        <v>2697.0</v>
      </c>
      <c r="F59" s="2" t="s">
        <v>10</v>
      </c>
      <c r="G59" s="5">
        <f t="shared" si="1"/>
        <v>22988.50575</v>
      </c>
    </row>
    <row r="60">
      <c r="A60" s="2">
        <f t="shared" si="2"/>
        <v>59</v>
      </c>
      <c r="B60" s="3">
        <v>43303.0</v>
      </c>
      <c r="C60" s="2" t="s">
        <v>7</v>
      </c>
      <c r="D60" s="2" t="s">
        <v>21</v>
      </c>
      <c r="E60" s="2">
        <v>7075.0</v>
      </c>
      <c r="F60" s="2" t="s">
        <v>13</v>
      </c>
      <c r="G60" s="5">
        <f t="shared" si="1"/>
        <v>8763.250883</v>
      </c>
    </row>
    <row r="61">
      <c r="A61" s="2">
        <f t="shared" si="2"/>
        <v>60</v>
      </c>
      <c r="B61" s="3">
        <v>43306.0</v>
      </c>
      <c r="C61" s="2" t="s">
        <v>7</v>
      </c>
      <c r="D61" s="2" t="s">
        <v>21</v>
      </c>
      <c r="E61" s="2">
        <v>9600.0</v>
      </c>
      <c r="F61" s="2" t="s">
        <v>12</v>
      </c>
      <c r="G61" s="5">
        <f t="shared" si="1"/>
        <v>6458.333333</v>
      </c>
    </row>
    <row r="62">
      <c r="A62" s="2">
        <f t="shared" si="2"/>
        <v>61</v>
      </c>
      <c r="B62" s="3">
        <v>43319.0</v>
      </c>
      <c r="C62" s="2" t="s">
        <v>7</v>
      </c>
      <c r="D62" s="2" t="s">
        <v>21</v>
      </c>
      <c r="E62" s="2">
        <v>5800.0</v>
      </c>
      <c r="F62" s="2" t="s">
        <v>13</v>
      </c>
      <c r="G62" s="5">
        <f t="shared" si="1"/>
        <v>10689.65517</v>
      </c>
    </row>
    <row r="63">
      <c r="A63" s="2">
        <f t="shared" si="2"/>
        <v>62</v>
      </c>
      <c r="B63" s="3">
        <v>43353.0</v>
      </c>
      <c r="C63" s="2" t="s">
        <v>7</v>
      </c>
      <c r="D63" s="2" t="s">
        <v>21</v>
      </c>
      <c r="E63" s="2">
        <v>7060.0</v>
      </c>
      <c r="F63" s="2" t="s">
        <v>13</v>
      </c>
      <c r="G63" s="5">
        <f t="shared" si="1"/>
        <v>8781.869688</v>
      </c>
    </row>
    <row r="64">
      <c r="A64" s="2">
        <f t="shared" si="2"/>
        <v>63</v>
      </c>
      <c r="B64" s="3">
        <v>43381.0</v>
      </c>
      <c r="C64" s="2" t="s">
        <v>7</v>
      </c>
      <c r="D64" s="2" t="s">
        <v>21</v>
      </c>
      <c r="E64" s="2">
        <v>3000.0</v>
      </c>
      <c r="F64" s="2" t="s">
        <v>17</v>
      </c>
      <c r="G64" s="5">
        <f t="shared" si="1"/>
        <v>20666.66667</v>
      </c>
    </row>
    <row r="65">
      <c r="A65" s="2">
        <f t="shared" si="2"/>
        <v>64</v>
      </c>
      <c r="B65" s="3">
        <v>43419.0</v>
      </c>
      <c r="C65" s="2" t="s">
        <v>7</v>
      </c>
      <c r="D65" s="2" t="s">
        <v>21</v>
      </c>
      <c r="E65" s="2">
        <v>5300.0</v>
      </c>
      <c r="F65" s="2" t="s">
        <v>13</v>
      </c>
      <c r="G65" s="5">
        <f t="shared" si="1"/>
        <v>11698.11321</v>
      </c>
    </row>
    <row r="66">
      <c r="A66" s="2">
        <f t="shared" si="2"/>
        <v>65</v>
      </c>
      <c r="B66" s="3">
        <v>43437.0</v>
      </c>
      <c r="C66" s="2" t="s">
        <v>7</v>
      </c>
      <c r="D66" s="2" t="s">
        <v>21</v>
      </c>
      <c r="E66" s="2">
        <v>4000.0</v>
      </c>
      <c r="F66" s="2" t="s">
        <v>17</v>
      </c>
      <c r="G66" s="5">
        <f t="shared" si="1"/>
        <v>15500</v>
      </c>
    </row>
    <row r="67">
      <c r="A67" s="2">
        <f t="shared" si="2"/>
        <v>66</v>
      </c>
      <c r="B67" s="3">
        <v>43439.0</v>
      </c>
      <c r="C67" s="2" t="s">
        <v>7</v>
      </c>
      <c r="D67" s="2" t="s">
        <v>21</v>
      </c>
      <c r="E67" s="2">
        <v>2500.0</v>
      </c>
      <c r="F67" s="2" t="s">
        <v>10</v>
      </c>
      <c r="G67" s="5">
        <f t="shared" si="1"/>
        <v>24800</v>
      </c>
    </row>
    <row r="68">
      <c r="A68" s="2">
        <f t="shared" si="2"/>
        <v>67</v>
      </c>
      <c r="B68" s="3">
        <v>43457.0</v>
      </c>
      <c r="C68" s="2" t="s">
        <v>7</v>
      </c>
      <c r="D68" s="2" t="s">
        <v>21</v>
      </c>
      <c r="E68" s="2">
        <v>4400.0</v>
      </c>
      <c r="F68" s="2" t="s">
        <v>22</v>
      </c>
      <c r="G68" s="5">
        <f t="shared" si="1"/>
        <v>14090.90909</v>
      </c>
    </row>
    <row r="69">
      <c r="A69" s="2">
        <f t="shared" si="2"/>
        <v>68</v>
      </c>
      <c r="B69" s="3">
        <v>43476.0</v>
      </c>
      <c r="C69" s="2" t="s">
        <v>7</v>
      </c>
      <c r="D69" s="2" t="s">
        <v>21</v>
      </c>
      <c r="E69" s="2">
        <v>9600.0</v>
      </c>
      <c r="F69" s="2" t="s">
        <v>12</v>
      </c>
      <c r="G69" s="5">
        <f t="shared" si="1"/>
        <v>6458.333333</v>
      </c>
    </row>
    <row r="70">
      <c r="A70" s="2">
        <f t="shared" si="2"/>
        <v>69</v>
      </c>
      <c r="B70" s="3">
        <v>43518.0</v>
      </c>
      <c r="C70" s="2" t="s">
        <v>7</v>
      </c>
      <c r="D70" s="2" t="s">
        <v>21</v>
      </c>
      <c r="E70" s="2">
        <v>4850.0</v>
      </c>
      <c r="F70" s="2" t="s">
        <v>13</v>
      </c>
      <c r="G70" s="5">
        <f t="shared" si="1"/>
        <v>12783.50515</v>
      </c>
    </row>
    <row r="71">
      <c r="A71" s="2">
        <f t="shared" si="2"/>
        <v>70</v>
      </c>
      <c r="B71" s="3">
        <v>43526.0</v>
      </c>
      <c r="C71" s="2" t="s">
        <v>7</v>
      </c>
      <c r="D71" s="2" t="s">
        <v>21</v>
      </c>
      <c r="E71" s="2">
        <v>12055.0</v>
      </c>
      <c r="F71" s="2" t="s">
        <v>9</v>
      </c>
      <c r="G71" s="5">
        <f t="shared" si="1"/>
        <v>5143.094152</v>
      </c>
    </row>
    <row r="72">
      <c r="A72" s="2">
        <f t="shared" si="2"/>
        <v>71</v>
      </c>
      <c r="B72" s="3">
        <v>43566.0</v>
      </c>
      <c r="C72" s="2" t="s">
        <v>7</v>
      </c>
      <c r="D72" s="2" t="s">
        <v>18</v>
      </c>
      <c r="E72" s="2">
        <v>6465.0</v>
      </c>
      <c r="F72" s="2" t="s">
        <v>13</v>
      </c>
      <c r="G72" s="5">
        <f t="shared" si="1"/>
        <v>9590.100541</v>
      </c>
    </row>
    <row r="73">
      <c r="A73" s="2">
        <f t="shared" si="2"/>
        <v>72</v>
      </c>
      <c r="B73" s="3">
        <v>43589.0</v>
      </c>
      <c r="C73" s="2" t="s">
        <v>7</v>
      </c>
      <c r="D73" s="2" t="s">
        <v>21</v>
      </c>
      <c r="E73" s="2">
        <v>2495.0</v>
      </c>
      <c r="F73" s="2" t="s">
        <v>10</v>
      </c>
      <c r="G73" s="5">
        <f t="shared" si="1"/>
        <v>24849.6994</v>
      </c>
    </row>
    <row r="74">
      <c r="A74" s="2">
        <f t="shared" si="2"/>
        <v>73</v>
      </c>
      <c r="B74" s="3">
        <v>43609.0</v>
      </c>
      <c r="C74" s="2" t="s">
        <v>7</v>
      </c>
      <c r="D74" s="2" t="s">
        <v>21</v>
      </c>
      <c r="E74" s="2">
        <v>13620.0</v>
      </c>
      <c r="F74" s="2" t="s">
        <v>9</v>
      </c>
      <c r="G74" s="5">
        <f t="shared" si="1"/>
        <v>4552.129222</v>
      </c>
    </row>
    <row r="75">
      <c r="A75" s="2">
        <f t="shared" si="2"/>
        <v>74</v>
      </c>
      <c r="B75" s="3">
        <v>43628.0</v>
      </c>
      <c r="C75" s="2" t="s">
        <v>7</v>
      </c>
      <c r="D75" s="2" t="s">
        <v>21</v>
      </c>
      <c r="E75" s="2">
        <v>4200.0</v>
      </c>
      <c r="F75" s="2" t="s">
        <v>17</v>
      </c>
      <c r="G75" s="5">
        <f t="shared" si="1"/>
        <v>14761.90476</v>
      </c>
    </row>
    <row r="76">
      <c r="A76" s="2">
        <f t="shared" si="2"/>
        <v>75</v>
      </c>
      <c r="B76" s="3">
        <v>43641.0</v>
      </c>
      <c r="C76" s="2" t="s">
        <v>7</v>
      </c>
      <c r="D76" s="2" t="s">
        <v>18</v>
      </c>
      <c r="E76" s="2">
        <v>3700.0</v>
      </c>
      <c r="F76" s="2" t="s">
        <v>22</v>
      </c>
      <c r="G76" s="5">
        <f t="shared" si="1"/>
        <v>16756.75676</v>
      </c>
    </row>
    <row r="77">
      <c r="A77" s="2">
        <f t="shared" si="2"/>
        <v>76</v>
      </c>
      <c r="B77" s="3">
        <v>43671.0</v>
      </c>
      <c r="C77" s="2" t="s">
        <v>7</v>
      </c>
      <c r="D77" s="2" t="s">
        <v>21</v>
      </c>
      <c r="E77" s="2">
        <v>2268.0</v>
      </c>
      <c r="F77" s="2" t="s">
        <v>10</v>
      </c>
      <c r="G77" s="5">
        <f t="shared" si="1"/>
        <v>27336.86067</v>
      </c>
    </row>
    <row r="78">
      <c r="A78" s="2">
        <f t="shared" si="2"/>
        <v>77</v>
      </c>
      <c r="B78" s="3">
        <v>43683.0</v>
      </c>
      <c r="C78" s="2" t="s">
        <v>7</v>
      </c>
      <c r="D78" s="2" t="s">
        <v>21</v>
      </c>
      <c r="E78" s="2">
        <v>6500.0</v>
      </c>
      <c r="F78" s="2" t="s">
        <v>13</v>
      </c>
      <c r="G78" s="5">
        <f t="shared" si="1"/>
        <v>9538.461538</v>
      </c>
    </row>
    <row r="79">
      <c r="A79" s="2">
        <f t="shared" si="2"/>
        <v>78</v>
      </c>
      <c r="B79" s="3">
        <v>43780.0</v>
      </c>
      <c r="C79" s="2" t="s">
        <v>7</v>
      </c>
      <c r="D79" s="2" t="s">
        <v>21</v>
      </c>
      <c r="E79" s="2">
        <v>15600.0</v>
      </c>
      <c r="F79" s="2" t="s">
        <v>9</v>
      </c>
      <c r="G79" s="5">
        <f t="shared" si="1"/>
        <v>3974.358974</v>
      </c>
    </row>
    <row r="80">
      <c r="A80" s="2">
        <f t="shared" si="2"/>
        <v>79</v>
      </c>
      <c r="B80" s="3">
        <v>43804.0</v>
      </c>
      <c r="C80" s="2" t="s">
        <v>7</v>
      </c>
      <c r="D80" s="2" t="s">
        <v>21</v>
      </c>
      <c r="E80" s="2">
        <v>2617.0</v>
      </c>
      <c r="F80" s="2" t="s">
        <v>10</v>
      </c>
      <c r="G80" s="5">
        <f t="shared" si="1"/>
        <v>23691.24952</v>
      </c>
    </row>
    <row r="81">
      <c r="A81" s="2">
        <f t="shared" si="2"/>
        <v>80</v>
      </c>
      <c r="B81" s="3">
        <v>43816.0</v>
      </c>
      <c r="C81" s="2" t="s">
        <v>7</v>
      </c>
      <c r="D81" s="2" t="s">
        <v>21</v>
      </c>
      <c r="E81" s="2">
        <v>6956.0</v>
      </c>
      <c r="F81" s="2" t="s">
        <v>13</v>
      </c>
      <c r="G81" s="5">
        <f t="shared" si="1"/>
        <v>8913.168488</v>
      </c>
    </row>
    <row r="82">
      <c r="A82" s="2">
        <f t="shared" si="2"/>
        <v>81</v>
      </c>
      <c r="B82" s="3">
        <v>43837.0</v>
      </c>
      <c r="C82" s="2" t="s">
        <v>7</v>
      </c>
      <c r="D82" s="2" t="s">
        <v>21</v>
      </c>
      <c r="E82" s="2">
        <v>15600.0</v>
      </c>
      <c r="F82" s="2" t="s">
        <v>9</v>
      </c>
      <c r="G82" s="5">
        <f t="shared" si="1"/>
        <v>3974.358974</v>
      </c>
    </row>
    <row r="83">
      <c r="A83" s="2">
        <f t="shared" si="2"/>
        <v>82</v>
      </c>
      <c r="B83" s="3">
        <v>43849.0</v>
      </c>
      <c r="C83" s="2" t="s">
        <v>7</v>
      </c>
      <c r="D83" s="2" t="s">
        <v>21</v>
      </c>
      <c r="E83" s="2">
        <v>12050.0</v>
      </c>
      <c r="F83" s="2" t="s">
        <v>23</v>
      </c>
      <c r="G83" s="5">
        <f t="shared" si="1"/>
        <v>5145.228216</v>
      </c>
    </row>
    <row r="84">
      <c r="A84" s="2">
        <f t="shared" si="2"/>
        <v>83</v>
      </c>
      <c r="B84" s="3">
        <v>43859.0</v>
      </c>
      <c r="C84" s="2" t="s">
        <v>7</v>
      </c>
      <c r="D84" s="2" t="s">
        <v>21</v>
      </c>
      <c r="E84" s="2">
        <v>15600.0</v>
      </c>
      <c r="F84" s="2" t="s">
        <v>9</v>
      </c>
      <c r="G84" s="5">
        <f t="shared" si="1"/>
        <v>3974.358974</v>
      </c>
    </row>
    <row r="85">
      <c r="A85" s="2">
        <f t="shared" si="2"/>
        <v>84</v>
      </c>
      <c r="B85" s="3">
        <v>43878.0</v>
      </c>
      <c r="C85" s="2" t="s">
        <v>7</v>
      </c>
      <c r="D85" s="2" t="s">
        <v>21</v>
      </c>
      <c r="E85" s="2">
        <v>15600.0</v>
      </c>
      <c r="F85" s="2" t="s">
        <v>9</v>
      </c>
      <c r="G85" s="5">
        <f t="shared" si="1"/>
        <v>3974.358974</v>
      </c>
    </row>
    <row r="86">
      <c r="A86" s="2">
        <f t="shared" si="2"/>
        <v>85</v>
      </c>
      <c r="B86" s="3">
        <v>43897.0</v>
      </c>
      <c r="C86" s="2" t="s">
        <v>7</v>
      </c>
      <c r="D86" s="2" t="s">
        <v>21</v>
      </c>
      <c r="E86" s="2">
        <v>1977.0</v>
      </c>
      <c r="F86" s="2" t="s">
        <v>10</v>
      </c>
      <c r="G86" s="5">
        <f t="shared" si="1"/>
        <v>31360.64745</v>
      </c>
    </row>
    <row r="87">
      <c r="A87" s="2">
        <f t="shared" si="2"/>
        <v>86</v>
      </c>
      <c r="B87" s="3">
        <v>43908.0</v>
      </c>
      <c r="C87" s="2" t="s">
        <v>7</v>
      </c>
      <c r="D87" s="2" t="s">
        <v>21</v>
      </c>
      <c r="E87" s="2">
        <v>15600.0</v>
      </c>
      <c r="F87" s="2" t="s">
        <v>9</v>
      </c>
      <c r="G87" s="5">
        <f t="shared" si="1"/>
        <v>3974.358974</v>
      </c>
    </row>
    <row r="88">
      <c r="A88" s="2">
        <f t="shared" si="2"/>
        <v>87</v>
      </c>
      <c r="B88" s="3">
        <v>43943.0</v>
      </c>
      <c r="C88" s="2" t="s">
        <v>7</v>
      </c>
      <c r="D88" s="2" t="s">
        <v>21</v>
      </c>
      <c r="E88" s="2">
        <v>15600.0</v>
      </c>
      <c r="F88" s="2" t="s">
        <v>9</v>
      </c>
      <c r="G88" s="5">
        <f t="shared" si="1"/>
        <v>3974.358974</v>
      </c>
    </row>
    <row r="89">
      <c r="A89" s="2">
        <f t="shared" si="2"/>
        <v>88</v>
      </c>
      <c r="B89" s="3">
        <v>43981.0</v>
      </c>
      <c r="C89" s="2" t="s">
        <v>7</v>
      </c>
      <c r="D89" s="2" t="s">
        <v>21</v>
      </c>
      <c r="E89" s="2">
        <v>12530.0</v>
      </c>
      <c r="F89" s="2" t="s">
        <v>10</v>
      </c>
      <c r="G89" s="5">
        <f t="shared" si="1"/>
        <v>4948.124501</v>
      </c>
    </row>
    <row r="90">
      <c r="A90" s="2">
        <f t="shared" si="2"/>
        <v>89</v>
      </c>
      <c r="B90" s="3">
        <v>43986.0</v>
      </c>
      <c r="C90" s="2" t="s">
        <v>7</v>
      </c>
      <c r="D90" s="2" t="s">
        <v>21</v>
      </c>
      <c r="E90" s="2">
        <v>15600.0</v>
      </c>
      <c r="F90" s="2" t="s">
        <v>24</v>
      </c>
      <c r="G90" s="5">
        <f t="shared" si="1"/>
        <v>3974.358974</v>
      </c>
    </row>
    <row r="91">
      <c r="A91" s="2">
        <f t="shared" si="2"/>
        <v>90</v>
      </c>
      <c r="B91" s="3">
        <v>43995.0</v>
      </c>
      <c r="C91" s="2" t="s">
        <v>7</v>
      </c>
      <c r="D91" s="2" t="s">
        <v>21</v>
      </c>
      <c r="E91" s="2">
        <v>15410.0</v>
      </c>
      <c r="F91" s="2" t="s">
        <v>9</v>
      </c>
      <c r="G91" s="5">
        <f t="shared" si="1"/>
        <v>4023.361454</v>
      </c>
    </row>
    <row r="92">
      <c r="A92" s="2">
        <f t="shared" si="2"/>
        <v>91</v>
      </c>
      <c r="B92" s="3">
        <v>44012.0</v>
      </c>
      <c r="C92" s="2" t="s">
        <v>7</v>
      </c>
      <c r="D92" s="2" t="s">
        <v>21</v>
      </c>
      <c r="E92" s="2">
        <v>4311.0</v>
      </c>
      <c r="F92" s="2" t="s">
        <v>22</v>
      </c>
      <c r="G92" s="5">
        <f t="shared" si="1"/>
        <v>14381.81396</v>
      </c>
    </row>
    <row r="93">
      <c r="A93" s="2">
        <f t="shared" si="2"/>
        <v>92</v>
      </c>
      <c r="B93" s="3">
        <v>44032.0</v>
      </c>
      <c r="C93" s="2" t="s">
        <v>7</v>
      </c>
      <c r="D93" s="2" t="s">
        <v>21</v>
      </c>
      <c r="E93" s="2">
        <v>6000.0</v>
      </c>
      <c r="F93" s="2" t="s">
        <v>13</v>
      </c>
      <c r="G93" s="5">
        <f t="shared" si="1"/>
        <v>10333.33333</v>
      </c>
    </row>
    <row r="94">
      <c r="A94" s="2">
        <f t="shared" si="2"/>
        <v>93</v>
      </c>
      <c r="B94" s="3">
        <v>44050.0</v>
      </c>
      <c r="C94" s="2" t="s">
        <v>7</v>
      </c>
      <c r="D94" s="2" t="s">
        <v>21</v>
      </c>
      <c r="E94" s="2">
        <v>14932.0</v>
      </c>
      <c r="F94" s="2" t="s">
        <v>9</v>
      </c>
      <c r="G94" s="5">
        <f t="shared" si="1"/>
        <v>4152.156443</v>
      </c>
    </row>
    <row r="95">
      <c r="A95" s="2">
        <f t="shared" si="2"/>
        <v>94</v>
      </c>
      <c r="B95" s="3">
        <v>44061.0</v>
      </c>
      <c r="C95" s="2" t="s">
        <v>7</v>
      </c>
      <c r="D95" s="2" t="s">
        <v>21</v>
      </c>
      <c r="E95" s="2">
        <v>15440.0</v>
      </c>
      <c r="F95" s="2" t="s">
        <v>9</v>
      </c>
      <c r="G95" s="5">
        <f t="shared" si="1"/>
        <v>4015.544041</v>
      </c>
    </row>
    <row r="96">
      <c r="A96" s="2">
        <f t="shared" si="2"/>
        <v>95</v>
      </c>
      <c r="B96" s="3">
        <v>44073.0</v>
      </c>
      <c r="C96" s="2" t="s">
        <v>7</v>
      </c>
      <c r="D96" s="2" t="s">
        <v>21</v>
      </c>
      <c r="E96" s="2">
        <v>3130.0</v>
      </c>
      <c r="F96" s="2" t="s">
        <v>17</v>
      </c>
      <c r="G96" s="5">
        <f t="shared" si="1"/>
        <v>19808.30671</v>
      </c>
    </row>
    <row r="97">
      <c r="A97" s="2">
        <f t="shared" si="2"/>
        <v>96</v>
      </c>
      <c r="B97" s="3">
        <v>44077.0</v>
      </c>
      <c r="C97" s="2" t="s">
        <v>7</v>
      </c>
      <c r="D97" s="2" t="s">
        <v>21</v>
      </c>
      <c r="E97" s="2">
        <v>15600.0</v>
      </c>
      <c r="F97" s="2" t="s">
        <v>9</v>
      </c>
      <c r="G97" s="5">
        <f t="shared" si="1"/>
        <v>3974.358974</v>
      </c>
    </row>
    <row r="98">
      <c r="A98" s="2">
        <f t="shared" si="2"/>
        <v>97</v>
      </c>
      <c r="B98" s="3">
        <v>44110.0</v>
      </c>
      <c r="C98" s="2" t="s">
        <v>7</v>
      </c>
      <c r="D98" s="2" t="s">
        <v>21</v>
      </c>
      <c r="E98" s="2">
        <v>15600.0</v>
      </c>
      <c r="F98" s="2" t="s">
        <v>9</v>
      </c>
      <c r="G98" s="5">
        <f t="shared" si="1"/>
        <v>3974.358974</v>
      </c>
    </row>
    <row r="99">
      <c r="A99" s="2">
        <f t="shared" si="2"/>
        <v>98</v>
      </c>
      <c r="B99" s="3">
        <v>44122.0</v>
      </c>
      <c r="C99" s="2" t="s">
        <v>7</v>
      </c>
      <c r="D99" s="2" t="s">
        <v>21</v>
      </c>
      <c r="E99" s="2">
        <v>15600.0</v>
      </c>
      <c r="F99" s="2" t="s">
        <v>9</v>
      </c>
      <c r="G99" s="5">
        <f t="shared" si="1"/>
        <v>3974.358974</v>
      </c>
    </row>
    <row r="100">
      <c r="A100" s="2">
        <f t="shared" si="2"/>
        <v>99</v>
      </c>
      <c r="B100" s="3">
        <v>44128.0</v>
      </c>
      <c r="C100" s="2" t="s">
        <v>7</v>
      </c>
      <c r="D100" s="2" t="s">
        <v>21</v>
      </c>
      <c r="E100" s="2">
        <v>15600.0</v>
      </c>
      <c r="F100" s="2" t="s">
        <v>9</v>
      </c>
      <c r="G100" s="5">
        <f t="shared" si="1"/>
        <v>3974.358974</v>
      </c>
    </row>
    <row r="101">
      <c r="A101" s="2">
        <f t="shared" si="2"/>
        <v>100</v>
      </c>
      <c r="B101" s="3">
        <v>44140.0</v>
      </c>
      <c r="C101" s="2" t="s">
        <v>7</v>
      </c>
      <c r="D101" s="2" t="s">
        <v>21</v>
      </c>
      <c r="E101" s="2">
        <v>4311.0</v>
      </c>
      <c r="F101" s="2" t="s">
        <v>22</v>
      </c>
      <c r="G101" s="5">
        <f t="shared" si="1"/>
        <v>14381.81396</v>
      </c>
    </row>
    <row r="102">
      <c r="A102" s="2">
        <f t="shared" si="2"/>
        <v>101</v>
      </c>
      <c r="B102" s="3">
        <v>44151.0</v>
      </c>
      <c r="C102" s="2" t="s">
        <v>7</v>
      </c>
      <c r="D102" s="2" t="s">
        <v>21</v>
      </c>
      <c r="E102" s="2">
        <v>12500.0</v>
      </c>
      <c r="F102" s="2" t="s">
        <v>10</v>
      </c>
      <c r="G102" s="5">
        <f t="shared" si="1"/>
        <v>4960</v>
      </c>
    </row>
    <row r="103">
      <c r="A103" s="2">
        <f t="shared" si="2"/>
        <v>102</v>
      </c>
      <c r="B103" s="3">
        <v>44156.0</v>
      </c>
      <c r="C103" s="2" t="s">
        <v>7</v>
      </c>
      <c r="D103" s="2" t="s">
        <v>21</v>
      </c>
      <c r="E103" s="2">
        <v>1192.0</v>
      </c>
      <c r="F103" s="2" t="s">
        <v>9</v>
      </c>
      <c r="G103" s="5">
        <f t="shared" si="1"/>
        <v>52013.42282</v>
      </c>
    </row>
    <row r="104">
      <c r="A104" s="2">
        <f t="shared" si="2"/>
        <v>103</v>
      </c>
      <c r="B104" s="3">
        <v>44160.0</v>
      </c>
      <c r="C104" s="2" t="s">
        <v>7</v>
      </c>
      <c r="D104" s="2" t="s">
        <v>21</v>
      </c>
      <c r="E104" s="2">
        <v>15600.0</v>
      </c>
      <c r="F104" s="2" t="s">
        <v>9</v>
      </c>
      <c r="G104" s="5">
        <f t="shared" si="1"/>
        <v>3974.358974</v>
      </c>
    </row>
    <row r="105">
      <c r="A105" s="2">
        <f t="shared" si="2"/>
        <v>104</v>
      </c>
      <c r="B105" s="3">
        <v>44171.0</v>
      </c>
      <c r="C105" s="2" t="s">
        <v>7</v>
      </c>
      <c r="D105" s="2" t="s">
        <v>21</v>
      </c>
      <c r="E105" s="2">
        <v>2972.0</v>
      </c>
      <c r="F105" s="2" t="s">
        <v>10</v>
      </c>
      <c r="G105" s="5">
        <f t="shared" si="1"/>
        <v>20861.37281</v>
      </c>
    </row>
    <row r="106">
      <c r="A106" s="2">
        <f t="shared" si="2"/>
        <v>105</v>
      </c>
      <c r="B106" s="3">
        <v>44178.0</v>
      </c>
      <c r="C106" s="2" t="s">
        <v>7</v>
      </c>
      <c r="D106" s="2" t="s">
        <v>21</v>
      </c>
      <c r="E106" s="2">
        <v>7000.0</v>
      </c>
      <c r="F106" s="2" t="s">
        <v>13</v>
      </c>
      <c r="G106" s="5">
        <f t="shared" si="1"/>
        <v>8857.142857</v>
      </c>
    </row>
    <row r="107">
      <c r="A107" s="2">
        <f t="shared" si="2"/>
        <v>106</v>
      </c>
      <c r="B107" s="3">
        <v>44184.0</v>
      </c>
      <c r="C107" s="2" t="s">
        <v>7</v>
      </c>
      <c r="D107" s="2" t="s">
        <v>21</v>
      </c>
      <c r="E107" s="2">
        <v>0.0</v>
      </c>
      <c r="F107" s="2" t="s">
        <v>9</v>
      </c>
      <c r="G107" s="4" t="str">
        <f t="shared" si="1"/>
        <v>Nan</v>
      </c>
    </row>
    <row r="108">
      <c r="A108" s="2">
        <f t="shared" si="2"/>
        <v>107</v>
      </c>
      <c r="B108" s="3">
        <v>44204.0</v>
      </c>
      <c r="C108" s="2" t="s">
        <v>7</v>
      </c>
      <c r="D108" s="2" t="s">
        <v>21</v>
      </c>
      <c r="E108" s="2">
        <v>3500.0</v>
      </c>
      <c r="F108" s="2" t="s">
        <v>13</v>
      </c>
      <c r="G108" s="5">
        <f t="shared" si="1"/>
        <v>17714.28571</v>
      </c>
    </row>
    <row r="109">
      <c r="A109" s="2">
        <f t="shared" si="2"/>
        <v>108</v>
      </c>
      <c r="B109" s="3">
        <v>44216.0</v>
      </c>
      <c r="C109" s="2" t="s">
        <v>7</v>
      </c>
      <c r="D109" s="2" t="s">
        <v>21</v>
      </c>
      <c r="E109" s="2">
        <v>15600.0</v>
      </c>
      <c r="F109" s="2" t="s">
        <v>9</v>
      </c>
      <c r="G109" s="5">
        <f t="shared" si="1"/>
        <v>3974.358974</v>
      </c>
    </row>
    <row r="110">
      <c r="A110" s="2">
        <f t="shared" si="2"/>
        <v>109</v>
      </c>
      <c r="B110" s="3">
        <v>44220.0</v>
      </c>
      <c r="C110" s="2" t="s">
        <v>7</v>
      </c>
      <c r="D110" s="2" t="s">
        <v>21</v>
      </c>
      <c r="E110" s="2">
        <v>5000.0</v>
      </c>
      <c r="F110" s="2" t="s">
        <v>17</v>
      </c>
      <c r="G110" s="5">
        <f t="shared" si="1"/>
        <v>12400</v>
      </c>
    </row>
    <row r="111">
      <c r="A111" s="2">
        <f t="shared" si="2"/>
        <v>110</v>
      </c>
      <c r="B111" s="3">
        <v>44231.0</v>
      </c>
      <c r="C111" s="2" t="s">
        <v>7</v>
      </c>
      <c r="D111" s="2" t="s">
        <v>21</v>
      </c>
      <c r="E111" s="2">
        <v>15600.0</v>
      </c>
      <c r="F111" s="2" t="s">
        <v>9</v>
      </c>
      <c r="G111" s="5">
        <f t="shared" si="1"/>
        <v>3974.358974</v>
      </c>
    </row>
    <row r="112">
      <c r="A112" s="2">
        <f t="shared" si="2"/>
        <v>111</v>
      </c>
      <c r="B112" s="3">
        <v>44243.0</v>
      </c>
      <c r="C112" s="2" t="s">
        <v>7</v>
      </c>
      <c r="D112" s="2" t="s">
        <v>21</v>
      </c>
      <c r="E112" s="2">
        <v>15600.0</v>
      </c>
      <c r="F112" s="2" t="s">
        <v>9</v>
      </c>
      <c r="G112" s="5">
        <f t="shared" si="1"/>
        <v>3974.358974</v>
      </c>
    </row>
    <row r="113">
      <c r="A113" s="2">
        <f t="shared" si="2"/>
        <v>112</v>
      </c>
      <c r="B113" s="3">
        <v>44259.0</v>
      </c>
      <c r="C113" s="2" t="s">
        <v>7</v>
      </c>
      <c r="D113" s="2" t="s">
        <v>21</v>
      </c>
      <c r="E113" s="2">
        <v>15600.0</v>
      </c>
      <c r="F113" s="2" t="s">
        <v>9</v>
      </c>
      <c r="G113" s="5">
        <f t="shared" si="1"/>
        <v>3974.358974</v>
      </c>
    </row>
    <row r="114">
      <c r="A114" s="2">
        <f t="shared" si="2"/>
        <v>113</v>
      </c>
      <c r="B114" s="3">
        <v>44266.0</v>
      </c>
      <c r="C114" s="2" t="s">
        <v>7</v>
      </c>
      <c r="D114" s="2" t="s">
        <v>21</v>
      </c>
      <c r="E114" s="2">
        <v>15600.0</v>
      </c>
      <c r="F114" s="2" t="s">
        <v>9</v>
      </c>
      <c r="G114" s="5">
        <f t="shared" si="1"/>
        <v>3974.358974</v>
      </c>
    </row>
    <row r="115">
      <c r="A115" s="2">
        <f t="shared" si="2"/>
        <v>114</v>
      </c>
      <c r="B115" s="3">
        <v>44269.0</v>
      </c>
      <c r="C115" s="2" t="s">
        <v>7</v>
      </c>
      <c r="D115" s="2" t="s">
        <v>21</v>
      </c>
      <c r="E115" s="2">
        <v>15600.0</v>
      </c>
      <c r="F115" s="2" t="s">
        <v>9</v>
      </c>
      <c r="G115" s="5">
        <f t="shared" si="1"/>
        <v>3974.358974</v>
      </c>
    </row>
    <row r="116">
      <c r="A116" s="2">
        <f t="shared" si="2"/>
        <v>115</v>
      </c>
      <c r="B116" s="3">
        <v>44279.0</v>
      </c>
      <c r="C116" s="2" t="s">
        <v>7</v>
      </c>
      <c r="D116" s="2" t="s">
        <v>21</v>
      </c>
      <c r="E116" s="2">
        <v>15600.0</v>
      </c>
      <c r="F116" s="2" t="s">
        <v>9</v>
      </c>
      <c r="G116" s="5">
        <f t="shared" si="1"/>
        <v>3974.358974</v>
      </c>
    </row>
    <row r="117">
      <c r="A117" s="2">
        <f t="shared" si="2"/>
        <v>116</v>
      </c>
      <c r="B117" s="3">
        <v>44293.0</v>
      </c>
      <c r="C117" s="2" t="s">
        <v>7</v>
      </c>
      <c r="D117" s="2" t="s">
        <v>21</v>
      </c>
      <c r="E117" s="2">
        <v>15600.0</v>
      </c>
      <c r="F117" s="2" t="s">
        <v>9</v>
      </c>
      <c r="G117" s="5">
        <f t="shared" si="1"/>
        <v>3974.358974</v>
      </c>
    </row>
    <row r="128">
      <c r="A128" s="2" t="s">
        <v>25</v>
      </c>
      <c r="B128" s="2" t="s">
        <v>26</v>
      </c>
      <c r="C128" s="2" t="s">
        <v>27</v>
      </c>
    </row>
    <row r="129">
      <c r="A129" s="2" t="s">
        <v>8</v>
      </c>
      <c r="B129" s="7">
        <f>10^6 * 59.5</f>
        <v>59500000</v>
      </c>
      <c r="C129" s="8" t="s">
        <v>28</v>
      </c>
    </row>
    <row r="130">
      <c r="A130" s="2" t="s">
        <v>11</v>
      </c>
      <c r="B130" s="7">
        <f>10^6 * 61.2</f>
        <v>61200000</v>
      </c>
      <c r="C130" s="8" t="s">
        <v>29</v>
      </c>
    </row>
    <row r="131">
      <c r="A131" s="2" t="s">
        <v>15</v>
      </c>
      <c r="B131" s="9">
        <f t="shared" ref="B131:B133" si="3">10^6 * 62</f>
        <v>62000000</v>
      </c>
      <c r="C131" s="8" t="s">
        <v>30</v>
      </c>
    </row>
    <row r="132">
      <c r="A132" s="2" t="s">
        <v>16</v>
      </c>
      <c r="B132" s="9">
        <f t="shared" si="3"/>
        <v>62000000</v>
      </c>
      <c r="C132" s="8" t="s">
        <v>30</v>
      </c>
    </row>
    <row r="133">
      <c r="A133" s="2" t="s">
        <v>31</v>
      </c>
      <c r="B133" s="9">
        <f t="shared" si="3"/>
        <v>62000000</v>
      </c>
      <c r="C133" s="8" t="s">
        <v>30</v>
      </c>
    </row>
    <row r="134">
      <c r="A134" s="2" t="s">
        <v>18</v>
      </c>
      <c r="B134" s="9">
        <f>10^6 * 90</f>
        <v>90000000</v>
      </c>
      <c r="C134" s="8" t="s">
        <v>30</v>
      </c>
    </row>
    <row r="140">
      <c r="A140" s="2" t="s">
        <v>32</v>
      </c>
      <c r="B140" s="10" t="s">
        <v>33</v>
      </c>
    </row>
  </sheetData>
  <hyperlinks>
    <hyperlink r:id="rId1" ref="C129"/>
    <hyperlink r:id="rId2" ref="C130"/>
    <hyperlink r:id="rId3" ref="C131"/>
    <hyperlink r:id="rId4" ref="C132"/>
    <hyperlink r:id="rId5" ref="C133"/>
    <hyperlink r:id="rId6" ref="C134"/>
    <hyperlink r:id="rId7" ref="B140"/>
  </hyperlinks>
  <drawing r:id="rId8"/>
</worksheet>
</file>