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MDExample\"/>
    </mc:Choice>
  </mc:AlternateContent>
  <xr:revisionPtr revIDLastSave="0" documentId="13_ncr:1_{14E7AA36-4BD1-4A6F-B7D4-2B363108BE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1" i="1"/>
  <c r="C9" i="1"/>
  <c r="C8" i="1"/>
  <c r="C6" i="1"/>
  <c r="C5" i="1"/>
  <c r="C3" i="1"/>
  <c r="C2" i="1"/>
  <c r="U12" i="1" l="1"/>
  <c r="T12" i="1"/>
  <c r="S12" i="1"/>
  <c r="R12" i="1"/>
  <c r="Q12" i="1"/>
  <c r="V12" i="1" s="1"/>
  <c r="I12" i="1"/>
  <c r="H12" i="1"/>
  <c r="G12" i="1"/>
  <c r="U11" i="1"/>
  <c r="T11" i="1"/>
  <c r="S11" i="1"/>
  <c r="R11" i="1"/>
  <c r="Q11" i="1"/>
  <c r="I11" i="1"/>
  <c r="H11" i="1"/>
  <c r="G11" i="1"/>
  <c r="U9" i="1"/>
  <c r="T9" i="1"/>
  <c r="S9" i="1"/>
  <c r="R9" i="1"/>
  <c r="Q9" i="1"/>
  <c r="V9" i="1" s="1"/>
  <c r="I9" i="1"/>
  <c r="H9" i="1"/>
  <c r="G9" i="1"/>
  <c r="U8" i="1"/>
  <c r="T8" i="1"/>
  <c r="S8" i="1"/>
  <c r="R8" i="1"/>
  <c r="Q8" i="1"/>
  <c r="V8" i="1" s="1"/>
  <c r="I8" i="1"/>
  <c r="H8" i="1"/>
  <c r="G8" i="1"/>
  <c r="U6" i="1"/>
  <c r="T6" i="1"/>
  <c r="S6" i="1"/>
  <c r="R6" i="1"/>
  <c r="Q6" i="1"/>
  <c r="I6" i="1"/>
  <c r="H6" i="1"/>
  <c r="G6" i="1"/>
  <c r="U5" i="1"/>
  <c r="T5" i="1"/>
  <c r="S5" i="1"/>
  <c r="R5" i="1"/>
  <c r="Q5" i="1"/>
  <c r="V5" i="1" s="1"/>
  <c r="I5" i="1"/>
  <c r="H5" i="1"/>
  <c r="G5" i="1"/>
  <c r="U3" i="1"/>
  <c r="T3" i="1"/>
  <c r="S3" i="1"/>
  <c r="R3" i="1"/>
  <c r="Q3" i="1"/>
  <c r="V3" i="1" s="1"/>
  <c r="I3" i="1"/>
  <c r="H3" i="1"/>
  <c r="G3" i="1"/>
  <c r="R2" i="1"/>
  <c r="S2" i="1"/>
  <c r="T2" i="1"/>
  <c r="U2" i="1"/>
  <c r="Q2" i="1"/>
  <c r="V2" i="1" s="1"/>
  <c r="H2" i="1"/>
  <c r="I2" i="1"/>
  <c r="G2" i="1"/>
  <c r="W2" i="1" l="1"/>
  <c r="W5" i="1"/>
  <c r="W8" i="1"/>
  <c r="W9" i="1"/>
  <c r="W12" i="1"/>
  <c r="W11" i="1"/>
  <c r="V11" i="1"/>
  <c r="W3" i="1"/>
  <c r="W6" i="1"/>
  <c r="V6" i="1"/>
</calcChain>
</file>

<file path=xl/sharedStrings.xml><?xml version="1.0" encoding="utf-8"?>
<sst xmlns="http://schemas.openxmlformats.org/spreadsheetml/2006/main" count="31" uniqueCount="27">
  <si>
    <t>JobOffer</t>
  </si>
  <si>
    <t>Salary</t>
  </si>
  <si>
    <t>bonus</t>
  </si>
  <si>
    <t>Location</t>
  </si>
  <si>
    <t>AYS</t>
  </si>
  <si>
    <t>ASB</t>
  </si>
  <si>
    <t>AYB</t>
  </si>
  <si>
    <t>RBP</t>
  </si>
  <si>
    <t>SW</t>
  </si>
  <si>
    <t>SBW</t>
  </si>
  <si>
    <t>YBW</t>
  </si>
  <si>
    <t>RBW</t>
  </si>
  <si>
    <t>Score</t>
  </si>
  <si>
    <t>Boston</t>
  </si>
  <si>
    <t>SWP</t>
  </si>
  <si>
    <t>SBWP</t>
  </si>
  <si>
    <t>YBWP</t>
  </si>
  <si>
    <t>RBWP</t>
  </si>
  <si>
    <t>LTWP</t>
  </si>
  <si>
    <t>SumW</t>
  </si>
  <si>
    <t>New York</t>
  </si>
  <si>
    <t>Los Angeles</t>
  </si>
  <si>
    <t>signing bonus</t>
  </si>
  <si>
    <t>PW</t>
  </si>
  <si>
    <t>P</t>
  </si>
  <si>
    <t>San Francisco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</si>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</sst>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topLeftCell="I1" workbookViewId="0">
      <selection activeCell="M17" sqref="M17"/>
    </sheetView>
  </sheetViews>
  <sheetFormatPr defaultRowHeight="14.4" x14ac:dyDescent="0.3"/>
  <cols>
    <col min="1" max="23" width="13" customWidth="1"/>
  </cols>
  <sheetData>
    <row r="1" spans="1:23" x14ac:dyDescent="0.3">
      <c r="A1" t="s">
        <v>0</v>
      </c>
      <c r="B1" t="s">
        <v>3</v>
      </c>
      <c r="C1" t="s">
        <v>26</v>
      </c>
      <c r="D1" t="s">
        <v>1</v>
      </c>
      <c r="E1" t="s">
        <v>22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24</v>
      </c>
      <c r="L1" t="s">
        <v>8</v>
      </c>
      <c r="M1" t="s">
        <v>9</v>
      </c>
      <c r="N1" t="s">
        <v>10</v>
      </c>
      <c r="O1" t="s">
        <v>11</v>
      </c>
      <c r="P1" t="s">
        <v>23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12</v>
      </c>
    </row>
    <row r="2" spans="1:23" x14ac:dyDescent="0.3">
      <c r="A2">
        <v>1</v>
      </c>
      <c r="B2" t="s">
        <v>13</v>
      </c>
      <c r="C2">
        <f>80.46/100</f>
        <v>0.80459999999999998</v>
      </c>
      <c r="D2">
        <v>120000</v>
      </c>
      <c r="E2">
        <v>10000</v>
      </c>
      <c r="F2">
        <v>12000</v>
      </c>
      <c r="G2">
        <f>D2/$C$2</f>
        <v>149142.43102162564</v>
      </c>
      <c r="H2">
        <f t="shared" ref="H2:I2" si="0">E2/$C$2</f>
        <v>12428.535918468804</v>
      </c>
      <c r="I2">
        <f t="shared" si="0"/>
        <v>14914.243102162565</v>
      </c>
      <c r="J2">
        <v>0.05</v>
      </c>
      <c r="K2">
        <v>15</v>
      </c>
      <c r="L2">
        <v>5</v>
      </c>
      <c r="M2">
        <v>2</v>
      </c>
      <c r="N2">
        <v>1</v>
      </c>
      <c r="O2">
        <v>1</v>
      </c>
      <c r="P2">
        <v>1</v>
      </c>
      <c r="Q2">
        <f>L2/($L$2+$M$2+$N$2+$O$2+$P$2)</f>
        <v>0.5</v>
      </c>
      <c r="R2">
        <f t="shared" ref="R2:U2" si="1">M2/($L$2+$M$2+$N$2+$O$2+$P$2)</f>
        <v>0.2</v>
      </c>
      <c r="S2">
        <f t="shared" si="1"/>
        <v>0.1</v>
      </c>
      <c r="T2">
        <f t="shared" si="1"/>
        <v>0.1</v>
      </c>
      <c r="U2">
        <f t="shared" si="1"/>
        <v>0.1</v>
      </c>
      <c r="V2">
        <f>SUM(Q2:U2)</f>
        <v>0.99999999999999989</v>
      </c>
      <c r="W2">
        <f>G2*Q2+H2*R2+I2*S2+(J2*G2*T2)+(K2*G2/260*U2)</f>
        <v>80154.496261878812</v>
      </c>
    </row>
    <row r="3" spans="1:23" x14ac:dyDescent="0.3">
      <c r="A3">
        <v>2</v>
      </c>
      <c r="B3" t="s">
        <v>20</v>
      </c>
      <c r="C3">
        <f>100/100</f>
        <v>1</v>
      </c>
      <c r="D3">
        <v>150000</v>
      </c>
      <c r="E3">
        <v>20000</v>
      </c>
      <c r="F3">
        <v>20000</v>
      </c>
      <c r="G3">
        <f>D3/$C$2</f>
        <v>186428.03877703208</v>
      </c>
      <c r="H3">
        <f t="shared" ref="H3" si="2">E3/$C$2</f>
        <v>24857.071836937608</v>
      </c>
      <c r="I3">
        <f t="shared" ref="I3" si="3">F3/$C$2</f>
        <v>24857.071836937608</v>
      </c>
      <c r="J3">
        <v>0.05</v>
      </c>
      <c r="K3">
        <v>15</v>
      </c>
      <c r="L3">
        <v>5</v>
      </c>
      <c r="M3">
        <v>2</v>
      </c>
      <c r="N3">
        <v>1</v>
      </c>
      <c r="O3">
        <v>1</v>
      </c>
      <c r="P3">
        <v>1</v>
      </c>
      <c r="Q3">
        <f>L3/($L$2+$M$2+$N$2+$O$2+$P$2)</f>
        <v>0.5</v>
      </c>
      <c r="R3">
        <f t="shared" ref="R3" si="4">M3/($L$2+$M$2+$N$2+$O$2+$P$2)</f>
        <v>0.2</v>
      </c>
      <c r="S3">
        <f t="shared" ref="S3" si="5">N3/($L$2+$M$2+$N$2+$O$2+$P$2)</f>
        <v>0.1</v>
      </c>
      <c r="T3">
        <f t="shared" ref="T3" si="6">O3/($L$2+$M$2+$N$2+$O$2+$P$2)</f>
        <v>0.1</v>
      </c>
      <c r="U3">
        <f t="shared" ref="U3" si="7">P3/($L$2+$M$2+$N$2+$O$2+$P$2)</f>
        <v>0.1</v>
      </c>
      <c r="V3">
        <f>SUM(Q3:U3)</f>
        <v>0.99999999999999989</v>
      </c>
      <c r="W3">
        <f>G3*Q3+H3*R3+I3*S3+(J3*G3*T3)+(K3*G3/260*U3)</f>
        <v>102678.8275110423</v>
      </c>
    </row>
    <row r="5" spans="1:23" x14ac:dyDescent="0.3">
      <c r="A5">
        <v>1</v>
      </c>
      <c r="B5" t="s">
        <v>25</v>
      </c>
      <c r="C5">
        <f>96.88/100</f>
        <v>0.96879999999999999</v>
      </c>
      <c r="D5">
        <v>150000</v>
      </c>
      <c r="E5">
        <v>10000</v>
      </c>
      <c r="F5">
        <v>12000</v>
      </c>
      <c r="G5">
        <f>D5/$C$2</f>
        <v>186428.03877703208</v>
      </c>
      <c r="H5">
        <f t="shared" ref="H5:H6" si="8">E5/$C$2</f>
        <v>12428.535918468804</v>
      </c>
      <c r="I5">
        <f t="shared" ref="I5:I6" si="9">F5/$C$2</f>
        <v>14914.243102162565</v>
      </c>
      <c r="J5">
        <v>0.05</v>
      </c>
      <c r="K5">
        <v>15</v>
      </c>
      <c r="L5">
        <v>5</v>
      </c>
      <c r="M5">
        <v>3</v>
      </c>
      <c r="N5">
        <v>2</v>
      </c>
      <c r="O5">
        <v>1</v>
      </c>
      <c r="P5">
        <v>1</v>
      </c>
      <c r="Q5">
        <f>L5/($L$2+$M$2+$N$2+$O$2+$P$2)</f>
        <v>0.5</v>
      </c>
      <c r="R5">
        <f t="shared" ref="R5:R6" si="10">M5/($L$2+$M$2+$N$2+$O$2+$P$2)</f>
        <v>0.3</v>
      </c>
      <c r="S5">
        <f t="shared" ref="S5:S6" si="11">N5/($L$2+$M$2+$N$2+$O$2+$P$2)</f>
        <v>0.2</v>
      </c>
      <c r="T5">
        <f t="shared" ref="T5:T6" si="12">O5/($L$2+$M$2+$N$2+$O$2+$P$2)</f>
        <v>0.1</v>
      </c>
      <c r="U5">
        <f t="shared" ref="U5:U6" si="13">P5/($L$2+$M$2+$N$2+$O$2+$P$2)</f>
        <v>0.1</v>
      </c>
      <c r="V5">
        <f>SUM(Q5:U5)</f>
        <v>1.2000000000000002</v>
      </c>
      <c r="W5">
        <f>G5*Q5+H5*R5+I5*S5+(J5*G5*T5)+(K5*G5/260*U5)</f>
        <v>101933.11535593416</v>
      </c>
    </row>
    <row r="6" spans="1:23" x14ac:dyDescent="0.3">
      <c r="A6">
        <v>2</v>
      </c>
      <c r="B6" t="s">
        <v>20</v>
      </c>
      <c r="C6">
        <f>100/100</f>
        <v>1</v>
      </c>
      <c r="D6">
        <v>150000</v>
      </c>
      <c r="E6">
        <v>20000</v>
      </c>
      <c r="F6">
        <v>20000</v>
      </c>
      <c r="G6">
        <f>D6/$C$2</f>
        <v>186428.03877703208</v>
      </c>
      <c r="H6">
        <f t="shared" si="8"/>
        <v>24857.071836937608</v>
      </c>
      <c r="I6">
        <f t="shared" si="9"/>
        <v>24857.071836937608</v>
      </c>
      <c r="J6">
        <v>0.05</v>
      </c>
      <c r="K6">
        <v>15</v>
      </c>
      <c r="L6">
        <v>5</v>
      </c>
      <c r="M6">
        <v>3</v>
      </c>
      <c r="N6">
        <v>2</v>
      </c>
      <c r="O6">
        <v>1</v>
      </c>
      <c r="P6">
        <v>1</v>
      </c>
      <c r="Q6">
        <f>L6/($L$2+$M$2+$N$2+$O$2+$P$2)</f>
        <v>0.5</v>
      </c>
      <c r="R6">
        <f t="shared" si="10"/>
        <v>0.3</v>
      </c>
      <c r="S6">
        <f t="shared" si="11"/>
        <v>0.2</v>
      </c>
      <c r="T6">
        <f t="shared" si="12"/>
        <v>0.1</v>
      </c>
      <c r="U6">
        <f t="shared" si="13"/>
        <v>0.1</v>
      </c>
      <c r="V6">
        <f>SUM(Q6:U6)</f>
        <v>1.2000000000000002</v>
      </c>
      <c r="W6">
        <f>G6*Q6+H6*R6+I6*S6+(J6*G6*T6)+(K6*G6/260*U6)</f>
        <v>107650.24187842981</v>
      </c>
    </row>
    <row r="8" spans="1:23" x14ac:dyDescent="0.3">
      <c r="A8">
        <v>1</v>
      </c>
      <c r="B8" t="s">
        <v>13</v>
      </c>
      <c r="C8">
        <f>80.46/100</f>
        <v>0.80459999999999998</v>
      </c>
      <c r="D8">
        <v>120000</v>
      </c>
      <c r="E8">
        <v>10000</v>
      </c>
      <c r="F8">
        <v>12000</v>
      </c>
      <c r="G8">
        <f>D8/$C$2</f>
        <v>149142.43102162564</v>
      </c>
      <c r="H8">
        <f t="shared" ref="H8:H9" si="14">E8/$C$2</f>
        <v>12428.535918468804</v>
      </c>
      <c r="I8">
        <f t="shared" ref="I8:I9" si="15">F8/$C$2</f>
        <v>14914.243102162565</v>
      </c>
      <c r="J8">
        <v>0.1</v>
      </c>
      <c r="K8">
        <v>15</v>
      </c>
      <c r="L8">
        <v>5</v>
      </c>
      <c r="M8">
        <v>2</v>
      </c>
      <c r="N8">
        <v>1</v>
      </c>
      <c r="O8">
        <v>1</v>
      </c>
      <c r="P8">
        <v>1</v>
      </c>
      <c r="Q8">
        <f>L8/($L$2+$M$2+$N$2+$O$2+$P$2)</f>
        <v>0.5</v>
      </c>
      <c r="R8">
        <f t="shared" ref="R8:R9" si="16">M8/($L$2+$M$2+$N$2+$O$2+$P$2)</f>
        <v>0.2</v>
      </c>
      <c r="S8">
        <f t="shared" ref="S8:S9" si="17">N8/($L$2+$M$2+$N$2+$O$2+$P$2)</f>
        <v>0.1</v>
      </c>
      <c r="T8">
        <f t="shared" ref="T8:T9" si="18">O8/($L$2+$M$2+$N$2+$O$2+$P$2)</f>
        <v>0.1</v>
      </c>
      <c r="U8">
        <f t="shared" ref="U8:U9" si="19">P8/($L$2+$M$2+$N$2+$O$2+$P$2)</f>
        <v>0.1</v>
      </c>
      <c r="V8">
        <f>SUM(Q8:U8)</f>
        <v>0.99999999999999989</v>
      </c>
      <c r="W8">
        <f>G8*Q8+H8*R8+I8*S8+(J8*G8*T8)+(K8*G8/260*U8)</f>
        <v>80900.208416986949</v>
      </c>
    </row>
    <row r="9" spans="1:23" x14ac:dyDescent="0.3">
      <c r="A9">
        <v>2</v>
      </c>
      <c r="B9" t="s">
        <v>20</v>
      </c>
      <c r="C9">
        <f>100/100</f>
        <v>1</v>
      </c>
      <c r="D9">
        <v>150000</v>
      </c>
      <c r="E9">
        <v>20000</v>
      </c>
      <c r="F9">
        <v>20000</v>
      </c>
      <c r="G9">
        <f>D9/$C$2</f>
        <v>186428.03877703208</v>
      </c>
      <c r="H9">
        <f t="shared" si="14"/>
        <v>24857.071836937608</v>
      </c>
      <c r="I9">
        <f t="shared" si="15"/>
        <v>24857.071836937608</v>
      </c>
      <c r="J9">
        <v>0.05</v>
      </c>
      <c r="K9">
        <v>15</v>
      </c>
      <c r="L9">
        <v>5</v>
      </c>
      <c r="M9">
        <v>2</v>
      </c>
      <c r="N9">
        <v>1</v>
      </c>
      <c r="O9">
        <v>1</v>
      </c>
      <c r="P9">
        <v>1</v>
      </c>
      <c r="Q9">
        <f>L9/($L$2+$M$2+$N$2+$O$2+$P$2)</f>
        <v>0.5</v>
      </c>
      <c r="R9">
        <f t="shared" si="16"/>
        <v>0.2</v>
      </c>
      <c r="S9">
        <f t="shared" si="17"/>
        <v>0.1</v>
      </c>
      <c r="T9">
        <f t="shared" si="18"/>
        <v>0.1</v>
      </c>
      <c r="U9">
        <f t="shared" si="19"/>
        <v>0.1</v>
      </c>
      <c r="V9">
        <f>SUM(Q9:U9)</f>
        <v>0.99999999999999989</v>
      </c>
      <c r="W9">
        <f>G9*Q9+H9*R9+I9*S9+(J9*G9*T9)+(K9*G9/260*U9)</f>
        <v>102678.8275110423</v>
      </c>
    </row>
    <row r="11" spans="1:23" x14ac:dyDescent="0.3">
      <c r="A11">
        <v>1</v>
      </c>
      <c r="B11" t="s">
        <v>21</v>
      </c>
      <c r="C11">
        <f>77.66/100</f>
        <v>0.77659999999999996</v>
      </c>
      <c r="D11">
        <v>120000</v>
      </c>
      <c r="E11">
        <v>10000</v>
      </c>
      <c r="F11">
        <v>12000</v>
      </c>
      <c r="G11">
        <f>D11/$C$2</f>
        <v>149142.43102162564</v>
      </c>
      <c r="H11">
        <f t="shared" ref="H11:H12" si="20">E11/$C$2</f>
        <v>12428.535918468804</v>
      </c>
      <c r="I11">
        <f t="shared" ref="I11:I12" si="21">F11/$C$2</f>
        <v>14914.243102162565</v>
      </c>
      <c r="J11">
        <v>0.1</v>
      </c>
      <c r="K11">
        <v>20</v>
      </c>
      <c r="L11">
        <v>5</v>
      </c>
      <c r="M11">
        <v>4</v>
      </c>
      <c r="N11">
        <v>3</v>
      </c>
      <c r="O11">
        <v>2</v>
      </c>
      <c r="P11">
        <v>1</v>
      </c>
      <c r="Q11">
        <f>L11/($L$2+$M$2+$N$2+$O$2+$P$2)</f>
        <v>0.5</v>
      </c>
      <c r="R11">
        <f t="shared" ref="R11:R12" si="22">M11/($L$2+$M$2+$N$2+$O$2+$P$2)</f>
        <v>0.4</v>
      </c>
      <c r="S11">
        <f t="shared" ref="S11:S12" si="23">N11/($L$2+$M$2+$N$2+$O$2+$P$2)</f>
        <v>0.3</v>
      </c>
      <c r="T11">
        <f t="shared" ref="T11:T12" si="24">O11/($L$2+$M$2+$N$2+$O$2+$P$2)</f>
        <v>0.2</v>
      </c>
      <c r="U11">
        <f t="shared" ref="U11:U12" si="25">P11/($L$2+$M$2+$N$2+$O$2+$P$2)</f>
        <v>0.1</v>
      </c>
      <c r="V11">
        <f>SUM(Q11:U11)</f>
        <v>1.5</v>
      </c>
      <c r="W11">
        <f>G11*Q11+H11*R11+I11*S11+(J11*G11*T11)+(K11*G11/260*U11)</f>
        <v>88147.000898678758</v>
      </c>
    </row>
    <row r="12" spans="1:23" x14ac:dyDescent="0.3">
      <c r="A12">
        <v>2</v>
      </c>
      <c r="B12" t="s">
        <v>20</v>
      </c>
      <c r="C12">
        <f>100/100</f>
        <v>1</v>
      </c>
      <c r="D12">
        <v>150000</v>
      </c>
      <c r="E12">
        <v>20000</v>
      </c>
      <c r="F12">
        <v>20000</v>
      </c>
      <c r="G12">
        <f>D12/$C$2</f>
        <v>186428.03877703208</v>
      </c>
      <c r="H12">
        <f t="shared" si="20"/>
        <v>24857.071836937608</v>
      </c>
      <c r="I12">
        <f t="shared" si="21"/>
        <v>24857.071836937608</v>
      </c>
      <c r="J12">
        <v>0.05</v>
      </c>
      <c r="K12">
        <v>15</v>
      </c>
      <c r="L12">
        <v>5</v>
      </c>
      <c r="M12">
        <v>4</v>
      </c>
      <c r="N12">
        <v>3</v>
      </c>
      <c r="O12">
        <v>2</v>
      </c>
      <c r="P12">
        <v>1</v>
      </c>
      <c r="Q12">
        <f>L12/($L$2+$M$2+$N$2+$O$2+$P$2)</f>
        <v>0.5</v>
      </c>
      <c r="R12">
        <f t="shared" si="22"/>
        <v>0.4</v>
      </c>
      <c r="S12">
        <f t="shared" si="23"/>
        <v>0.3</v>
      </c>
      <c r="T12">
        <f t="shared" si="24"/>
        <v>0.2</v>
      </c>
      <c r="U12">
        <f t="shared" si="25"/>
        <v>0.1</v>
      </c>
      <c r="V12">
        <f>SUM(Q12:U12)</f>
        <v>1.5</v>
      </c>
      <c r="W12">
        <f>G12*Q12+H12*R12+I12*S12+(J12*G12*T12)+(K12*G12/260*U12)</f>
        <v>113553.79643970249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Yu</dc:creator>
  <cp:lastModifiedBy>vanch</cp:lastModifiedBy>
  <dcterms:created xsi:type="dcterms:W3CDTF">2015-06-05T18:17:20Z</dcterms:created>
  <dcterms:modified xsi:type="dcterms:W3CDTF">2020-07-04T13:09:35Z</dcterms:modified>
</cp:coreProperties>
</file>