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yany\Desktop\WeCloudData\Mentorship\resume finalized version and excel calculations\"/>
    </mc:Choice>
  </mc:AlternateContent>
  <xr:revisionPtr revIDLastSave="0" documentId="13_ncr:1_{622292A3-9C9C-4B46-88CC-D2F84BC7816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Figure" sheetId="3" r:id="rId1"/>
    <sheet name="Designed" sheetId="2" r:id="rId2"/>
    <sheet name="As-Built" sheetId="1" r:id="rId3"/>
    <sheet name="Precentage Difference + Conclu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6" i="4" l="1"/>
  <c r="C36" i="4"/>
  <c r="D36" i="4"/>
  <c r="E36" i="4"/>
  <c r="F36" i="4"/>
  <c r="G36" i="4"/>
  <c r="H36" i="4"/>
  <c r="I36" i="4"/>
  <c r="J36" i="4"/>
  <c r="K36" i="4"/>
  <c r="L36" i="4"/>
  <c r="M36" i="4"/>
  <c r="N36" i="4"/>
  <c r="B36" i="4"/>
  <c r="C38" i="4"/>
  <c r="D38" i="4"/>
  <c r="E38" i="4"/>
  <c r="F38" i="4"/>
  <c r="F70" i="4" s="1"/>
  <c r="G38" i="4"/>
  <c r="H38" i="4"/>
  <c r="I38" i="4"/>
  <c r="J38" i="4"/>
  <c r="J70" i="4" s="1"/>
  <c r="K38" i="4"/>
  <c r="L38" i="4"/>
  <c r="M38" i="4"/>
  <c r="C39" i="4"/>
  <c r="C70" i="4" s="1"/>
  <c r="D39" i="4"/>
  <c r="E39" i="4"/>
  <c r="F39" i="4"/>
  <c r="G39" i="4"/>
  <c r="G70" i="4" s="1"/>
  <c r="H39" i="4"/>
  <c r="I39" i="4"/>
  <c r="J39" i="4"/>
  <c r="K39" i="4"/>
  <c r="K70" i="4" s="1"/>
  <c r="L39" i="4"/>
  <c r="M39" i="4"/>
  <c r="C40" i="4"/>
  <c r="D40" i="4"/>
  <c r="E40" i="4"/>
  <c r="F40" i="4"/>
  <c r="G40" i="4"/>
  <c r="H40" i="4"/>
  <c r="H70" i="4" s="1"/>
  <c r="I40" i="4"/>
  <c r="J40" i="4"/>
  <c r="K40" i="4"/>
  <c r="L40" i="4"/>
  <c r="L70" i="4" s="1"/>
  <c r="M40" i="4"/>
  <c r="C41" i="4"/>
  <c r="D41" i="4"/>
  <c r="E41" i="4"/>
  <c r="E70" i="4" s="1"/>
  <c r="F41" i="4"/>
  <c r="G41" i="4"/>
  <c r="H41" i="4"/>
  <c r="I41" i="4"/>
  <c r="J41" i="4"/>
  <c r="K41" i="4"/>
  <c r="L41" i="4"/>
  <c r="M41" i="4"/>
  <c r="M70" i="4" s="1"/>
  <c r="C42" i="4"/>
  <c r="D42" i="4"/>
  <c r="E42" i="4"/>
  <c r="F42" i="4"/>
  <c r="G42" i="4"/>
  <c r="H42" i="4"/>
  <c r="I42" i="4"/>
  <c r="J42" i="4"/>
  <c r="K42" i="4"/>
  <c r="L42" i="4"/>
  <c r="M42" i="4"/>
  <c r="C43" i="4"/>
  <c r="D43" i="4"/>
  <c r="E43" i="4"/>
  <c r="F43" i="4"/>
  <c r="G43" i="4"/>
  <c r="H43" i="4"/>
  <c r="I43" i="4"/>
  <c r="J43" i="4"/>
  <c r="K43" i="4"/>
  <c r="L43" i="4"/>
  <c r="M43" i="4"/>
  <c r="C44" i="4"/>
  <c r="D44" i="4"/>
  <c r="E44" i="4"/>
  <c r="F44" i="4"/>
  <c r="G44" i="4"/>
  <c r="H44" i="4"/>
  <c r="I44" i="4"/>
  <c r="J44" i="4"/>
  <c r="K44" i="4"/>
  <c r="L44" i="4"/>
  <c r="M44" i="4"/>
  <c r="C45" i="4"/>
  <c r="D45" i="4"/>
  <c r="E45" i="4"/>
  <c r="F45" i="4"/>
  <c r="G45" i="4"/>
  <c r="H45" i="4"/>
  <c r="I45" i="4"/>
  <c r="J45" i="4"/>
  <c r="K45" i="4"/>
  <c r="L45" i="4"/>
  <c r="M45" i="4"/>
  <c r="C46" i="4"/>
  <c r="D46" i="4"/>
  <c r="E46" i="4"/>
  <c r="F46" i="4"/>
  <c r="G46" i="4"/>
  <c r="H46" i="4"/>
  <c r="I46" i="4"/>
  <c r="J46" i="4"/>
  <c r="K46" i="4"/>
  <c r="L46" i="4"/>
  <c r="M46" i="4"/>
  <c r="C47" i="4"/>
  <c r="D47" i="4"/>
  <c r="E47" i="4"/>
  <c r="F47" i="4"/>
  <c r="G47" i="4"/>
  <c r="H47" i="4"/>
  <c r="I47" i="4"/>
  <c r="J47" i="4"/>
  <c r="K47" i="4"/>
  <c r="L47" i="4"/>
  <c r="M47" i="4"/>
  <c r="C48" i="4"/>
  <c r="D48" i="4"/>
  <c r="E48" i="4"/>
  <c r="F48" i="4"/>
  <c r="G48" i="4"/>
  <c r="H48" i="4"/>
  <c r="I48" i="4"/>
  <c r="J48" i="4"/>
  <c r="K48" i="4"/>
  <c r="L48" i="4"/>
  <c r="M48" i="4"/>
  <c r="C49" i="4"/>
  <c r="D49" i="4"/>
  <c r="E49" i="4"/>
  <c r="F49" i="4"/>
  <c r="G49" i="4"/>
  <c r="H49" i="4"/>
  <c r="I49" i="4"/>
  <c r="J49" i="4"/>
  <c r="K49" i="4"/>
  <c r="L49" i="4"/>
  <c r="M49" i="4"/>
  <c r="C50" i="4"/>
  <c r="D50" i="4"/>
  <c r="E50" i="4"/>
  <c r="F50" i="4"/>
  <c r="G50" i="4"/>
  <c r="H50" i="4"/>
  <c r="I50" i="4"/>
  <c r="J50" i="4"/>
  <c r="K50" i="4"/>
  <c r="L50" i="4"/>
  <c r="M50" i="4"/>
  <c r="C51" i="4"/>
  <c r="D51" i="4"/>
  <c r="E51" i="4"/>
  <c r="F51" i="4"/>
  <c r="G51" i="4"/>
  <c r="H51" i="4"/>
  <c r="I51" i="4"/>
  <c r="J51" i="4"/>
  <c r="K51" i="4"/>
  <c r="L51" i="4"/>
  <c r="M51" i="4"/>
  <c r="C52" i="4"/>
  <c r="D52" i="4"/>
  <c r="E52" i="4"/>
  <c r="F52" i="4"/>
  <c r="G52" i="4"/>
  <c r="H52" i="4"/>
  <c r="I52" i="4"/>
  <c r="J52" i="4"/>
  <c r="K52" i="4"/>
  <c r="L52" i="4"/>
  <c r="M52" i="4"/>
  <c r="C53" i="4"/>
  <c r="D53" i="4"/>
  <c r="E53" i="4"/>
  <c r="F53" i="4"/>
  <c r="G53" i="4"/>
  <c r="H53" i="4"/>
  <c r="I53" i="4"/>
  <c r="J53" i="4"/>
  <c r="K53" i="4"/>
  <c r="L53" i="4"/>
  <c r="M53" i="4"/>
  <c r="C54" i="4"/>
  <c r="D54" i="4"/>
  <c r="E54" i="4"/>
  <c r="F54" i="4"/>
  <c r="G54" i="4"/>
  <c r="H54" i="4"/>
  <c r="I54" i="4"/>
  <c r="J54" i="4"/>
  <c r="K54" i="4"/>
  <c r="L54" i="4"/>
  <c r="M54" i="4"/>
  <c r="C55" i="4"/>
  <c r="D55" i="4"/>
  <c r="E55" i="4"/>
  <c r="F55" i="4"/>
  <c r="G55" i="4"/>
  <c r="H55" i="4"/>
  <c r="I55" i="4"/>
  <c r="J55" i="4"/>
  <c r="K55" i="4"/>
  <c r="L55" i="4"/>
  <c r="M55" i="4"/>
  <c r="C56" i="4"/>
  <c r="D56" i="4"/>
  <c r="E56" i="4"/>
  <c r="F56" i="4"/>
  <c r="G56" i="4"/>
  <c r="H56" i="4"/>
  <c r="I56" i="4"/>
  <c r="J56" i="4"/>
  <c r="K56" i="4"/>
  <c r="L56" i="4"/>
  <c r="M56" i="4"/>
  <c r="C57" i="4"/>
  <c r="D57" i="4"/>
  <c r="E57" i="4"/>
  <c r="F57" i="4"/>
  <c r="G57" i="4"/>
  <c r="H57" i="4"/>
  <c r="I57" i="4"/>
  <c r="J57" i="4"/>
  <c r="K57" i="4"/>
  <c r="L57" i="4"/>
  <c r="M57" i="4"/>
  <c r="C58" i="4"/>
  <c r="D58" i="4"/>
  <c r="E58" i="4"/>
  <c r="F58" i="4"/>
  <c r="G58" i="4"/>
  <c r="H58" i="4"/>
  <c r="I58" i="4"/>
  <c r="J58" i="4"/>
  <c r="K58" i="4"/>
  <c r="L58" i="4"/>
  <c r="M58" i="4"/>
  <c r="C59" i="4"/>
  <c r="D59" i="4"/>
  <c r="E59" i="4"/>
  <c r="F59" i="4"/>
  <c r="G59" i="4"/>
  <c r="H59" i="4"/>
  <c r="I59" i="4"/>
  <c r="J59" i="4"/>
  <c r="K59" i="4"/>
  <c r="L59" i="4"/>
  <c r="M59" i="4"/>
  <c r="C60" i="4"/>
  <c r="D60" i="4"/>
  <c r="E60" i="4"/>
  <c r="F60" i="4"/>
  <c r="G60" i="4"/>
  <c r="H60" i="4"/>
  <c r="I60" i="4"/>
  <c r="J60" i="4"/>
  <c r="K60" i="4"/>
  <c r="L60" i="4"/>
  <c r="M60" i="4"/>
  <c r="C61" i="4"/>
  <c r="D61" i="4"/>
  <c r="E61" i="4"/>
  <c r="F61" i="4"/>
  <c r="G61" i="4"/>
  <c r="H61" i="4"/>
  <c r="I61" i="4"/>
  <c r="J61" i="4"/>
  <c r="K61" i="4"/>
  <c r="L61" i="4"/>
  <c r="M61" i="4"/>
  <c r="C62" i="4"/>
  <c r="D62" i="4"/>
  <c r="E62" i="4"/>
  <c r="F62" i="4"/>
  <c r="G62" i="4"/>
  <c r="H62" i="4"/>
  <c r="I62" i="4"/>
  <c r="J62" i="4"/>
  <c r="K62" i="4"/>
  <c r="L62" i="4"/>
  <c r="M62" i="4"/>
  <c r="C63" i="4"/>
  <c r="D63" i="4"/>
  <c r="E63" i="4"/>
  <c r="F63" i="4"/>
  <c r="G63" i="4"/>
  <c r="H63" i="4"/>
  <c r="I63" i="4"/>
  <c r="J63" i="4"/>
  <c r="K63" i="4"/>
  <c r="L63" i="4"/>
  <c r="M63" i="4"/>
  <c r="C64" i="4"/>
  <c r="D64" i="4"/>
  <c r="E64" i="4"/>
  <c r="F64" i="4"/>
  <c r="G64" i="4"/>
  <c r="H64" i="4"/>
  <c r="I64" i="4"/>
  <c r="J64" i="4"/>
  <c r="K64" i="4"/>
  <c r="L64" i="4"/>
  <c r="M64" i="4"/>
  <c r="C65" i="4"/>
  <c r="D65" i="4"/>
  <c r="E65" i="4"/>
  <c r="F65" i="4"/>
  <c r="G65" i="4"/>
  <c r="H65" i="4"/>
  <c r="I65" i="4"/>
  <c r="J65" i="4"/>
  <c r="K65" i="4"/>
  <c r="L65" i="4"/>
  <c r="M65" i="4"/>
  <c r="C66" i="4"/>
  <c r="D66" i="4"/>
  <c r="E66" i="4"/>
  <c r="F66" i="4"/>
  <c r="G66" i="4"/>
  <c r="H66" i="4"/>
  <c r="I66" i="4"/>
  <c r="J66" i="4"/>
  <c r="K66" i="4"/>
  <c r="L66" i="4"/>
  <c r="M66" i="4"/>
  <c r="C67" i="4"/>
  <c r="D67" i="4"/>
  <c r="E67" i="4"/>
  <c r="F67" i="4"/>
  <c r="G67" i="4"/>
  <c r="H67" i="4"/>
  <c r="I67" i="4"/>
  <c r="J67" i="4"/>
  <c r="K67" i="4"/>
  <c r="L67" i="4"/>
  <c r="M67" i="4"/>
  <c r="C68" i="4"/>
  <c r="D68" i="4"/>
  <c r="E68" i="4"/>
  <c r="F68" i="4"/>
  <c r="G68" i="4"/>
  <c r="H68" i="4"/>
  <c r="I68" i="4"/>
  <c r="J68" i="4"/>
  <c r="K68" i="4"/>
  <c r="L68" i="4"/>
  <c r="M68" i="4"/>
  <c r="C69" i="4"/>
  <c r="D69" i="4"/>
  <c r="E69" i="4"/>
  <c r="F69" i="4"/>
  <c r="G69" i="4"/>
  <c r="H69" i="4"/>
  <c r="I69" i="4"/>
  <c r="J69" i="4"/>
  <c r="K69" i="4"/>
  <c r="L69" i="4"/>
  <c r="M69" i="4"/>
  <c r="B39" i="4"/>
  <c r="B40" i="4"/>
  <c r="B41" i="4"/>
  <c r="B42" i="4"/>
  <c r="B70" i="4" s="1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38" i="4"/>
  <c r="C2" i="4"/>
  <c r="D2" i="4"/>
  <c r="E2" i="4"/>
  <c r="F2" i="4"/>
  <c r="F34" i="4" s="1"/>
  <c r="G2" i="4"/>
  <c r="H2" i="4"/>
  <c r="I2" i="4"/>
  <c r="J2" i="4"/>
  <c r="K2" i="4"/>
  <c r="L2" i="4"/>
  <c r="M2" i="4"/>
  <c r="C3" i="4"/>
  <c r="D3" i="4"/>
  <c r="E3" i="4"/>
  <c r="F3" i="4"/>
  <c r="G3" i="4"/>
  <c r="H3" i="4"/>
  <c r="I3" i="4"/>
  <c r="J3" i="4"/>
  <c r="K3" i="4"/>
  <c r="K34" i="4" s="1"/>
  <c r="L3" i="4"/>
  <c r="M3" i="4"/>
  <c r="C4" i="4"/>
  <c r="D4" i="4"/>
  <c r="E4" i="4"/>
  <c r="F4" i="4"/>
  <c r="G4" i="4"/>
  <c r="H4" i="4"/>
  <c r="H34" i="4" s="1"/>
  <c r="I4" i="4"/>
  <c r="J4" i="4"/>
  <c r="K4" i="4"/>
  <c r="L4" i="4"/>
  <c r="L34" i="4" s="1"/>
  <c r="M4" i="4"/>
  <c r="C5" i="4"/>
  <c r="D5" i="4"/>
  <c r="E5" i="4"/>
  <c r="F5" i="4"/>
  <c r="G5" i="4"/>
  <c r="H5" i="4"/>
  <c r="I5" i="4"/>
  <c r="J5" i="4"/>
  <c r="K5" i="4"/>
  <c r="L5" i="4"/>
  <c r="M5" i="4"/>
  <c r="M34" i="4" s="1"/>
  <c r="C6" i="4"/>
  <c r="D6" i="4"/>
  <c r="E6" i="4"/>
  <c r="F6" i="4"/>
  <c r="G6" i="4"/>
  <c r="H6" i="4"/>
  <c r="I6" i="4"/>
  <c r="J6" i="4"/>
  <c r="K6" i="4"/>
  <c r="L6" i="4"/>
  <c r="M6" i="4"/>
  <c r="C7" i="4"/>
  <c r="D7" i="4"/>
  <c r="E7" i="4"/>
  <c r="F7" i="4"/>
  <c r="G7" i="4"/>
  <c r="H7" i="4"/>
  <c r="I7" i="4"/>
  <c r="J7" i="4"/>
  <c r="K7" i="4"/>
  <c r="L7" i="4"/>
  <c r="M7" i="4"/>
  <c r="C8" i="4"/>
  <c r="D8" i="4"/>
  <c r="E8" i="4"/>
  <c r="F8" i="4"/>
  <c r="G8" i="4"/>
  <c r="H8" i="4"/>
  <c r="I8" i="4"/>
  <c r="J8" i="4"/>
  <c r="K8" i="4"/>
  <c r="L8" i="4"/>
  <c r="M8" i="4"/>
  <c r="C9" i="4"/>
  <c r="D9" i="4"/>
  <c r="E9" i="4"/>
  <c r="F9" i="4"/>
  <c r="G9" i="4"/>
  <c r="H9" i="4"/>
  <c r="I9" i="4"/>
  <c r="J9" i="4"/>
  <c r="K9" i="4"/>
  <c r="L9" i="4"/>
  <c r="M9" i="4"/>
  <c r="C10" i="4"/>
  <c r="D10" i="4"/>
  <c r="E10" i="4"/>
  <c r="F10" i="4"/>
  <c r="G10" i="4"/>
  <c r="H10" i="4"/>
  <c r="I10" i="4"/>
  <c r="J10" i="4"/>
  <c r="K10" i="4"/>
  <c r="L10" i="4"/>
  <c r="M10" i="4"/>
  <c r="C11" i="4"/>
  <c r="D11" i="4"/>
  <c r="E11" i="4"/>
  <c r="F11" i="4"/>
  <c r="G11" i="4"/>
  <c r="H11" i="4"/>
  <c r="I11" i="4"/>
  <c r="J11" i="4"/>
  <c r="K11" i="4"/>
  <c r="L11" i="4"/>
  <c r="M11" i="4"/>
  <c r="C12" i="4"/>
  <c r="D12" i="4"/>
  <c r="E12" i="4"/>
  <c r="F12" i="4"/>
  <c r="G12" i="4"/>
  <c r="H12" i="4"/>
  <c r="I12" i="4"/>
  <c r="J12" i="4"/>
  <c r="K12" i="4"/>
  <c r="L12" i="4"/>
  <c r="M12" i="4"/>
  <c r="C13" i="4"/>
  <c r="D13" i="4"/>
  <c r="E13" i="4"/>
  <c r="F13" i="4"/>
  <c r="G13" i="4"/>
  <c r="H13" i="4"/>
  <c r="I13" i="4"/>
  <c r="J13" i="4"/>
  <c r="K13" i="4"/>
  <c r="L13" i="4"/>
  <c r="M13" i="4"/>
  <c r="C14" i="4"/>
  <c r="D14" i="4"/>
  <c r="E14" i="4"/>
  <c r="F14" i="4"/>
  <c r="G14" i="4"/>
  <c r="H14" i="4"/>
  <c r="I14" i="4"/>
  <c r="J14" i="4"/>
  <c r="K14" i="4"/>
  <c r="L14" i="4"/>
  <c r="M14" i="4"/>
  <c r="C15" i="4"/>
  <c r="D15" i="4"/>
  <c r="E15" i="4"/>
  <c r="F15" i="4"/>
  <c r="G15" i="4"/>
  <c r="H15" i="4"/>
  <c r="I15" i="4"/>
  <c r="J15" i="4"/>
  <c r="K15" i="4"/>
  <c r="L15" i="4"/>
  <c r="M15" i="4"/>
  <c r="C16" i="4"/>
  <c r="D16" i="4"/>
  <c r="E16" i="4"/>
  <c r="F16" i="4"/>
  <c r="G16" i="4"/>
  <c r="H16" i="4"/>
  <c r="I16" i="4"/>
  <c r="J16" i="4"/>
  <c r="K16" i="4"/>
  <c r="L16" i="4"/>
  <c r="M16" i="4"/>
  <c r="C17" i="4"/>
  <c r="D17" i="4"/>
  <c r="E17" i="4"/>
  <c r="F17" i="4"/>
  <c r="G17" i="4"/>
  <c r="H17" i="4"/>
  <c r="I17" i="4"/>
  <c r="J17" i="4"/>
  <c r="K17" i="4"/>
  <c r="L17" i="4"/>
  <c r="M17" i="4"/>
  <c r="C18" i="4"/>
  <c r="D18" i="4"/>
  <c r="E18" i="4"/>
  <c r="F18" i="4"/>
  <c r="G18" i="4"/>
  <c r="H18" i="4"/>
  <c r="I18" i="4"/>
  <c r="J18" i="4"/>
  <c r="K18" i="4"/>
  <c r="L18" i="4"/>
  <c r="M18" i="4"/>
  <c r="C19" i="4"/>
  <c r="D19" i="4"/>
  <c r="E19" i="4"/>
  <c r="F19" i="4"/>
  <c r="G19" i="4"/>
  <c r="H19" i="4"/>
  <c r="I19" i="4"/>
  <c r="J19" i="4"/>
  <c r="K19" i="4"/>
  <c r="L19" i="4"/>
  <c r="M19" i="4"/>
  <c r="C20" i="4"/>
  <c r="D20" i="4"/>
  <c r="E20" i="4"/>
  <c r="F20" i="4"/>
  <c r="G20" i="4"/>
  <c r="H20" i="4"/>
  <c r="I20" i="4"/>
  <c r="J20" i="4"/>
  <c r="K20" i="4"/>
  <c r="L20" i="4"/>
  <c r="M20" i="4"/>
  <c r="C21" i="4"/>
  <c r="D21" i="4"/>
  <c r="E21" i="4"/>
  <c r="F21" i="4"/>
  <c r="G21" i="4"/>
  <c r="H21" i="4"/>
  <c r="I21" i="4"/>
  <c r="J21" i="4"/>
  <c r="K21" i="4"/>
  <c r="L21" i="4"/>
  <c r="M21" i="4"/>
  <c r="C22" i="4"/>
  <c r="D22" i="4"/>
  <c r="E22" i="4"/>
  <c r="F22" i="4"/>
  <c r="G22" i="4"/>
  <c r="H22" i="4"/>
  <c r="I22" i="4"/>
  <c r="J22" i="4"/>
  <c r="K22" i="4"/>
  <c r="L22" i="4"/>
  <c r="M22" i="4"/>
  <c r="C23" i="4"/>
  <c r="D23" i="4"/>
  <c r="E23" i="4"/>
  <c r="F23" i="4"/>
  <c r="G23" i="4"/>
  <c r="H23" i="4"/>
  <c r="I23" i="4"/>
  <c r="J23" i="4"/>
  <c r="K23" i="4"/>
  <c r="L23" i="4"/>
  <c r="M23" i="4"/>
  <c r="C24" i="4"/>
  <c r="D24" i="4"/>
  <c r="E24" i="4"/>
  <c r="F24" i="4"/>
  <c r="G24" i="4"/>
  <c r="H24" i="4"/>
  <c r="I24" i="4"/>
  <c r="J24" i="4"/>
  <c r="K24" i="4"/>
  <c r="L24" i="4"/>
  <c r="M24" i="4"/>
  <c r="C25" i="4"/>
  <c r="D25" i="4"/>
  <c r="E25" i="4"/>
  <c r="F25" i="4"/>
  <c r="G25" i="4"/>
  <c r="H25" i="4"/>
  <c r="I25" i="4"/>
  <c r="J25" i="4"/>
  <c r="K25" i="4"/>
  <c r="L25" i="4"/>
  <c r="M25" i="4"/>
  <c r="C26" i="4"/>
  <c r="D26" i="4"/>
  <c r="E26" i="4"/>
  <c r="F26" i="4"/>
  <c r="G26" i="4"/>
  <c r="H26" i="4"/>
  <c r="I26" i="4"/>
  <c r="J26" i="4"/>
  <c r="K26" i="4"/>
  <c r="L26" i="4"/>
  <c r="M26" i="4"/>
  <c r="C27" i="4"/>
  <c r="D27" i="4"/>
  <c r="E27" i="4"/>
  <c r="F27" i="4"/>
  <c r="G27" i="4"/>
  <c r="H27" i="4"/>
  <c r="I27" i="4"/>
  <c r="J27" i="4"/>
  <c r="K27" i="4"/>
  <c r="L27" i="4"/>
  <c r="M27" i="4"/>
  <c r="C28" i="4"/>
  <c r="D28" i="4"/>
  <c r="E28" i="4"/>
  <c r="F28" i="4"/>
  <c r="G28" i="4"/>
  <c r="H28" i="4"/>
  <c r="I28" i="4"/>
  <c r="J28" i="4"/>
  <c r="K28" i="4"/>
  <c r="L28" i="4"/>
  <c r="M28" i="4"/>
  <c r="C29" i="4"/>
  <c r="D29" i="4"/>
  <c r="E29" i="4"/>
  <c r="F29" i="4"/>
  <c r="G29" i="4"/>
  <c r="H29" i="4"/>
  <c r="I29" i="4"/>
  <c r="J29" i="4"/>
  <c r="K29" i="4"/>
  <c r="L29" i="4"/>
  <c r="M29" i="4"/>
  <c r="C30" i="4"/>
  <c r="D30" i="4"/>
  <c r="E30" i="4"/>
  <c r="F30" i="4"/>
  <c r="G30" i="4"/>
  <c r="H30" i="4"/>
  <c r="I30" i="4"/>
  <c r="J30" i="4"/>
  <c r="K30" i="4"/>
  <c r="L30" i="4"/>
  <c r="M30" i="4"/>
  <c r="C31" i="4"/>
  <c r="D31" i="4"/>
  <c r="E31" i="4"/>
  <c r="F31" i="4"/>
  <c r="G31" i="4"/>
  <c r="H31" i="4"/>
  <c r="I31" i="4"/>
  <c r="J31" i="4"/>
  <c r="K31" i="4"/>
  <c r="L31" i="4"/>
  <c r="M31" i="4"/>
  <c r="C32" i="4"/>
  <c r="D32" i="4"/>
  <c r="E32" i="4"/>
  <c r="F32" i="4"/>
  <c r="G32" i="4"/>
  <c r="H32" i="4"/>
  <c r="I32" i="4"/>
  <c r="J32" i="4"/>
  <c r="K32" i="4"/>
  <c r="L32" i="4"/>
  <c r="M32" i="4"/>
  <c r="C33" i="4"/>
  <c r="D33" i="4"/>
  <c r="E33" i="4"/>
  <c r="F33" i="4"/>
  <c r="G33" i="4"/>
  <c r="H33" i="4"/>
  <c r="I33" i="4"/>
  <c r="J33" i="4"/>
  <c r="K33" i="4"/>
  <c r="L33" i="4"/>
  <c r="M33" i="4"/>
  <c r="B3" i="4"/>
  <c r="B4" i="4"/>
  <c r="B5" i="4"/>
  <c r="B6" i="4"/>
  <c r="B34" i="4" s="1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2" i="4"/>
  <c r="D70" i="4"/>
  <c r="I70" i="4"/>
  <c r="D34" i="4"/>
  <c r="E34" i="4"/>
  <c r="I34" i="4"/>
  <c r="J34" i="4"/>
  <c r="C34" i="4"/>
  <c r="G34" i="4"/>
  <c r="N35" i="1"/>
  <c r="G35" i="2"/>
  <c r="H35" i="2" s="1"/>
  <c r="I35" i="2" s="1"/>
  <c r="J35" i="2" s="1"/>
  <c r="K35" i="2" s="1"/>
  <c r="L35" i="2" s="1"/>
  <c r="M35" i="2" s="1"/>
  <c r="N35" i="2" s="1"/>
  <c r="P70" i="4" l="1"/>
  <c r="P34" i="4" l="1"/>
</calcChain>
</file>

<file path=xl/sharedStrings.xml><?xml version="1.0" encoding="utf-8"?>
<sst xmlns="http://schemas.openxmlformats.org/spreadsheetml/2006/main" count="1019" uniqueCount="289">
  <si>
    <t>Basement P2</t>
    <phoneticPr fontId="1" type="noConversion"/>
  </si>
  <si>
    <t>Basement P1</t>
    <phoneticPr fontId="1" type="noConversion"/>
  </si>
  <si>
    <t>Floor 1</t>
    <phoneticPr fontId="1" type="noConversion"/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</si>
  <si>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</si>
  <si>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</si>
  <si>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</si>
  <si>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</si>
  <si>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</si>
  <si>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</si>
  <si>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</si>
  <si>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</si>
  <si>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</si>
  <si>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as-built elevation</t>
  </si>
  <si>
    <t>Column A designed point northing A</t>
  </si>
  <si>
    <t>Column A designed point northing B</t>
  </si>
  <si>
    <t>Column A designed point northing C</t>
  </si>
  <si>
    <t>Column A designed point northing D</t>
  </si>
  <si>
    <t>Column B designed point northing A</t>
  </si>
  <si>
    <t>Column B designed point northing B</t>
  </si>
  <si>
    <t>Column B designed point northing C</t>
  </si>
  <si>
    <t>Column B designed point northing D</t>
  </si>
  <si>
    <t>Column C designed point northing A</t>
  </si>
  <si>
    <t>Column C designed point northing B</t>
  </si>
  <si>
    <t>Column C designed point northing C</t>
  </si>
  <si>
    <t>Column C designed point northing D</t>
  </si>
  <si>
    <t>Column D designed point northing A</t>
  </si>
  <si>
    <t>Column D designed point northing B</t>
  </si>
  <si>
    <t>Column D designed point northing C</t>
  </si>
  <si>
    <t>Column D designed point northing D</t>
  </si>
  <si>
    <t>Wall A designed point northing A</t>
  </si>
  <si>
    <t>Wall A designed point northing B</t>
  </si>
  <si>
    <t>Wall A designed point northing C</t>
  </si>
  <si>
    <t>Wall A designed point northing D</t>
  </si>
  <si>
    <t>Wall B designed point northing A</t>
  </si>
  <si>
    <t>Wall B designed point northing B</t>
  </si>
  <si>
    <t>Wall B designed point northing C</t>
  </si>
  <si>
    <t>Wall B designed point northing D</t>
  </si>
  <si>
    <t>Wall C designed point northing A</t>
  </si>
  <si>
    <t>Wall C designed point northing B</t>
  </si>
  <si>
    <t>Wall C designed point northing C</t>
  </si>
  <si>
    <t>Wall C designed point northing D</t>
  </si>
  <si>
    <t>Wall D designed point northing A</t>
  </si>
  <si>
    <t>Wall D designed point northing B</t>
  </si>
  <si>
    <t>Wall D designed point northing C</t>
  </si>
  <si>
    <t>Wall D designed point northing D</t>
  </si>
  <si>
    <t>Column A designed point easting A</t>
  </si>
  <si>
    <t>Column A designed point easting B</t>
  </si>
  <si>
    <t>Column A designed point easting C</t>
  </si>
  <si>
    <t>Column A designed point easting D</t>
  </si>
  <si>
    <t>Column B designed point easting A</t>
  </si>
  <si>
    <t>Column B designed point easting B</t>
  </si>
  <si>
    <t>Column B designed point easting C</t>
  </si>
  <si>
    <t>Column B designed point easting D</t>
  </si>
  <si>
    <t>Column C designed point easting A</t>
  </si>
  <si>
    <t>Column C designed point easting B</t>
  </si>
  <si>
    <t>Column C designed point easting C</t>
  </si>
  <si>
    <t>Column C designed point easting D</t>
  </si>
  <si>
    <t>Column D designed point easting A</t>
  </si>
  <si>
    <t>Column D designed point easting B</t>
  </si>
  <si>
    <t>Column D designed point easting C</t>
  </si>
  <si>
    <t>Column D designed point easting D</t>
  </si>
  <si>
    <t>Wall A designed point easting A</t>
  </si>
  <si>
    <t>Wall A designed point easting B</t>
  </si>
  <si>
    <t>Wall A designed point easting C</t>
  </si>
  <si>
    <t>Wall A designed point easting D</t>
  </si>
  <si>
    <t>Wall B designed point easting A</t>
  </si>
  <si>
    <t>Wall B designed point easting B</t>
  </si>
  <si>
    <t>Wall B designed point easting C</t>
  </si>
  <si>
    <t>Wall B designed point easting D</t>
  </si>
  <si>
    <t>Wall C designed point easting A</t>
  </si>
  <si>
    <t>Wall C designed point easting B</t>
  </si>
  <si>
    <t>Wall C designed point easting C</t>
  </si>
  <si>
    <t>Wall C designed point easting D</t>
  </si>
  <si>
    <t>Wall D designed point easting A</t>
  </si>
  <si>
    <t>Wall D designed point easting B</t>
  </si>
  <si>
    <t>Wall D designed point easting C</t>
  </si>
  <si>
    <t>Wall D designed point easting D</t>
  </si>
  <si>
    <t>Column A as-built point northing A</t>
  </si>
  <si>
    <t>Column A as-built point northing B</t>
  </si>
  <si>
    <t>Column A as-built point northing C</t>
  </si>
  <si>
    <t>Column A as-built point northing D</t>
  </si>
  <si>
    <t>Column B as-built point northing A</t>
  </si>
  <si>
    <t>Column B as-built point northing B</t>
  </si>
  <si>
    <t>Column B as-built point northing C</t>
  </si>
  <si>
    <t>Column B as-built point northing D</t>
  </si>
  <si>
    <t>Column C as-built point northing A</t>
  </si>
  <si>
    <t>Column C as-built point northing B</t>
  </si>
  <si>
    <t>Column C as-built point northing C</t>
  </si>
  <si>
    <t>Column C as-built point northing D</t>
  </si>
  <si>
    <t>Column D as-built point northing A</t>
  </si>
  <si>
    <t>Column D as-built point northing B</t>
  </si>
  <si>
    <t>Column D as-built point northing C</t>
  </si>
  <si>
    <t>Column D as-built point northing D</t>
  </si>
  <si>
    <t>Wall A as-built point northing A</t>
  </si>
  <si>
    <t>Wall A as-built point northing B</t>
  </si>
  <si>
    <t>Wall A as-built point northing C</t>
  </si>
  <si>
    <t>Wall A as-built point northing D</t>
  </si>
  <si>
    <t>Wall B as-built point northing A</t>
  </si>
  <si>
    <t>Wall B as-built point northing B</t>
  </si>
  <si>
    <t>Wall B as-built point northing C</t>
  </si>
  <si>
    <t>Wall B as-built point northing D</t>
  </si>
  <si>
    <t>Wall C as-built point northing A</t>
  </si>
  <si>
    <t>Wall C as-built point northing B</t>
  </si>
  <si>
    <t>Wall C as-built point northing C</t>
  </si>
  <si>
    <t>Wall C as-built point northing D</t>
  </si>
  <si>
    <t>Wall D as-built point northing A</t>
  </si>
  <si>
    <t>Wall D as-built point northing B</t>
  </si>
  <si>
    <t>Wall D as-built point northing C</t>
  </si>
  <si>
    <t>Wall D as-built point northing D</t>
  </si>
  <si>
    <t>Column A as-built point easting A</t>
  </si>
  <si>
    <t>Column A as-built point easting B</t>
  </si>
  <si>
    <t>Column A as-built point easting C</t>
  </si>
  <si>
    <t>Column A as-built point easting D</t>
  </si>
  <si>
    <t>Column B as-built point easting A</t>
  </si>
  <si>
    <t>Column B as-built point easting B</t>
  </si>
  <si>
    <t>Column B as-built point easting C</t>
  </si>
  <si>
    <t>Column B as-built point easting D</t>
  </si>
  <si>
    <t>Column C as-built point easting A</t>
  </si>
  <si>
    <t>Column C as-built point easting B</t>
  </si>
  <si>
    <t>Column C as-built point easting C</t>
  </si>
  <si>
    <t>Column C as-built point easting D</t>
  </si>
  <si>
    <t>Column D as-built point easting A</t>
  </si>
  <si>
    <t>Column D as-built point easting B</t>
  </si>
  <si>
    <t>Column D as-built point easting C</t>
  </si>
  <si>
    <t>Column D as-built point easting D</t>
  </si>
  <si>
    <t>Wall A as-built point easting A</t>
  </si>
  <si>
    <t>Wall A as-built point easting B</t>
  </si>
  <si>
    <t>Wall A as-built point easting C</t>
  </si>
  <si>
    <t>Wall A as-built point easting D</t>
  </si>
  <si>
    <t>Wall B as-built point easting A</t>
  </si>
  <si>
    <t>Wall B as-built point easting B</t>
  </si>
  <si>
    <t>Wall B as-built point easting C</t>
  </si>
  <si>
    <t>Wall B as-built point easting D</t>
  </si>
  <si>
    <t>Wall C as-built point easting A</t>
  </si>
  <si>
    <t>Wall C as-built point easting B</t>
  </si>
  <si>
    <t>Wall C as-built point easting C</t>
  </si>
  <si>
    <t>Wall C as-built point easting D</t>
  </si>
  <si>
    <t>Wall D as-built point easting A</t>
  </si>
  <si>
    <t>Wall D as-built point easting B</t>
  </si>
  <si>
    <t>Wall D as-built point easting C</t>
  </si>
  <si>
    <t>Wall D as-built point easting D</t>
  </si>
  <si>
    <t>Roof Top</t>
    <phoneticPr fontId="1" type="noConversion"/>
  </si>
  <si>
    <t>(No walls and columns on roof)</t>
    <phoneticPr fontId="1" type="noConversion"/>
  </si>
  <si>
    <t>Designed</t>
    <phoneticPr fontId="1" type="noConversion"/>
  </si>
  <si>
    <t>N/A</t>
    <phoneticPr fontId="1" type="noConversion"/>
  </si>
  <si>
    <t>Floor designed elevation (As-Built)</t>
    <phoneticPr fontId="1" type="noConversion"/>
  </si>
  <si>
    <t>55198.524</t>
  </si>
  <si>
    <t>55203.369</t>
  </si>
  <si>
    <t>55199.321</t>
  </si>
  <si>
    <t>55203.123</t>
  </si>
  <si>
    <t>55253.258</t>
  </si>
  <si>
    <t>55249.587</t>
  </si>
  <si>
    <t>55251.325</t>
  </si>
  <si>
    <t>55249.535</t>
  </si>
  <si>
    <t>55201.325</t>
  </si>
  <si>
    <t>55203.147</t>
  </si>
  <si>
    <t>55199.234</t>
  </si>
  <si>
    <t>55203.356</t>
  </si>
  <si>
    <t>55251.254</t>
  </si>
  <si>
    <t>55248.325</t>
  </si>
  <si>
    <t>55253.235</t>
  </si>
  <si>
    <t>55249.321</t>
  </si>
  <si>
    <t>55501.277</t>
  </si>
  <si>
    <t>55499.654</t>
  </si>
  <si>
    <t>55501.213</t>
  </si>
  <si>
    <t>55549.818</t>
  </si>
  <si>
    <t>55549.211</t>
  </si>
  <si>
    <t>55547.321</t>
  </si>
  <si>
    <t>55550.213</t>
  </si>
  <si>
    <t>55549.567</t>
  </si>
  <si>
    <t>55499.214</t>
  </si>
  <si>
    <t>55497.396</t>
  </si>
  <si>
    <t>55500.643</t>
  </si>
  <si>
    <t>55499.821</t>
  </si>
  <si>
    <t>55547.219</t>
  </si>
  <si>
    <t>55553.321</t>
  </si>
  <si>
    <t>55549.234</t>
  </si>
  <si>
    <t>55553.874</t>
  </si>
  <si>
    <t>55201.987</t>
  </si>
  <si>
    <t>55199.136</t>
  </si>
  <si>
    <t>55253.214</t>
  </si>
  <si>
    <t>55248.231</t>
  </si>
  <si>
    <t>55253.218</t>
  </si>
  <si>
    <t>55249.247</t>
  </si>
  <si>
    <t>55198.187</t>
  </si>
  <si>
    <t>55203.321</t>
  </si>
  <si>
    <t>55200.235</t>
  </si>
  <si>
    <t>55196.871</t>
  </si>
  <si>
    <t>55252.214</t>
  </si>
  <si>
    <t>55248.657</t>
  </si>
  <si>
    <t>55253.888</t>
  </si>
  <si>
    <t>55253.114</t>
  </si>
  <si>
    <t>55503.397</t>
  </si>
  <si>
    <t>55500.987</t>
  </si>
  <si>
    <t>55501.313</t>
  </si>
  <si>
    <t>55547.854</t>
  </si>
  <si>
    <t>55556.145</t>
  </si>
  <si>
    <t>55550.325</t>
  </si>
  <si>
    <t>55553.135</t>
  </si>
  <si>
    <t>55549.527</t>
  </si>
  <si>
    <t>55498.147</t>
  </si>
  <si>
    <t>55500.999</t>
  </si>
  <si>
    <t>55503.613</t>
  </si>
  <si>
    <t>55501.877</t>
  </si>
  <si>
    <t>55547.297</t>
  </si>
  <si>
    <t>55549.134</t>
  </si>
  <si>
    <t>55903.214</t>
  </si>
  <si>
    <t>55901.871</t>
  </si>
  <si>
    <t>55898.678</t>
  </si>
  <si>
    <t>55901.327</t>
  </si>
  <si>
    <t>55947.325</t>
  </si>
  <si>
    <t>55948.321</t>
  </si>
  <si>
    <t>55951.543</t>
  </si>
  <si>
    <t>55949.851</t>
  </si>
  <si>
    <t>55897.231</t>
  </si>
  <si>
    <t>55901.374</t>
  </si>
  <si>
    <t>55901.678</t>
  </si>
  <si>
    <t>55902.521</t>
  </si>
  <si>
    <t>55943.324</t>
  </si>
  <si>
    <t>55947.951</t>
  </si>
  <si>
    <t>55950.743</t>
  </si>
  <si>
    <t>55947.817</t>
  </si>
  <si>
    <t>55897.369</t>
  </si>
  <si>
    <t>55901.832</t>
  </si>
  <si>
    <t>55903.874</t>
  </si>
  <si>
    <t>55947.691</t>
  </si>
  <si>
    <t>55953.321</t>
  </si>
  <si>
    <t>55949.321</t>
  </si>
  <si>
    <t>55951.874</t>
  </si>
  <si>
    <t>55903.951</t>
  </si>
  <si>
    <t>55900.823</t>
  </si>
  <si>
    <t>55897.982</t>
  </si>
  <si>
    <t>55900.874</t>
  </si>
  <si>
    <t>55947.959</t>
  </si>
  <si>
    <t>55951.513</t>
  </si>
  <si>
    <t>55949.817</t>
  </si>
  <si>
    <t>55953.871</t>
  </si>
  <si>
    <t>55200</t>
  </si>
  <si>
    <t>55250</t>
  </si>
  <si>
    <t>55500</t>
  </si>
  <si>
    <t>55550</t>
  </si>
  <si>
    <t>54798.214</t>
  </si>
  <si>
    <t>54803.321</t>
  </si>
  <si>
    <t>54799.312</t>
  </si>
  <si>
    <t>54803.328</t>
  </si>
  <si>
    <t>54853.214</t>
  </si>
  <si>
    <t>54849.321</t>
  </si>
  <si>
    <t>54848.134</t>
  </si>
  <si>
    <t>54849.581</t>
  </si>
  <si>
    <t>54798.333</t>
  </si>
  <si>
    <t>54800.821</t>
  </si>
  <si>
    <t>54802.234</t>
  </si>
  <si>
    <t>54801.871</t>
  </si>
  <si>
    <t>54853.124</t>
  </si>
  <si>
    <t>54849.325</t>
  </si>
  <si>
    <t>54853.311</t>
  </si>
  <si>
    <t>54849.521</t>
  </si>
  <si>
    <t>54803.325</t>
  </si>
  <si>
    <t>54800.851</t>
  </si>
  <si>
    <t>54803.467</t>
  </si>
  <si>
    <t>54801.818</t>
  </si>
  <si>
    <t>54853.114</t>
  </si>
  <si>
    <t>54848.254</t>
  </si>
  <si>
    <t>54853.467</t>
  </si>
  <si>
    <t>54851.851</t>
  </si>
  <si>
    <t>54798.148</t>
  </si>
  <si>
    <t>54803.851</t>
  </si>
  <si>
    <t>54800.871</t>
  </si>
  <si>
    <t>54793.847</t>
  </si>
  <si>
    <t>54847.981</t>
  </si>
  <si>
    <t>54853.521</t>
  </si>
  <si>
    <t>54853.854</t>
  </si>
  <si>
    <t>54800</t>
  </si>
  <si>
    <t>54850</t>
  </si>
  <si>
    <t>55900</t>
  </si>
  <si>
    <t>55950</t>
  </si>
  <si>
    <t>Average off:</t>
    <phoneticPr fontId="1" type="noConversion"/>
  </si>
  <si>
    <t>Total Average Northing off:</t>
    <phoneticPr fontId="1" type="noConversion"/>
  </si>
  <si>
    <t>Total Average Easting off:</t>
    <phoneticPr fontId="1" type="noConversion"/>
  </si>
  <si>
    <t>To the North</t>
    <phoneticPr fontId="1" type="noConversion"/>
  </si>
  <si>
    <t>To the East</t>
    <phoneticPr fontId="1" type="noConversion"/>
  </si>
  <si>
    <t>Total Average Elevation difference:</t>
    <phoneticPr fontId="1" type="noConversion"/>
  </si>
  <si>
    <t>Higher than designed</t>
    <phoneticPr fontId="1" type="noConversion"/>
  </si>
  <si>
    <t>AS-BUILT</t>
  </si>
  <si>
    <t>DESIGNED</t>
    <phoneticPr fontId="1" type="noConversion"/>
  </si>
  <si>
    <t>CONCLUSION</t>
    <phoneticPr fontId="1" type="noConversion"/>
  </si>
  <si>
    <t>FIGURE</t>
    <phoneticPr fontId="1" type="noConversion"/>
  </si>
  <si>
    <t>Conclusion: Based on the data comparsion analysis between the designed and as-built,</t>
    <phoneticPr fontId="1" type="noConversion"/>
  </si>
  <si>
    <r>
      <t xml:space="preserve">the building as-built is </t>
    </r>
    <r>
      <rPr>
        <b/>
        <sz val="20"/>
        <color theme="5"/>
        <rFont val="等线"/>
        <family val="3"/>
        <charset val="134"/>
        <scheme val="minor"/>
      </rPr>
      <t>0.054% leaned towards north</t>
    </r>
    <r>
      <rPr>
        <b/>
        <sz val="20"/>
        <color theme="1"/>
        <rFont val="等线"/>
        <family val="3"/>
        <charset val="134"/>
        <scheme val="minor"/>
      </rPr>
      <t xml:space="preserve">, and </t>
    </r>
    <r>
      <rPr>
        <b/>
        <sz val="20"/>
        <color theme="5"/>
        <rFont val="等线"/>
        <family val="3"/>
        <charset val="134"/>
        <scheme val="minor"/>
      </rPr>
      <t>0.325% leaned towards east</t>
    </r>
    <r>
      <rPr>
        <b/>
        <sz val="20"/>
        <color theme="1"/>
        <rFont val="等线"/>
        <family val="3"/>
        <charset val="134"/>
        <scheme val="minor"/>
      </rPr>
      <t xml:space="preserve">, and </t>
    </r>
    <r>
      <rPr>
        <b/>
        <sz val="20"/>
        <color theme="5"/>
        <rFont val="等线"/>
        <family val="3"/>
        <charset val="134"/>
        <scheme val="minor"/>
      </rPr>
      <t>1.30% higher</t>
    </r>
    <r>
      <rPr>
        <b/>
        <sz val="20"/>
        <color theme="1"/>
        <rFont val="等线"/>
        <family val="3"/>
        <charset val="134"/>
        <scheme val="minor"/>
      </rPr>
      <t xml:space="preserve"> than the actual design.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</si>
</sst>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%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28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0"/>
      <color theme="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176" fontId="0" fillId="0" borderId="0" xfId="0" applyNumberFormat="1"/>
    <xf numFmtId="176" fontId="0" fillId="0" borderId="0" xfId="0" applyNumberFormat="1" applyAlignment="1">
      <alignment horizontal="center"/>
    </xf>
    <xf numFmtId="0" fontId="6" fillId="0" borderId="0" xfId="0" applyFont="1"/>
    <xf numFmtId="177" fontId="0" fillId="0" borderId="0" xfId="1" applyNumberFormat="1" applyFont="1" applyAlignme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76" fontId="5" fillId="0" borderId="0" xfId="0" applyNumberFormat="1" applyFont="1" applyAlignment="1">
      <alignment horizontal="right"/>
    </xf>
    <xf numFmtId="177" fontId="2" fillId="0" borderId="0" xfId="1" applyNumberFormat="1" applyFont="1" applyAlignment="1"/>
    <xf numFmtId="177" fontId="2" fillId="0" borderId="0" xfId="0" applyNumberFormat="1" applyFont="1"/>
    <xf numFmtId="10" fontId="2" fillId="0" borderId="0" xfId="0" applyNumberFormat="1" applyFont="1"/>
    <xf numFmtId="10" fontId="2" fillId="0" borderId="0" xfId="1" applyNumberFormat="1" applyFont="1" applyAlignment="1"/>
    <xf numFmtId="176" fontId="6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4</xdr:row>
      <xdr:rowOff>9525</xdr:rowOff>
    </xdr:from>
    <xdr:to>
      <xdr:col>7</xdr:col>
      <xdr:colOff>9525</xdr:colOff>
      <xdr:row>23</xdr:row>
      <xdr:rowOff>133350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0ACCFC8-CDC9-4BF7-9D4B-58B2BBE266A7}"/>
            </a:ext>
          </a:extLst>
        </xdr:cNvPr>
        <xdr:cNvSpPr/>
      </xdr:nvSpPr>
      <xdr:spPr>
        <a:xfrm>
          <a:off x="714375" y="733425"/>
          <a:ext cx="4095750" cy="3562350"/>
        </a:xfrm>
        <a:prstGeom prst="round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4</xdr:row>
      <xdr:rowOff>142875</xdr:rowOff>
    </xdr:from>
    <xdr:to>
      <xdr:col>6</xdr:col>
      <xdr:colOff>466725</xdr:colOff>
      <xdr:row>11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3B6793F-D8D1-4AB2-A44F-AE9C5927463F}"/>
            </a:ext>
          </a:extLst>
        </xdr:cNvPr>
        <xdr:cNvSpPr/>
      </xdr:nvSpPr>
      <xdr:spPr>
        <a:xfrm>
          <a:off x="4114800" y="866775"/>
          <a:ext cx="466725" cy="1266825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295275</xdr:colOff>
      <xdr:row>4</xdr:row>
      <xdr:rowOff>104775</xdr:rowOff>
    </xdr:from>
    <xdr:to>
      <xdr:col>2</xdr:col>
      <xdr:colOff>76200</xdr:colOff>
      <xdr:row>11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65F0F95-BF31-4808-8188-1F4676BBAB98}"/>
            </a:ext>
          </a:extLst>
        </xdr:cNvPr>
        <xdr:cNvSpPr/>
      </xdr:nvSpPr>
      <xdr:spPr>
        <a:xfrm>
          <a:off x="981075" y="828675"/>
          <a:ext cx="466725" cy="1266825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38100</xdr:colOff>
      <xdr:row>15</xdr:row>
      <xdr:rowOff>152400</xdr:rowOff>
    </xdr:from>
    <xdr:to>
      <xdr:col>6</xdr:col>
      <xdr:colOff>504825</xdr:colOff>
      <xdr:row>22</xdr:row>
      <xdr:rowOff>152400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E63D3B6-26AD-4F39-BDC7-02F21CB1467C}"/>
            </a:ext>
          </a:extLst>
        </xdr:cNvPr>
        <xdr:cNvSpPr/>
      </xdr:nvSpPr>
      <xdr:spPr>
        <a:xfrm>
          <a:off x="4152900" y="2867025"/>
          <a:ext cx="466725" cy="1266825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314325</xdr:colOff>
      <xdr:row>16</xdr:row>
      <xdr:rowOff>47625</xdr:rowOff>
    </xdr:from>
    <xdr:to>
      <xdr:col>2</xdr:col>
      <xdr:colOff>95250</xdr:colOff>
      <xdr:row>23</xdr:row>
      <xdr:rowOff>47625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4A24138-CAF2-47F2-8563-DFD00818B705}"/>
            </a:ext>
          </a:extLst>
        </xdr:cNvPr>
        <xdr:cNvSpPr/>
      </xdr:nvSpPr>
      <xdr:spPr>
        <a:xfrm>
          <a:off x="1000125" y="2943225"/>
          <a:ext cx="466725" cy="1266825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581025</xdr:colOff>
      <xdr:row>5</xdr:row>
      <xdr:rowOff>0</xdr:rowOff>
    </xdr:from>
    <xdr:to>
      <xdr:col>3</xdr:col>
      <xdr:colOff>323850</xdr:colOff>
      <xdr:row>7</xdr:row>
      <xdr:rowOff>66675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26F56F7-63B3-41F9-9ED0-1087146B24EC}"/>
            </a:ext>
          </a:extLst>
        </xdr:cNvPr>
        <xdr:cNvSpPr/>
      </xdr:nvSpPr>
      <xdr:spPr>
        <a:xfrm>
          <a:off x="1952625" y="904875"/>
          <a:ext cx="428625" cy="428625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609600</xdr:colOff>
      <xdr:row>20</xdr:row>
      <xdr:rowOff>57150</xdr:rowOff>
    </xdr:from>
    <xdr:to>
      <xdr:col>3</xdr:col>
      <xdr:colOff>352425</xdr:colOff>
      <xdr:row>22</xdr:row>
      <xdr:rowOff>123825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FBAD6C5-34B8-4A9B-9C51-7949C83EF142}"/>
            </a:ext>
          </a:extLst>
        </xdr:cNvPr>
        <xdr:cNvSpPr/>
      </xdr:nvSpPr>
      <xdr:spPr>
        <a:xfrm>
          <a:off x="1981200" y="3676650"/>
          <a:ext cx="428625" cy="428625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514350</xdr:colOff>
      <xdr:row>20</xdr:row>
      <xdr:rowOff>76200</xdr:rowOff>
    </xdr:from>
    <xdr:to>
      <xdr:col>5</xdr:col>
      <xdr:colOff>257175</xdr:colOff>
      <xdr:row>22</xdr:row>
      <xdr:rowOff>142875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AE3BDA9-CAF6-4A22-9F0B-E61D8C2FF3B0}"/>
            </a:ext>
          </a:extLst>
        </xdr:cNvPr>
        <xdr:cNvSpPr/>
      </xdr:nvSpPr>
      <xdr:spPr>
        <a:xfrm>
          <a:off x="3257550" y="3695700"/>
          <a:ext cx="428625" cy="428625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438150</xdr:colOff>
      <xdr:row>4</xdr:row>
      <xdr:rowOff>171450</xdr:rowOff>
    </xdr:from>
    <xdr:to>
      <xdr:col>5</xdr:col>
      <xdr:colOff>180975</xdr:colOff>
      <xdr:row>7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8AE2004-AB27-4C78-909D-8E1FC6889E50}"/>
            </a:ext>
          </a:extLst>
        </xdr:cNvPr>
        <xdr:cNvSpPr/>
      </xdr:nvSpPr>
      <xdr:spPr>
        <a:xfrm>
          <a:off x="3181350" y="895350"/>
          <a:ext cx="428625" cy="428625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154887</xdr:colOff>
      <xdr:row>5</xdr:row>
      <xdr:rowOff>45536</xdr:rowOff>
    </xdr:from>
    <xdr:ext cx="1273863" cy="327141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50FC51D-18D4-48B9-BADF-DF07387AD537}"/>
            </a:ext>
          </a:extLst>
        </xdr:cNvPr>
        <xdr:cNvSpPr/>
      </xdr:nvSpPr>
      <xdr:spPr>
        <a:xfrm>
          <a:off x="1526487" y="950411"/>
          <a:ext cx="1273863" cy="327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15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C-A</a:t>
          </a:r>
        </a:p>
      </xdr:txBody>
    </xdr:sp>
    <xdr:clientData/>
  </xdr:oneCellAnchor>
  <xdr:oneCellAnchor>
    <xdr:from>
      <xdr:col>4</xdr:col>
      <xdr:colOff>28575</xdr:colOff>
      <xdr:row>5</xdr:row>
      <xdr:rowOff>38100</xdr:rowOff>
    </xdr:from>
    <xdr:ext cx="1273863" cy="327141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CA2666F-146F-4CEE-BA03-8ED4B53F80C6}"/>
            </a:ext>
          </a:extLst>
        </xdr:cNvPr>
        <xdr:cNvSpPr/>
      </xdr:nvSpPr>
      <xdr:spPr>
        <a:xfrm>
          <a:off x="2771775" y="942975"/>
          <a:ext cx="1273863" cy="327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15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C-B</a:t>
          </a:r>
        </a:p>
      </xdr:txBody>
    </xdr:sp>
    <xdr:clientData/>
  </xdr:oneCellAnchor>
  <xdr:oneCellAnchor>
    <xdr:from>
      <xdr:col>0</xdr:col>
      <xdr:colOff>571500</xdr:colOff>
      <xdr:row>6</xdr:row>
      <xdr:rowOff>171450</xdr:rowOff>
    </xdr:from>
    <xdr:ext cx="1273863" cy="327141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8811D4F-6920-4AB4-8AB0-07C27EB38728}"/>
            </a:ext>
          </a:extLst>
        </xdr:cNvPr>
        <xdr:cNvSpPr/>
      </xdr:nvSpPr>
      <xdr:spPr>
        <a:xfrm>
          <a:off x="571500" y="1257300"/>
          <a:ext cx="1273863" cy="327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15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W-A</a:t>
          </a:r>
        </a:p>
      </xdr:txBody>
    </xdr:sp>
    <xdr:clientData/>
  </xdr:oneCellAnchor>
  <xdr:oneCellAnchor>
    <xdr:from>
      <xdr:col>0</xdr:col>
      <xdr:colOff>590550</xdr:colOff>
      <xdr:row>18</xdr:row>
      <xdr:rowOff>47625</xdr:rowOff>
    </xdr:from>
    <xdr:ext cx="1273863" cy="327141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87980B5-ABA0-4FFA-B5F7-9BBA1686B4AA}"/>
            </a:ext>
          </a:extLst>
        </xdr:cNvPr>
        <xdr:cNvSpPr/>
      </xdr:nvSpPr>
      <xdr:spPr>
        <a:xfrm>
          <a:off x="590550" y="3305175"/>
          <a:ext cx="1273863" cy="327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15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W-C</a:t>
          </a:r>
        </a:p>
      </xdr:txBody>
    </xdr:sp>
    <xdr:clientData/>
  </xdr:oneCellAnchor>
  <xdr:oneCellAnchor>
    <xdr:from>
      <xdr:col>3</xdr:col>
      <xdr:colOff>152400</xdr:colOff>
      <xdr:row>12</xdr:row>
      <xdr:rowOff>133350</xdr:rowOff>
    </xdr:from>
    <xdr:ext cx="1273863" cy="327141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7ED48BE-09AB-46DC-9C38-C307B1A2347C}"/>
            </a:ext>
          </a:extLst>
        </xdr:cNvPr>
        <xdr:cNvSpPr/>
      </xdr:nvSpPr>
      <xdr:spPr>
        <a:xfrm>
          <a:off x="2209800" y="2305050"/>
          <a:ext cx="1273863" cy="327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15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Floor</a:t>
          </a:r>
        </a:p>
      </xdr:txBody>
    </xdr:sp>
    <xdr:clientData/>
  </xdr:oneCellAnchor>
  <xdr:oneCellAnchor>
    <xdr:from>
      <xdr:col>1</xdr:col>
      <xdr:colOff>123825</xdr:colOff>
      <xdr:row>23</xdr:row>
      <xdr:rowOff>123825</xdr:rowOff>
    </xdr:from>
    <xdr:ext cx="1273863" cy="327141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A8B3366-8ADD-48DA-A312-BB81AD84260F}"/>
            </a:ext>
          </a:extLst>
        </xdr:cNvPr>
        <xdr:cNvSpPr/>
      </xdr:nvSpPr>
      <xdr:spPr>
        <a:xfrm>
          <a:off x="809625" y="4286250"/>
          <a:ext cx="1273863" cy="327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15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</a:t>
          </a:r>
          <a:r>
            <a:rPr lang="en-US" altLang="zh-CN" sz="1500" b="1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as wall</a:t>
          </a:r>
          <a:endParaRPr lang="en-US" altLang="zh-CN" sz="1500" b="1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228600</xdr:colOff>
      <xdr:row>24</xdr:row>
      <xdr:rowOff>142875</xdr:rowOff>
    </xdr:from>
    <xdr:ext cx="1273863" cy="561949"/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6BDAF2D-65DE-441E-AB57-D43C19A2D6C1}"/>
            </a:ext>
          </a:extLst>
        </xdr:cNvPr>
        <xdr:cNvSpPr/>
      </xdr:nvSpPr>
      <xdr:spPr>
        <a:xfrm>
          <a:off x="914400" y="4486275"/>
          <a:ext cx="1273863" cy="56194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15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r>
            <a:rPr lang="en-US" altLang="zh-CN" sz="1500" b="1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as column</a:t>
          </a:r>
        </a:p>
        <a:p>
          <a:pPr algn="ctr"/>
          <a:endParaRPr lang="en-US" altLang="zh-CN" sz="1500" b="1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257175</xdr:colOff>
      <xdr:row>11</xdr:row>
      <xdr:rowOff>28575</xdr:rowOff>
    </xdr:from>
    <xdr:ext cx="1273863" cy="248851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D2681A3-7300-4FF6-9CE5-384D991421B8}"/>
            </a:ext>
          </a:extLst>
        </xdr:cNvPr>
        <xdr:cNvSpPr/>
      </xdr:nvSpPr>
      <xdr:spPr>
        <a:xfrm>
          <a:off x="257175" y="2019300"/>
          <a:ext cx="1273863" cy="24885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10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point</a:t>
          </a:r>
          <a:r>
            <a:rPr lang="en-US" altLang="zh-CN" sz="1000" b="1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</a:t>
          </a:r>
          <a:endParaRPr lang="en-US" altLang="zh-CN" sz="1000" b="1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266700</xdr:colOff>
      <xdr:row>11</xdr:row>
      <xdr:rowOff>28575</xdr:rowOff>
    </xdr:from>
    <xdr:ext cx="1273863" cy="248851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8BDD19F-B934-47FB-969D-900F179D67B1}"/>
            </a:ext>
          </a:extLst>
        </xdr:cNvPr>
        <xdr:cNvSpPr/>
      </xdr:nvSpPr>
      <xdr:spPr>
        <a:xfrm>
          <a:off x="952500" y="2019300"/>
          <a:ext cx="1273863" cy="24885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10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point</a:t>
          </a:r>
          <a:r>
            <a:rPr lang="en-US" altLang="zh-CN" sz="1000" b="1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B</a:t>
          </a:r>
          <a:endParaRPr lang="en-US" altLang="zh-CN" sz="1000" b="1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276225</xdr:colOff>
      <xdr:row>3</xdr:row>
      <xdr:rowOff>95250</xdr:rowOff>
    </xdr:from>
    <xdr:ext cx="1273863" cy="248851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883CF8B-9E77-46D2-8671-68E842FA4528}"/>
            </a:ext>
          </a:extLst>
        </xdr:cNvPr>
        <xdr:cNvSpPr/>
      </xdr:nvSpPr>
      <xdr:spPr>
        <a:xfrm>
          <a:off x="962025" y="638175"/>
          <a:ext cx="1273863" cy="24885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10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point</a:t>
          </a:r>
          <a:r>
            <a:rPr lang="en-US" altLang="zh-CN" sz="1000" b="1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</a:t>
          </a:r>
          <a:endParaRPr lang="en-US" altLang="zh-CN" sz="1000" b="1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257175</xdr:colOff>
      <xdr:row>3</xdr:row>
      <xdr:rowOff>95250</xdr:rowOff>
    </xdr:from>
    <xdr:ext cx="1273863" cy="248851"/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72BBE4F-8D81-44EC-83F0-F202AAFC96DE}"/>
            </a:ext>
          </a:extLst>
        </xdr:cNvPr>
        <xdr:cNvSpPr/>
      </xdr:nvSpPr>
      <xdr:spPr>
        <a:xfrm>
          <a:off x="257175" y="638175"/>
          <a:ext cx="1273863" cy="24885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10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point</a:t>
          </a:r>
          <a:r>
            <a:rPr lang="en-US" altLang="zh-CN" sz="1000" b="1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</a:t>
          </a:r>
          <a:endParaRPr lang="en-US" altLang="zh-CN" sz="1000" b="1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95250</xdr:colOff>
      <xdr:row>20</xdr:row>
      <xdr:rowOff>95250</xdr:rowOff>
    </xdr:from>
    <xdr:ext cx="1273863" cy="327141"/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3190F84-3384-4037-805D-FF64A22399C8}"/>
            </a:ext>
          </a:extLst>
        </xdr:cNvPr>
        <xdr:cNvSpPr/>
      </xdr:nvSpPr>
      <xdr:spPr>
        <a:xfrm>
          <a:off x="2838450" y="3714750"/>
          <a:ext cx="1273863" cy="327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15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C-D</a:t>
          </a:r>
        </a:p>
      </xdr:txBody>
    </xdr:sp>
    <xdr:clientData/>
  </xdr:oneCellAnchor>
  <xdr:oneCellAnchor>
    <xdr:from>
      <xdr:col>2</xdr:col>
      <xdr:colOff>161925</xdr:colOff>
      <xdr:row>20</xdr:row>
      <xdr:rowOff>85725</xdr:rowOff>
    </xdr:from>
    <xdr:ext cx="1273863" cy="327141"/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D985126-9CE5-4B3C-84B6-A3827A2D3E43}"/>
            </a:ext>
          </a:extLst>
        </xdr:cNvPr>
        <xdr:cNvSpPr/>
      </xdr:nvSpPr>
      <xdr:spPr>
        <a:xfrm>
          <a:off x="1533525" y="3705225"/>
          <a:ext cx="1273863" cy="327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15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C-C</a:t>
          </a:r>
        </a:p>
      </xdr:txBody>
    </xdr:sp>
    <xdr:clientData/>
  </xdr:oneCellAnchor>
  <xdr:oneCellAnchor>
    <xdr:from>
      <xdr:col>5</xdr:col>
      <xdr:colOff>276225</xdr:colOff>
      <xdr:row>6</xdr:row>
      <xdr:rowOff>133350</xdr:rowOff>
    </xdr:from>
    <xdr:ext cx="1273863" cy="327141"/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BED51F9-6458-4ED5-A619-4085A0E3B975}"/>
            </a:ext>
          </a:extLst>
        </xdr:cNvPr>
        <xdr:cNvSpPr/>
      </xdr:nvSpPr>
      <xdr:spPr>
        <a:xfrm>
          <a:off x="3705225" y="1219200"/>
          <a:ext cx="1273863" cy="327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15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W-B</a:t>
          </a:r>
        </a:p>
      </xdr:txBody>
    </xdr:sp>
    <xdr:clientData/>
  </xdr:oneCellAnchor>
  <xdr:oneCellAnchor>
    <xdr:from>
      <xdr:col>5</xdr:col>
      <xdr:colOff>295275</xdr:colOff>
      <xdr:row>17</xdr:row>
      <xdr:rowOff>114300</xdr:rowOff>
    </xdr:from>
    <xdr:ext cx="1273863" cy="327141"/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CC0AD042-4648-4A6B-AC4A-3E06734FA397}"/>
            </a:ext>
          </a:extLst>
        </xdr:cNvPr>
        <xdr:cNvSpPr/>
      </xdr:nvSpPr>
      <xdr:spPr>
        <a:xfrm>
          <a:off x="3724275" y="3190875"/>
          <a:ext cx="1273863" cy="327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15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W-D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44FA-414E-453F-8F18-5B0CB2A71DC0}">
  <sheetPr>
    <pageSetUpPr fitToPage="1"/>
  </sheetPr>
  <dimension ref="A1"/>
  <sheetViews>
    <sheetView zoomScaleNormal="100" workbookViewId="0">
      <selection activeCell="F1" sqref="F1"/>
    </sheetView>
  </sheetViews>
  <sheetFormatPr defaultRowHeight="14.25" x14ac:dyDescent="0.2"/>
  <sheetData>
    <row r="1" spans="1:1" ht="35.25" x14ac:dyDescent="0.5">
      <c r="A1" s="16" t="s">
        <v>286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DD35-642F-42FF-AD66-1F5246E33B57}">
  <sheetPr>
    <pageSetUpPr fitToPage="1"/>
  </sheetPr>
  <dimension ref="A1:N68"/>
  <sheetViews>
    <sheetView workbookViewId="0">
      <selection activeCell="F1" sqref="F1"/>
    </sheetView>
  </sheetViews>
  <sheetFormatPr defaultRowHeight="14.25" x14ac:dyDescent="0.2"/>
  <cols>
    <col min="1" max="1" width="32.375" bestFit="1" customWidth="1"/>
    <col min="2" max="3" width="12.25" bestFit="1" customWidth="1"/>
    <col min="4" max="12" width="7.125" bestFit="1" customWidth="1"/>
    <col min="13" max="13" width="8.125" bestFit="1" customWidth="1"/>
  </cols>
  <sheetData>
    <row r="1" spans="1:14" ht="35.25" x14ac:dyDescent="0.5">
      <c r="A1" s="16" t="s">
        <v>284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141</v>
      </c>
    </row>
    <row r="2" spans="1:14" x14ac:dyDescent="0.2">
      <c r="A2" t="s">
        <v>77</v>
      </c>
      <c r="B2">
        <v>71450</v>
      </c>
      <c r="C2">
        <v>71450</v>
      </c>
      <c r="D2">
        <v>71450</v>
      </c>
      <c r="E2">
        <v>71450</v>
      </c>
      <c r="F2">
        <v>71450</v>
      </c>
      <c r="G2">
        <v>71450</v>
      </c>
      <c r="H2">
        <v>71450</v>
      </c>
      <c r="I2">
        <v>71450</v>
      </c>
      <c r="J2">
        <v>71450</v>
      </c>
      <c r="K2">
        <v>71450</v>
      </c>
      <c r="L2">
        <v>71450</v>
      </c>
      <c r="M2">
        <v>71450</v>
      </c>
      <c r="N2" s="2" t="s">
        <v>142</v>
      </c>
    </row>
    <row r="3" spans="1:14" x14ac:dyDescent="0.2">
      <c r="A3" t="s">
        <v>78</v>
      </c>
      <c r="B3">
        <v>71450</v>
      </c>
      <c r="C3">
        <v>71450</v>
      </c>
      <c r="D3">
        <v>71450</v>
      </c>
      <c r="E3">
        <v>71450</v>
      </c>
      <c r="F3">
        <v>71450</v>
      </c>
      <c r="G3">
        <v>71450</v>
      </c>
      <c r="H3">
        <v>71450</v>
      </c>
      <c r="I3">
        <v>71450</v>
      </c>
      <c r="J3">
        <v>71450</v>
      </c>
      <c r="K3">
        <v>71450</v>
      </c>
      <c r="L3">
        <v>71450</v>
      </c>
      <c r="M3">
        <v>71450</v>
      </c>
    </row>
    <row r="4" spans="1:14" x14ac:dyDescent="0.2">
      <c r="A4" t="s">
        <v>79</v>
      </c>
      <c r="B4">
        <v>71500</v>
      </c>
      <c r="C4">
        <v>71500</v>
      </c>
      <c r="D4">
        <v>71500</v>
      </c>
      <c r="E4">
        <v>71500</v>
      </c>
      <c r="F4">
        <v>71500</v>
      </c>
      <c r="G4">
        <v>71500</v>
      </c>
      <c r="H4">
        <v>71500</v>
      </c>
      <c r="I4">
        <v>71500</v>
      </c>
      <c r="J4">
        <v>71500</v>
      </c>
      <c r="K4">
        <v>71500</v>
      </c>
      <c r="L4">
        <v>71500</v>
      </c>
      <c r="M4">
        <v>71500</v>
      </c>
    </row>
    <row r="5" spans="1:14" x14ac:dyDescent="0.2">
      <c r="A5" t="s">
        <v>80</v>
      </c>
      <c r="B5">
        <v>71500</v>
      </c>
      <c r="C5">
        <v>71500</v>
      </c>
      <c r="D5">
        <v>71500</v>
      </c>
      <c r="E5">
        <v>71500</v>
      </c>
      <c r="F5">
        <v>71500</v>
      </c>
      <c r="G5">
        <v>71500</v>
      </c>
      <c r="H5">
        <v>71500</v>
      </c>
      <c r="I5">
        <v>71500</v>
      </c>
      <c r="J5">
        <v>71500</v>
      </c>
      <c r="K5">
        <v>71500</v>
      </c>
      <c r="L5">
        <v>71500</v>
      </c>
      <c r="M5">
        <v>71500</v>
      </c>
    </row>
    <row r="6" spans="1:14" x14ac:dyDescent="0.2">
      <c r="A6" t="s">
        <v>81</v>
      </c>
      <c r="B6">
        <v>71450</v>
      </c>
      <c r="C6">
        <v>71450</v>
      </c>
      <c r="D6">
        <v>71450</v>
      </c>
      <c r="E6">
        <v>71450</v>
      </c>
      <c r="F6">
        <v>71450</v>
      </c>
      <c r="G6">
        <v>71450</v>
      </c>
      <c r="H6">
        <v>71450</v>
      </c>
      <c r="I6">
        <v>71450</v>
      </c>
      <c r="J6">
        <v>71450</v>
      </c>
      <c r="K6">
        <v>71450</v>
      </c>
      <c r="L6">
        <v>71450</v>
      </c>
      <c r="M6">
        <v>71450</v>
      </c>
    </row>
    <row r="7" spans="1:14" x14ac:dyDescent="0.2">
      <c r="A7" t="s">
        <v>82</v>
      </c>
      <c r="B7">
        <v>71450</v>
      </c>
      <c r="C7">
        <v>71450</v>
      </c>
      <c r="D7">
        <v>71450</v>
      </c>
      <c r="E7">
        <v>71450</v>
      </c>
      <c r="F7">
        <v>71450</v>
      </c>
      <c r="G7">
        <v>71450</v>
      </c>
      <c r="H7">
        <v>71450</v>
      </c>
      <c r="I7">
        <v>71450</v>
      </c>
      <c r="J7">
        <v>71450</v>
      </c>
      <c r="K7">
        <v>71450</v>
      </c>
      <c r="L7">
        <v>71450</v>
      </c>
      <c r="M7">
        <v>71450</v>
      </c>
    </row>
    <row r="8" spans="1:14" x14ac:dyDescent="0.2">
      <c r="A8" t="s">
        <v>83</v>
      </c>
      <c r="B8">
        <v>71500</v>
      </c>
      <c r="C8">
        <v>71500</v>
      </c>
      <c r="D8">
        <v>71500</v>
      </c>
      <c r="E8">
        <v>71500</v>
      </c>
      <c r="F8">
        <v>71500</v>
      </c>
      <c r="G8">
        <v>71500</v>
      </c>
      <c r="H8">
        <v>71500</v>
      </c>
      <c r="I8">
        <v>71500</v>
      </c>
      <c r="J8">
        <v>71500</v>
      </c>
      <c r="K8">
        <v>71500</v>
      </c>
      <c r="L8">
        <v>71500</v>
      </c>
      <c r="M8">
        <v>71500</v>
      </c>
    </row>
    <row r="9" spans="1:14" x14ac:dyDescent="0.2">
      <c r="A9" t="s">
        <v>84</v>
      </c>
      <c r="B9">
        <v>71500</v>
      </c>
      <c r="C9">
        <v>71500</v>
      </c>
      <c r="D9">
        <v>71500</v>
      </c>
      <c r="E9">
        <v>71500</v>
      </c>
      <c r="F9">
        <v>71500</v>
      </c>
      <c r="G9">
        <v>71500</v>
      </c>
      <c r="H9">
        <v>71500</v>
      </c>
      <c r="I9">
        <v>71500</v>
      </c>
      <c r="J9">
        <v>71500</v>
      </c>
      <c r="K9">
        <v>71500</v>
      </c>
      <c r="L9">
        <v>71500</v>
      </c>
      <c r="M9">
        <v>71500</v>
      </c>
    </row>
    <row r="10" spans="1:14" x14ac:dyDescent="0.2">
      <c r="A10" t="s">
        <v>85</v>
      </c>
      <c r="B10">
        <v>71200</v>
      </c>
      <c r="C10">
        <v>71200</v>
      </c>
      <c r="D10">
        <v>71200</v>
      </c>
      <c r="E10">
        <v>71200</v>
      </c>
      <c r="F10">
        <v>71200</v>
      </c>
      <c r="G10">
        <v>71200</v>
      </c>
      <c r="H10">
        <v>71200</v>
      </c>
      <c r="I10">
        <v>71200</v>
      </c>
      <c r="J10">
        <v>71200</v>
      </c>
      <c r="K10">
        <v>71200</v>
      </c>
      <c r="L10">
        <v>71200</v>
      </c>
      <c r="M10">
        <v>71200</v>
      </c>
    </row>
    <row r="11" spans="1:14" x14ac:dyDescent="0.2">
      <c r="A11" t="s">
        <v>86</v>
      </c>
      <c r="B11">
        <v>71200</v>
      </c>
      <c r="C11">
        <v>71200</v>
      </c>
      <c r="D11">
        <v>71200</v>
      </c>
      <c r="E11">
        <v>71200</v>
      </c>
      <c r="F11">
        <v>71200</v>
      </c>
      <c r="G11">
        <v>71200</v>
      </c>
      <c r="H11">
        <v>71200</v>
      </c>
      <c r="I11">
        <v>71200</v>
      </c>
      <c r="J11">
        <v>71200</v>
      </c>
      <c r="K11">
        <v>71200</v>
      </c>
      <c r="L11">
        <v>71200</v>
      </c>
      <c r="M11">
        <v>71200</v>
      </c>
    </row>
    <row r="12" spans="1:14" x14ac:dyDescent="0.2">
      <c r="A12" t="s">
        <v>87</v>
      </c>
      <c r="B12">
        <v>71250</v>
      </c>
      <c r="C12">
        <v>71250</v>
      </c>
      <c r="D12">
        <v>71250</v>
      </c>
      <c r="E12">
        <v>71250</v>
      </c>
      <c r="F12">
        <v>71250</v>
      </c>
      <c r="G12">
        <v>71250</v>
      </c>
      <c r="H12">
        <v>71250</v>
      </c>
      <c r="I12">
        <v>71250</v>
      </c>
      <c r="J12">
        <v>71250</v>
      </c>
      <c r="K12">
        <v>71250</v>
      </c>
      <c r="L12">
        <v>71250</v>
      </c>
      <c r="M12">
        <v>71250</v>
      </c>
    </row>
    <row r="13" spans="1:14" x14ac:dyDescent="0.2">
      <c r="A13" t="s">
        <v>88</v>
      </c>
      <c r="B13">
        <v>71250</v>
      </c>
      <c r="C13">
        <v>71250</v>
      </c>
      <c r="D13">
        <v>71250</v>
      </c>
      <c r="E13">
        <v>71250</v>
      </c>
      <c r="F13">
        <v>71250</v>
      </c>
      <c r="G13">
        <v>71250</v>
      </c>
      <c r="H13">
        <v>71250</v>
      </c>
      <c r="I13">
        <v>71250</v>
      </c>
      <c r="J13">
        <v>71250</v>
      </c>
      <c r="K13">
        <v>71250</v>
      </c>
      <c r="L13">
        <v>71250</v>
      </c>
      <c r="M13">
        <v>71250</v>
      </c>
    </row>
    <row r="14" spans="1:14" x14ac:dyDescent="0.2">
      <c r="A14" t="s">
        <v>89</v>
      </c>
      <c r="B14">
        <v>71200</v>
      </c>
      <c r="C14">
        <v>71200</v>
      </c>
      <c r="D14">
        <v>71200</v>
      </c>
      <c r="E14">
        <v>71200</v>
      </c>
      <c r="F14">
        <v>71200</v>
      </c>
      <c r="G14">
        <v>71200</v>
      </c>
      <c r="H14">
        <v>71200</v>
      </c>
      <c r="I14">
        <v>71200</v>
      </c>
      <c r="J14">
        <v>71200</v>
      </c>
      <c r="K14">
        <v>71200</v>
      </c>
      <c r="L14">
        <v>71200</v>
      </c>
      <c r="M14">
        <v>71200</v>
      </c>
    </row>
    <row r="15" spans="1:14" x14ac:dyDescent="0.2">
      <c r="A15" t="s">
        <v>90</v>
      </c>
      <c r="B15">
        <v>71200</v>
      </c>
      <c r="C15">
        <v>71200</v>
      </c>
      <c r="D15">
        <v>71200</v>
      </c>
      <c r="E15">
        <v>71200</v>
      </c>
      <c r="F15">
        <v>71200</v>
      </c>
      <c r="G15">
        <v>71200</v>
      </c>
      <c r="H15">
        <v>71200</v>
      </c>
      <c r="I15">
        <v>71200</v>
      </c>
      <c r="J15">
        <v>71200</v>
      </c>
      <c r="K15">
        <v>71200</v>
      </c>
      <c r="L15">
        <v>71200</v>
      </c>
      <c r="M15">
        <v>71200</v>
      </c>
    </row>
    <row r="16" spans="1:14" x14ac:dyDescent="0.2">
      <c r="A16" t="s">
        <v>91</v>
      </c>
      <c r="B16">
        <v>71250</v>
      </c>
      <c r="C16">
        <v>71250</v>
      </c>
      <c r="D16">
        <v>71250</v>
      </c>
      <c r="E16">
        <v>71250</v>
      </c>
      <c r="F16">
        <v>71250</v>
      </c>
      <c r="G16">
        <v>71250</v>
      </c>
      <c r="H16">
        <v>71250</v>
      </c>
      <c r="I16">
        <v>71250</v>
      </c>
      <c r="J16">
        <v>71250</v>
      </c>
      <c r="K16">
        <v>71250</v>
      </c>
      <c r="L16">
        <v>71250</v>
      </c>
      <c r="M16">
        <v>71250</v>
      </c>
    </row>
    <row r="17" spans="1:13" x14ac:dyDescent="0.2">
      <c r="A17" t="s">
        <v>92</v>
      </c>
      <c r="B17">
        <v>71250</v>
      </c>
      <c r="C17">
        <v>71250</v>
      </c>
      <c r="D17">
        <v>71250</v>
      </c>
      <c r="E17">
        <v>71250</v>
      </c>
      <c r="F17">
        <v>71250</v>
      </c>
      <c r="G17">
        <v>71250</v>
      </c>
      <c r="H17">
        <v>71250</v>
      </c>
      <c r="I17">
        <v>71250</v>
      </c>
      <c r="J17">
        <v>71250</v>
      </c>
      <c r="K17">
        <v>71250</v>
      </c>
      <c r="L17">
        <v>71250</v>
      </c>
      <c r="M17">
        <v>71250</v>
      </c>
    </row>
    <row r="18" spans="1:13" x14ac:dyDescent="0.2">
      <c r="A18" t="s">
        <v>93</v>
      </c>
      <c r="B18">
        <v>71400</v>
      </c>
      <c r="C18">
        <v>71400</v>
      </c>
      <c r="D18">
        <v>71400</v>
      </c>
      <c r="E18">
        <v>71400</v>
      </c>
      <c r="F18">
        <v>71400</v>
      </c>
      <c r="G18">
        <v>71400</v>
      </c>
      <c r="H18">
        <v>71400</v>
      </c>
      <c r="I18">
        <v>71400</v>
      </c>
      <c r="J18">
        <v>71400</v>
      </c>
      <c r="K18">
        <v>71400</v>
      </c>
      <c r="L18">
        <v>71400</v>
      </c>
      <c r="M18">
        <v>71400</v>
      </c>
    </row>
    <row r="19" spans="1:13" x14ac:dyDescent="0.2">
      <c r="A19" t="s">
        <v>94</v>
      </c>
      <c r="B19">
        <v>71400</v>
      </c>
      <c r="C19">
        <v>71400</v>
      </c>
      <c r="D19">
        <v>71400</v>
      </c>
      <c r="E19">
        <v>71400</v>
      </c>
      <c r="F19">
        <v>71400</v>
      </c>
      <c r="G19">
        <v>71400</v>
      </c>
      <c r="H19">
        <v>71400</v>
      </c>
      <c r="I19">
        <v>71400</v>
      </c>
      <c r="J19">
        <v>71400</v>
      </c>
      <c r="K19">
        <v>71400</v>
      </c>
      <c r="L19">
        <v>71400</v>
      </c>
      <c r="M19">
        <v>71400</v>
      </c>
    </row>
    <row r="20" spans="1:13" x14ac:dyDescent="0.2">
      <c r="A20" t="s">
        <v>95</v>
      </c>
      <c r="B20">
        <v>71500</v>
      </c>
      <c r="C20">
        <v>71500</v>
      </c>
      <c r="D20">
        <v>71500</v>
      </c>
      <c r="E20">
        <v>71500</v>
      </c>
      <c r="F20">
        <v>71500</v>
      </c>
      <c r="G20">
        <v>71500</v>
      </c>
      <c r="H20">
        <v>71500</v>
      </c>
      <c r="I20">
        <v>71500</v>
      </c>
      <c r="J20">
        <v>71500</v>
      </c>
      <c r="K20">
        <v>71500</v>
      </c>
      <c r="L20">
        <v>71500</v>
      </c>
      <c r="M20">
        <v>71500</v>
      </c>
    </row>
    <row r="21" spans="1:13" x14ac:dyDescent="0.2">
      <c r="A21" t="s">
        <v>96</v>
      </c>
      <c r="B21">
        <v>71500</v>
      </c>
      <c r="C21">
        <v>71500</v>
      </c>
      <c r="D21">
        <v>71500</v>
      </c>
      <c r="E21">
        <v>71500</v>
      </c>
      <c r="F21">
        <v>71500</v>
      </c>
      <c r="G21">
        <v>71500</v>
      </c>
      <c r="H21">
        <v>71500</v>
      </c>
      <c r="I21">
        <v>71500</v>
      </c>
      <c r="J21">
        <v>71500</v>
      </c>
      <c r="K21">
        <v>71500</v>
      </c>
      <c r="L21">
        <v>71500</v>
      </c>
      <c r="M21">
        <v>71500</v>
      </c>
    </row>
    <row r="22" spans="1:13" x14ac:dyDescent="0.2">
      <c r="A22" t="s">
        <v>97</v>
      </c>
      <c r="B22">
        <v>71400</v>
      </c>
      <c r="C22">
        <v>71400</v>
      </c>
      <c r="D22">
        <v>71400</v>
      </c>
      <c r="E22">
        <v>71400</v>
      </c>
      <c r="F22">
        <v>71400</v>
      </c>
      <c r="G22">
        <v>71400</v>
      </c>
      <c r="H22">
        <v>71400</v>
      </c>
      <c r="I22">
        <v>71400</v>
      </c>
      <c r="J22">
        <v>71400</v>
      </c>
      <c r="K22">
        <v>71400</v>
      </c>
      <c r="L22">
        <v>71400</v>
      </c>
      <c r="M22">
        <v>71400</v>
      </c>
    </row>
    <row r="23" spans="1:13" x14ac:dyDescent="0.2">
      <c r="A23" t="s">
        <v>98</v>
      </c>
      <c r="B23">
        <v>71400</v>
      </c>
      <c r="C23">
        <v>71400</v>
      </c>
      <c r="D23">
        <v>71400</v>
      </c>
      <c r="E23">
        <v>71400</v>
      </c>
      <c r="F23">
        <v>71400</v>
      </c>
      <c r="G23">
        <v>71400</v>
      </c>
      <c r="H23">
        <v>71400</v>
      </c>
      <c r="I23">
        <v>71400</v>
      </c>
      <c r="J23">
        <v>71400</v>
      </c>
      <c r="K23">
        <v>71400</v>
      </c>
      <c r="L23">
        <v>71400</v>
      </c>
      <c r="M23">
        <v>71400</v>
      </c>
    </row>
    <row r="24" spans="1:13" x14ac:dyDescent="0.2">
      <c r="A24" t="s">
        <v>99</v>
      </c>
      <c r="B24">
        <v>71500</v>
      </c>
      <c r="C24">
        <v>71500</v>
      </c>
      <c r="D24">
        <v>71500</v>
      </c>
      <c r="E24">
        <v>71500</v>
      </c>
      <c r="F24">
        <v>71500</v>
      </c>
      <c r="G24">
        <v>71500</v>
      </c>
      <c r="H24">
        <v>71500</v>
      </c>
      <c r="I24">
        <v>71500</v>
      </c>
      <c r="J24">
        <v>71500</v>
      </c>
      <c r="K24">
        <v>71500</v>
      </c>
      <c r="L24">
        <v>71500</v>
      </c>
      <c r="M24">
        <v>71500</v>
      </c>
    </row>
    <row r="25" spans="1:13" x14ac:dyDescent="0.2">
      <c r="A25" t="s">
        <v>100</v>
      </c>
      <c r="B25">
        <v>71500</v>
      </c>
      <c r="C25">
        <v>71500</v>
      </c>
      <c r="D25">
        <v>71500</v>
      </c>
      <c r="E25">
        <v>71500</v>
      </c>
      <c r="F25">
        <v>71500</v>
      </c>
      <c r="G25">
        <v>71500</v>
      </c>
      <c r="H25">
        <v>71500</v>
      </c>
      <c r="I25">
        <v>71500</v>
      </c>
      <c r="J25">
        <v>71500</v>
      </c>
      <c r="K25">
        <v>71500</v>
      </c>
      <c r="L25">
        <v>71500</v>
      </c>
      <c r="M25">
        <v>71500</v>
      </c>
    </row>
    <row r="26" spans="1:13" x14ac:dyDescent="0.2">
      <c r="A26" t="s">
        <v>101</v>
      </c>
      <c r="B26">
        <v>71200</v>
      </c>
      <c r="C26">
        <v>71200</v>
      </c>
      <c r="D26">
        <v>71200</v>
      </c>
      <c r="E26">
        <v>71200</v>
      </c>
      <c r="F26">
        <v>71200</v>
      </c>
      <c r="G26">
        <v>71200</v>
      </c>
      <c r="H26">
        <v>71200</v>
      </c>
      <c r="I26">
        <v>71200</v>
      </c>
      <c r="J26">
        <v>71200</v>
      </c>
      <c r="K26">
        <v>71200</v>
      </c>
      <c r="L26">
        <v>71200</v>
      </c>
      <c r="M26">
        <v>71200</v>
      </c>
    </row>
    <row r="27" spans="1:13" x14ac:dyDescent="0.2">
      <c r="A27" t="s">
        <v>102</v>
      </c>
      <c r="B27">
        <v>71200</v>
      </c>
      <c r="C27">
        <v>71200</v>
      </c>
      <c r="D27">
        <v>71200</v>
      </c>
      <c r="E27">
        <v>71200</v>
      </c>
      <c r="F27">
        <v>71200</v>
      </c>
      <c r="G27">
        <v>71200</v>
      </c>
      <c r="H27">
        <v>71200</v>
      </c>
      <c r="I27">
        <v>71200</v>
      </c>
      <c r="J27">
        <v>71200</v>
      </c>
      <c r="K27">
        <v>71200</v>
      </c>
      <c r="L27">
        <v>71200</v>
      </c>
      <c r="M27">
        <v>71200</v>
      </c>
    </row>
    <row r="28" spans="1:13" x14ac:dyDescent="0.2">
      <c r="A28" t="s">
        <v>103</v>
      </c>
      <c r="B28">
        <v>71300</v>
      </c>
      <c r="C28">
        <v>71300</v>
      </c>
      <c r="D28">
        <v>71300</v>
      </c>
      <c r="E28">
        <v>71300</v>
      </c>
      <c r="F28">
        <v>71300</v>
      </c>
      <c r="G28">
        <v>71300</v>
      </c>
      <c r="H28">
        <v>71300</v>
      </c>
      <c r="I28">
        <v>71300</v>
      </c>
      <c r="J28">
        <v>71300</v>
      </c>
      <c r="K28">
        <v>71300</v>
      </c>
      <c r="L28">
        <v>71300</v>
      </c>
      <c r="M28">
        <v>71300</v>
      </c>
    </row>
    <row r="29" spans="1:13" x14ac:dyDescent="0.2">
      <c r="A29" t="s">
        <v>104</v>
      </c>
      <c r="B29">
        <v>71300</v>
      </c>
      <c r="C29">
        <v>71300</v>
      </c>
      <c r="D29">
        <v>71300</v>
      </c>
      <c r="E29">
        <v>71300</v>
      </c>
      <c r="F29">
        <v>71300</v>
      </c>
      <c r="G29">
        <v>71300</v>
      </c>
      <c r="H29">
        <v>71300</v>
      </c>
      <c r="I29">
        <v>71300</v>
      </c>
      <c r="J29">
        <v>71300</v>
      </c>
      <c r="K29">
        <v>71300</v>
      </c>
      <c r="L29">
        <v>71300</v>
      </c>
      <c r="M29">
        <v>71300</v>
      </c>
    </row>
    <row r="30" spans="1:13" x14ac:dyDescent="0.2">
      <c r="A30" t="s">
        <v>105</v>
      </c>
      <c r="B30">
        <v>71200</v>
      </c>
      <c r="C30">
        <v>71200</v>
      </c>
      <c r="D30">
        <v>71200</v>
      </c>
      <c r="E30">
        <v>71200</v>
      </c>
      <c r="F30">
        <v>71200</v>
      </c>
      <c r="G30">
        <v>71200</v>
      </c>
      <c r="H30">
        <v>71200</v>
      </c>
      <c r="I30">
        <v>71200</v>
      </c>
      <c r="J30">
        <v>71200</v>
      </c>
      <c r="K30">
        <v>71200</v>
      </c>
      <c r="L30">
        <v>71200</v>
      </c>
      <c r="M30">
        <v>71200</v>
      </c>
    </row>
    <row r="31" spans="1:13" x14ac:dyDescent="0.2">
      <c r="A31" t="s">
        <v>106</v>
      </c>
      <c r="B31">
        <v>71200</v>
      </c>
      <c r="C31">
        <v>71200</v>
      </c>
      <c r="D31">
        <v>71200</v>
      </c>
      <c r="E31">
        <v>71200</v>
      </c>
      <c r="F31">
        <v>71200</v>
      </c>
      <c r="G31">
        <v>71200</v>
      </c>
      <c r="H31">
        <v>71200</v>
      </c>
      <c r="I31">
        <v>71200</v>
      </c>
      <c r="J31">
        <v>71200</v>
      </c>
      <c r="K31">
        <v>71200</v>
      </c>
      <c r="L31">
        <v>71200</v>
      </c>
      <c r="M31">
        <v>71200</v>
      </c>
    </row>
    <row r="32" spans="1:13" x14ac:dyDescent="0.2">
      <c r="A32" t="s">
        <v>107</v>
      </c>
      <c r="B32">
        <v>71300</v>
      </c>
      <c r="C32">
        <v>71300</v>
      </c>
      <c r="D32">
        <v>71300</v>
      </c>
      <c r="E32">
        <v>71300</v>
      </c>
      <c r="F32">
        <v>71300</v>
      </c>
      <c r="G32">
        <v>71300</v>
      </c>
      <c r="H32">
        <v>71300</v>
      </c>
      <c r="I32">
        <v>71300</v>
      </c>
      <c r="J32">
        <v>71300</v>
      </c>
      <c r="K32">
        <v>71300</v>
      </c>
      <c r="L32">
        <v>71300</v>
      </c>
      <c r="M32">
        <v>71300</v>
      </c>
    </row>
    <row r="33" spans="1:14" x14ac:dyDescent="0.2">
      <c r="A33" t="s">
        <v>108</v>
      </c>
      <c r="B33">
        <v>71300</v>
      </c>
      <c r="C33">
        <v>71300</v>
      </c>
      <c r="D33">
        <v>71300</v>
      </c>
      <c r="E33">
        <v>71300</v>
      </c>
      <c r="F33">
        <v>71300</v>
      </c>
      <c r="G33">
        <v>71300</v>
      </c>
      <c r="H33">
        <v>71300</v>
      </c>
      <c r="I33">
        <v>71300</v>
      </c>
      <c r="J33">
        <v>71300</v>
      </c>
      <c r="K33">
        <v>71300</v>
      </c>
      <c r="L33">
        <v>71300</v>
      </c>
      <c r="M33">
        <v>71300</v>
      </c>
    </row>
    <row r="35" spans="1:14" x14ac:dyDescent="0.2">
      <c r="A35" t="s">
        <v>12</v>
      </c>
      <c r="B35">
        <v>87.5</v>
      </c>
      <c r="C35">
        <v>90.5</v>
      </c>
      <c r="D35">
        <v>95.5</v>
      </c>
      <c r="E35">
        <v>99.5</v>
      </c>
      <c r="F35">
        <v>102.5</v>
      </c>
      <c r="G35">
        <f>F35+3</f>
        <v>105.5</v>
      </c>
      <c r="H35">
        <f>G35+3</f>
        <v>108.5</v>
      </c>
      <c r="I35">
        <f t="shared" ref="I35:M35" si="0">H35+3</f>
        <v>111.5</v>
      </c>
      <c r="J35">
        <f t="shared" si="0"/>
        <v>114.5</v>
      </c>
      <c r="K35">
        <f t="shared" si="0"/>
        <v>117.5</v>
      </c>
      <c r="L35">
        <f t="shared" si="0"/>
        <v>120.5</v>
      </c>
      <c r="M35">
        <f t="shared" si="0"/>
        <v>123.5</v>
      </c>
      <c r="N35">
        <f>M35+5</f>
        <v>128.5</v>
      </c>
    </row>
    <row r="37" spans="1:14" x14ac:dyDescent="0.2">
      <c r="A37" t="s">
        <v>109</v>
      </c>
      <c r="B37" s="7" t="s">
        <v>237</v>
      </c>
      <c r="C37" s="7" t="s">
        <v>237</v>
      </c>
      <c r="D37" s="7" t="s">
        <v>237</v>
      </c>
      <c r="E37" s="7" t="s">
        <v>237</v>
      </c>
      <c r="F37" s="7" t="s">
        <v>237</v>
      </c>
      <c r="G37" s="7" t="s">
        <v>237</v>
      </c>
      <c r="H37" s="7" t="s">
        <v>237</v>
      </c>
      <c r="I37" s="7" t="s">
        <v>237</v>
      </c>
      <c r="J37" s="7" t="s">
        <v>237</v>
      </c>
      <c r="K37" s="7" t="s">
        <v>237</v>
      </c>
      <c r="L37" s="7" t="s">
        <v>237</v>
      </c>
      <c r="M37" s="7" t="s">
        <v>237</v>
      </c>
    </row>
    <row r="38" spans="1:14" x14ac:dyDescent="0.2">
      <c r="A38" t="s">
        <v>110</v>
      </c>
      <c r="B38" s="7" t="s">
        <v>238</v>
      </c>
      <c r="C38" s="7" t="s">
        <v>238</v>
      </c>
      <c r="D38" s="7" t="s">
        <v>238</v>
      </c>
      <c r="E38" s="7" t="s">
        <v>238</v>
      </c>
      <c r="F38" s="7" t="s">
        <v>238</v>
      </c>
      <c r="G38" s="7" t="s">
        <v>238</v>
      </c>
      <c r="H38" s="7" t="s">
        <v>238</v>
      </c>
      <c r="I38" s="7" t="s">
        <v>238</v>
      </c>
      <c r="J38" s="7" t="s">
        <v>238</v>
      </c>
      <c r="K38" s="7" t="s">
        <v>238</v>
      </c>
      <c r="L38" s="7" t="s">
        <v>238</v>
      </c>
      <c r="M38" s="7" t="s">
        <v>238</v>
      </c>
    </row>
    <row r="39" spans="1:14" x14ac:dyDescent="0.2">
      <c r="A39" t="s">
        <v>111</v>
      </c>
      <c r="B39" s="7" t="s">
        <v>237</v>
      </c>
      <c r="C39" s="7" t="s">
        <v>237</v>
      </c>
      <c r="D39" s="7" t="s">
        <v>237</v>
      </c>
      <c r="E39" s="7" t="s">
        <v>237</v>
      </c>
      <c r="F39" s="7" t="s">
        <v>237</v>
      </c>
      <c r="G39" s="7" t="s">
        <v>237</v>
      </c>
      <c r="H39" s="7" t="s">
        <v>237</v>
      </c>
      <c r="I39" s="7" t="s">
        <v>237</v>
      </c>
      <c r="J39" s="7" t="s">
        <v>237</v>
      </c>
      <c r="K39" s="7" t="s">
        <v>237</v>
      </c>
      <c r="L39" s="7" t="s">
        <v>237</v>
      </c>
      <c r="M39" s="7" t="s">
        <v>237</v>
      </c>
    </row>
    <row r="40" spans="1:14" x14ac:dyDescent="0.2">
      <c r="A40" t="s">
        <v>112</v>
      </c>
      <c r="B40" s="7" t="s">
        <v>238</v>
      </c>
      <c r="C40" s="7" t="s">
        <v>238</v>
      </c>
      <c r="D40" s="7" t="s">
        <v>238</v>
      </c>
      <c r="E40" s="7" t="s">
        <v>238</v>
      </c>
      <c r="F40" s="7" t="s">
        <v>238</v>
      </c>
      <c r="G40" s="7" t="s">
        <v>238</v>
      </c>
      <c r="H40" s="7" t="s">
        <v>238</v>
      </c>
      <c r="I40" s="7" t="s">
        <v>238</v>
      </c>
      <c r="J40" s="7" t="s">
        <v>238</v>
      </c>
      <c r="K40" s="7" t="s">
        <v>238</v>
      </c>
      <c r="L40" s="7" t="s">
        <v>238</v>
      </c>
      <c r="M40" s="7" t="s">
        <v>238</v>
      </c>
    </row>
    <row r="41" spans="1:14" x14ac:dyDescent="0.2">
      <c r="A41" t="s">
        <v>113</v>
      </c>
      <c r="B41" s="7" t="s">
        <v>239</v>
      </c>
      <c r="C41" s="7" t="s">
        <v>239</v>
      </c>
      <c r="D41" s="7" t="s">
        <v>239</v>
      </c>
      <c r="E41" s="7" t="s">
        <v>239</v>
      </c>
      <c r="F41" s="7" t="s">
        <v>239</v>
      </c>
      <c r="G41" s="7" t="s">
        <v>239</v>
      </c>
      <c r="H41" s="7" t="s">
        <v>239</v>
      </c>
      <c r="I41" s="7" t="s">
        <v>239</v>
      </c>
      <c r="J41" s="7" t="s">
        <v>239</v>
      </c>
      <c r="K41" s="7" t="s">
        <v>239</v>
      </c>
      <c r="L41" s="7" t="s">
        <v>239</v>
      </c>
      <c r="M41" s="7" t="s">
        <v>239</v>
      </c>
    </row>
    <row r="42" spans="1:14" x14ac:dyDescent="0.2">
      <c r="A42" t="s">
        <v>114</v>
      </c>
      <c r="B42" s="7" t="s">
        <v>240</v>
      </c>
      <c r="C42" s="7" t="s">
        <v>240</v>
      </c>
      <c r="D42" s="7" t="s">
        <v>240</v>
      </c>
      <c r="E42" s="7" t="s">
        <v>240</v>
      </c>
      <c r="F42" s="7" t="s">
        <v>240</v>
      </c>
      <c r="G42" s="7" t="s">
        <v>240</v>
      </c>
      <c r="H42" s="7" t="s">
        <v>240</v>
      </c>
      <c r="I42" s="7" t="s">
        <v>240</v>
      </c>
      <c r="J42" s="7" t="s">
        <v>240</v>
      </c>
      <c r="K42" s="7" t="s">
        <v>240</v>
      </c>
      <c r="L42" s="7" t="s">
        <v>240</v>
      </c>
      <c r="M42" s="7" t="s">
        <v>240</v>
      </c>
    </row>
    <row r="43" spans="1:14" x14ac:dyDescent="0.2">
      <c r="A43" t="s">
        <v>115</v>
      </c>
      <c r="B43" s="7" t="s">
        <v>239</v>
      </c>
      <c r="C43" s="7" t="s">
        <v>239</v>
      </c>
      <c r="D43" s="7" t="s">
        <v>239</v>
      </c>
      <c r="E43" s="7" t="s">
        <v>239</v>
      </c>
      <c r="F43" s="7" t="s">
        <v>239</v>
      </c>
      <c r="G43" s="7" t="s">
        <v>239</v>
      </c>
      <c r="H43" s="7" t="s">
        <v>239</v>
      </c>
      <c r="I43" s="7" t="s">
        <v>239</v>
      </c>
      <c r="J43" s="7" t="s">
        <v>239</v>
      </c>
      <c r="K43" s="7" t="s">
        <v>239</v>
      </c>
      <c r="L43" s="7" t="s">
        <v>239</v>
      </c>
      <c r="M43" s="7" t="s">
        <v>239</v>
      </c>
    </row>
    <row r="44" spans="1:14" x14ac:dyDescent="0.2">
      <c r="A44" t="s">
        <v>116</v>
      </c>
      <c r="B44" s="7" t="s">
        <v>240</v>
      </c>
      <c r="C44" s="7" t="s">
        <v>240</v>
      </c>
      <c r="D44" s="7" t="s">
        <v>240</v>
      </c>
      <c r="E44" s="7" t="s">
        <v>240</v>
      </c>
      <c r="F44" s="7" t="s">
        <v>240</v>
      </c>
      <c r="G44" s="7" t="s">
        <v>240</v>
      </c>
      <c r="H44" s="7" t="s">
        <v>240</v>
      </c>
      <c r="I44" s="7" t="s">
        <v>240</v>
      </c>
      <c r="J44" s="7" t="s">
        <v>240</v>
      </c>
      <c r="K44" s="7" t="s">
        <v>240</v>
      </c>
      <c r="L44" s="7" t="s">
        <v>240</v>
      </c>
      <c r="M44" s="7" t="s">
        <v>240</v>
      </c>
    </row>
    <row r="45" spans="1:14" x14ac:dyDescent="0.2">
      <c r="A45" t="s">
        <v>117</v>
      </c>
      <c r="B45" s="7" t="s">
        <v>237</v>
      </c>
      <c r="C45" s="7" t="s">
        <v>237</v>
      </c>
      <c r="D45" s="7" t="s">
        <v>237</v>
      </c>
      <c r="E45" s="7" t="s">
        <v>237</v>
      </c>
      <c r="F45" s="7" t="s">
        <v>237</v>
      </c>
      <c r="G45" s="7" t="s">
        <v>237</v>
      </c>
      <c r="H45" s="7" t="s">
        <v>237</v>
      </c>
      <c r="I45" s="7" t="s">
        <v>237</v>
      </c>
      <c r="J45" s="7" t="s">
        <v>237</v>
      </c>
      <c r="K45" s="7" t="s">
        <v>237</v>
      </c>
      <c r="L45" s="7" t="s">
        <v>237</v>
      </c>
      <c r="M45" s="7" t="s">
        <v>237</v>
      </c>
    </row>
    <row r="46" spans="1:14" x14ac:dyDescent="0.2">
      <c r="A46" t="s">
        <v>118</v>
      </c>
      <c r="B46" s="7" t="s">
        <v>238</v>
      </c>
      <c r="C46" s="7" t="s">
        <v>238</v>
      </c>
      <c r="D46" s="7" t="s">
        <v>238</v>
      </c>
      <c r="E46" s="7" t="s">
        <v>238</v>
      </c>
      <c r="F46" s="7" t="s">
        <v>238</v>
      </c>
      <c r="G46" s="7" t="s">
        <v>238</v>
      </c>
      <c r="H46" s="7" t="s">
        <v>238</v>
      </c>
      <c r="I46" s="7" t="s">
        <v>238</v>
      </c>
      <c r="J46" s="7" t="s">
        <v>238</v>
      </c>
      <c r="K46" s="7" t="s">
        <v>238</v>
      </c>
      <c r="L46" s="7" t="s">
        <v>238</v>
      </c>
      <c r="M46" s="7" t="s">
        <v>238</v>
      </c>
    </row>
    <row r="47" spans="1:14" x14ac:dyDescent="0.2">
      <c r="A47" t="s">
        <v>119</v>
      </c>
      <c r="B47" s="7" t="s">
        <v>237</v>
      </c>
      <c r="C47" s="7" t="s">
        <v>237</v>
      </c>
      <c r="D47" s="7" t="s">
        <v>237</v>
      </c>
      <c r="E47" s="7" t="s">
        <v>237</v>
      </c>
      <c r="F47" s="7" t="s">
        <v>237</v>
      </c>
      <c r="G47" s="7" t="s">
        <v>237</v>
      </c>
      <c r="H47" s="7" t="s">
        <v>237</v>
      </c>
      <c r="I47" s="7" t="s">
        <v>237</v>
      </c>
      <c r="J47" s="7" t="s">
        <v>237</v>
      </c>
      <c r="K47" s="7" t="s">
        <v>237</v>
      </c>
      <c r="L47" s="7" t="s">
        <v>237</v>
      </c>
      <c r="M47" s="7" t="s">
        <v>237</v>
      </c>
    </row>
    <row r="48" spans="1:14" x14ac:dyDescent="0.2">
      <c r="A48" t="s">
        <v>120</v>
      </c>
      <c r="B48" s="7" t="s">
        <v>238</v>
      </c>
      <c r="C48" s="7" t="s">
        <v>238</v>
      </c>
      <c r="D48" s="7" t="s">
        <v>238</v>
      </c>
      <c r="E48" s="7" t="s">
        <v>238</v>
      </c>
      <c r="F48" s="7" t="s">
        <v>238</v>
      </c>
      <c r="G48" s="7" t="s">
        <v>238</v>
      </c>
      <c r="H48" s="7" t="s">
        <v>238</v>
      </c>
      <c r="I48" s="7" t="s">
        <v>238</v>
      </c>
      <c r="J48" s="7" t="s">
        <v>238</v>
      </c>
      <c r="K48" s="7" t="s">
        <v>238</v>
      </c>
      <c r="L48" s="7" t="s">
        <v>238</v>
      </c>
      <c r="M48" s="7" t="s">
        <v>238</v>
      </c>
    </row>
    <row r="49" spans="1:13" x14ac:dyDescent="0.2">
      <c r="A49" t="s">
        <v>121</v>
      </c>
      <c r="B49" s="7" t="s">
        <v>239</v>
      </c>
      <c r="C49" s="7" t="s">
        <v>239</v>
      </c>
      <c r="D49" s="7" t="s">
        <v>239</v>
      </c>
      <c r="E49" s="7" t="s">
        <v>239</v>
      </c>
      <c r="F49" s="7" t="s">
        <v>239</v>
      </c>
      <c r="G49" s="7" t="s">
        <v>239</v>
      </c>
      <c r="H49" s="7" t="s">
        <v>239</v>
      </c>
      <c r="I49" s="7" t="s">
        <v>239</v>
      </c>
      <c r="J49" s="7" t="s">
        <v>239</v>
      </c>
      <c r="K49" s="7" t="s">
        <v>239</v>
      </c>
      <c r="L49" s="7" t="s">
        <v>239</v>
      </c>
      <c r="M49" s="7" t="s">
        <v>239</v>
      </c>
    </row>
    <row r="50" spans="1:13" x14ac:dyDescent="0.2">
      <c r="A50" t="s">
        <v>122</v>
      </c>
      <c r="B50" s="7" t="s">
        <v>240</v>
      </c>
      <c r="C50" s="7" t="s">
        <v>240</v>
      </c>
      <c r="D50" s="7" t="s">
        <v>240</v>
      </c>
      <c r="E50" s="7" t="s">
        <v>240</v>
      </c>
      <c r="F50" s="7" t="s">
        <v>240</v>
      </c>
      <c r="G50" s="7" t="s">
        <v>240</v>
      </c>
      <c r="H50" s="7" t="s">
        <v>240</v>
      </c>
      <c r="I50" s="7" t="s">
        <v>240</v>
      </c>
      <c r="J50" s="7" t="s">
        <v>240</v>
      </c>
      <c r="K50" s="7" t="s">
        <v>240</v>
      </c>
      <c r="L50" s="7" t="s">
        <v>240</v>
      </c>
      <c r="M50" s="7" t="s">
        <v>240</v>
      </c>
    </row>
    <row r="51" spans="1:13" x14ac:dyDescent="0.2">
      <c r="A51" t="s">
        <v>123</v>
      </c>
      <c r="B51" s="7" t="s">
        <v>239</v>
      </c>
      <c r="C51" s="7" t="s">
        <v>239</v>
      </c>
      <c r="D51" s="7" t="s">
        <v>239</v>
      </c>
      <c r="E51" s="7" t="s">
        <v>239</v>
      </c>
      <c r="F51" s="7" t="s">
        <v>239</v>
      </c>
      <c r="G51" s="7" t="s">
        <v>239</v>
      </c>
      <c r="H51" s="7" t="s">
        <v>239</v>
      </c>
      <c r="I51" s="7" t="s">
        <v>239</v>
      </c>
      <c r="J51" s="7" t="s">
        <v>239</v>
      </c>
      <c r="K51" s="7" t="s">
        <v>239</v>
      </c>
      <c r="L51" s="7" t="s">
        <v>239</v>
      </c>
      <c r="M51" s="7" t="s">
        <v>239</v>
      </c>
    </row>
    <row r="52" spans="1:13" x14ac:dyDescent="0.2">
      <c r="A52" t="s">
        <v>124</v>
      </c>
      <c r="B52" s="7" t="s">
        <v>240</v>
      </c>
      <c r="C52" s="7" t="s">
        <v>240</v>
      </c>
      <c r="D52" s="7" t="s">
        <v>240</v>
      </c>
      <c r="E52" s="7" t="s">
        <v>240</v>
      </c>
      <c r="F52" s="7" t="s">
        <v>240</v>
      </c>
      <c r="G52" s="7" t="s">
        <v>240</v>
      </c>
      <c r="H52" s="7" t="s">
        <v>240</v>
      </c>
      <c r="I52" s="7" t="s">
        <v>240</v>
      </c>
      <c r="J52" s="7" t="s">
        <v>240</v>
      </c>
      <c r="K52" s="7" t="s">
        <v>240</v>
      </c>
      <c r="L52" s="7" t="s">
        <v>240</v>
      </c>
      <c r="M52" s="7" t="s">
        <v>240</v>
      </c>
    </row>
    <row r="53" spans="1:13" x14ac:dyDescent="0.2">
      <c r="A53" t="s">
        <v>125</v>
      </c>
      <c r="B53" s="7" t="s">
        <v>272</v>
      </c>
      <c r="C53" s="7" t="s">
        <v>272</v>
      </c>
      <c r="D53" s="7" t="s">
        <v>272</v>
      </c>
      <c r="E53" s="7" t="s">
        <v>272</v>
      </c>
      <c r="F53" s="7" t="s">
        <v>272</v>
      </c>
      <c r="G53" s="7" t="s">
        <v>272</v>
      </c>
      <c r="H53" s="7" t="s">
        <v>272</v>
      </c>
      <c r="I53" s="7" t="s">
        <v>272</v>
      </c>
      <c r="J53" s="7" t="s">
        <v>272</v>
      </c>
      <c r="K53" s="7" t="s">
        <v>272</v>
      </c>
      <c r="L53" s="7" t="s">
        <v>272</v>
      </c>
      <c r="M53" s="7" t="s">
        <v>272</v>
      </c>
    </row>
    <row r="54" spans="1:13" x14ac:dyDescent="0.2">
      <c r="A54" t="s">
        <v>126</v>
      </c>
      <c r="B54" s="7" t="s">
        <v>273</v>
      </c>
      <c r="C54" s="7" t="s">
        <v>273</v>
      </c>
      <c r="D54" s="7" t="s">
        <v>273</v>
      </c>
      <c r="E54" s="7" t="s">
        <v>273</v>
      </c>
      <c r="F54" s="7" t="s">
        <v>273</v>
      </c>
      <c r="G54" s="7" t="s">
        <v>273</v>
      </c>
      <c r="H54" s="7" t="s">
        <v>273</v>
      </c>
      <c r="I54" s="7" t="s">
        <v>273</v>
      </c>
      <c r="J54" s="7" t="s">
        <v>273</v>
      </c>
      <c r="K54" s="7" t="s">
        <v>273</v>
      </c>
      <c r="L54" s="7" t="s">
        <v>273</v>
      </c>
      <c r="M54" s="7" t="s">
        <v>273</v>
      </c>
    </row>
    <row r="55" spans="1:13" x14ac:dyDescent="0.2">
      <c r="A55" t="s">
        <v>127</v>
      </c>
      <c r="B55" s="7" t="s">
        <v>272</v>
      </c>
      <c r="C55" s="7" t="s">
        <v>272</v>
      </c>
      <c r="D55" s="7" t="s">
        <v>272</v>
      </c>
      <c r="E55" s="7" t="s">
        <v>272</v>
      </c>
      <c r="F55" s="7" t="s">
        <v>272</v>
      </c>
      <c r="G55" s="7" t="s">
        <v>272</v>
      </c>
      <c r="H55" s="7" t="s">
        <v>272</v>
      </c>
      <c r="I55" s="7" t="s">
        <v>272</v>
      </c>
      <c r="J55" s="7" t="s">
        <v>272</v>
      </c>
      <c r="K55" s="7" t="s">
        <v>272</v>
      </c>
      <c r="L55" s="7" t="s">
        <v>272</v>
      </c>
      <c r="M55" s="7" t="s">
        <v>272</v>
      </c>
    </row>
    <row r="56" spans="1:13" x14ac:dyDescent="0.2">
      <c r="A56" t="s">
        <v>128</v>
      </c>
      <c r="B56" s="7" t="s">
        <v>273</v>
      </c>
      <c r="C56" s="7" t="s">
        <v>273</v>
      </c>
      <c r="D56" s="7" t="s">
        <v>273</v>
      </c>
      <c r="E56" s="7" t="s">
        <v>273</v>
      </c>
      <c r="F56" s="7" t="s">
        <v>273</v>
      </c>
      <c r="G56" s="7" t="s">
        <v>273</v>
      </c>
      <c r="H56" s="7" t="s">
        <v>273</v>
      </c>
      <c r="I56" s="7" t="s">
        <v>273</v>
      </c>
      <c r="J56" s="7" t="s">
        <v>273</v>
      </c>
      <c r="K56" s="7" t="s">
        <v>273</v>
      </c>
      <c r="L56" s="7" t="s">
        <v>273</v>
      </c>
      <c r="M56" s="7" t="s">
        <v>273</v>
      </c>
    </row>
    <row r="57" spans="1:13" x14ac:dyDescent="0.2">
      <c r="A57" t="s">
        <v>129</v>
      </c>
      <c r="B57" s="7" t="s">
        <v>274</v>
      </c>
      <c r="C57" s="7" t="s">
        <v>274</v>
      </c>
      <c r="D57" s="7" t="s">
        <v>274</v>
      </c>
      <c r="E57" s="7" t="s">
        <v>274</v>
      </c>
      <c r="F57" s="7" t="s">
        <v>274</v>
      </c>
      <c r="G57" s="7" t="s">
        <v>274</v>
      </c>
      <c r="H57" s="7" t="s">
        <v>274</v>
      </c>
      <c r="I57" s="7" t="s">
        <v>274</v>
      </c>
      <c r="J57" s="7" t="s">
        <v>274</v>
      </c>
      <c r="K57" s="7" t="s">
        <v>274</v>
      </c>
      <c r="L57" s="7" t="s">
        <v>274</v>
      </c>
      <c r="M57" s="7" t="s">
        <v>274</v>
      </c>
    </row>
    <row r="58" spans="1:13" x14ac:dyDescent="0.2">
      <c r="A58" t="s">
        <v>130</v>
      </c>
      <c r="B58" s="7" t="s">
        <v>275</v>
      </c>
      <c r="C58" s="7" t="s">
        <v>275</v>
      </c>
      <c r="D58" s="7" t="s">
        <v>275</v>
      </c>
      <c r="E58" s="7" t="s">
        <v>275</v>
      </c>
      <c r="F58" s="7" t="s">
        <v>275</v>
      </c>
      <c r="G58" s="7" t="s">
        <v>275</v>
      </c>
      <c r="H58" s="7" t="s">
        <v>275</v>
      </c>
      <c r="I58" s="7" t="s">
        <v>275</v>
      </c>
      <c r="J58" s="7" t="s">
        <v>275</v>
      </c>
      <c r="K58" s="7" t="s">
        <v>275</v>
      </c>
      <c r="L58" s="7" t="s">
        <v>275</v>
      </c>
      <c r="M58" s="7" t="s">
        <v>275</v>
      </c>
    </row>
    <row r="59" spans="1:13" x14ac:dyDescent="0.2">
      <c r="A59" t="s">
        <v>131</v>
      </c>
      <c r="B59" s="7" t="s">
        <v>274</v>
      </c>
      <c r="C59" s="7" t="s">
        <v>274</v>
      </c>
      <c r="D59" s="7" t="s">
        <v>274</v>
      </c>
      <c r="E59" s="7" t="s">
        <v>274</v>
      </c>
      <c r="F59" s="7" t="s">
        <v>274</v>
      </c>
      <c r="G59" s="7" t="s">
        <v>274</v>
      </c>
      <c r="H59" s="7" t="s">
        <v>274</v>
      </c>
      <c r="I59" s="7" t="s">
        <v>274</v>
      </c>
      <c r="J59" s="7" t="s">
        <v>274</v>
      </c>
      <c r="K59" s="7" t="s">
        <v>274</v>
      </c>
      <c r="L59" s="7" t="s">
        <v>274</v>
      </c>
      <c r="M59" s="7" t="s">
        <v>274</v>
      </c>
    </row>
    <row r="60" spans="1:13" x14ac:dyDescent="0.2">
      <c r="A60" t="s">
        <v>132</v>
      </c>
      <c r="B60" s="7" t="s">
        <v>275</v>
      </c>
      <c r="C60" s="7" t="s">
        <v>275</v>
      </c>
      <c r="D60" s="7" t="s">
        <v>275</v>
      </c>
      <c r="E60" s="7" t="s">
        <v>275</v>
      </c>
      <c r="F60" s="7" t="s">
        <v>275</v>
      </c>
      <c r="G60" s="7" t="s">
        <v>275</v>
      </c>
      <c r="H60" s="7" t="s">
        <v>275</v>
      </c>
      <c r="I60" s="7" t="s">
        <v>275</v>
      </c>
      <c r="J60" s="7" t="s">
        <v>275</v>
      </c>
      <c r="K60" s="7" t="s">
        <v>275</v>
      </c>
      <c r="L60" s="7" t="s">
        <v>275</v>
      </c>
      <c r="M60" s="7" t="s">
        <v>275</v>
      </c>
    </row>
    <row r="61" spans="1:13" x14ac:dyDescent="0.2">
      <c r="A61" t="s">
        <v>133</v>
      </c>
      <c r="B61" s="7" t="s">
        <v>272</v>
      </c>
      <c r="C61" s="7" t="s">
        <v>272</v>
      </c>
      <c r="D61" s="7" t="s">
        <v>272</v>
      </c>
      <c r="E61" s="7" t="s">
        <v>272</v>
      </c>
      <c r="F61" s="7" t="s">
        <v>272</v>
      </c>
      <c r="G61" s="7" t="s">
        <v>272</v>
      </c>
      <c r="H61" s="7" t="s">
        <v>272</v>
      </c>
      <c r="I61" s="7" t="s">
        <v>272</v>
      </c>
      <c r="J61" s="7" t="s">
        <v>272</v>
      </c>
      <c r="K61" s="7" t="s">
        <v>272</v>
      </c>
      <c r="L61" s="7" t="s">
        <v>272</v>
      </c>
      <c r="M61" s="7" t="s">
        <v>272</v>
      </c>
    </row>
    <row r="62" spans="1:13" x14ac:dyDescent="0.2">
      <c r="A62" t="s">
        <v>134</v>
      </c>
      <c r="B62" s="7" t="s">
        <v>273</v>
      </c>
      <c r="C62" s="7" t="s">
        <v>273</v>
      </c>
      <c r="D62" s="7" t="s">
        <v>273</v>
      </c>
      <c r="E62" s="7" t="s">
        <v>273</v>
      </c>
      <c r="F62" s="7" t="s">
        <v>273</v>
      </c>
      <c r="G62" s="7" t="s">
        <v>273</v>
      </c>
      <c r="H62" s="7" t="s">
        <v>273</v>
      </c>
      <c r="I62" s="7" t="s">
        <v>273</v>
      </c>
      <c r="J62" s="7" t="s">
        <v>273</v>
      </c>
      <c r="K62" s="7" t="s">
        <v>273</v>
      </c>
      <c r="L62" s="7" t="s">
        <v>273</v>
      </c>
      <c r="M62" s="7" t="s">
        <v>273</v>
      </c>
    </row>
    <row r="63" spans="1:13" x14ac:dyDescent="0.2">
      <c r="A63" t="s">
        <v>135</v>
      </c>
      <c r="B63" s="7" t="s">
        <v>272</v>
      </c>
      <c r="C63" s="7" t="s">
        <v>272</v>
      </c>
      <c r="D63" s="7" t="s">
        <v>272</v>
      </c>
      <c r="E63" s="7" t="s">
        <v>272</v>
      </c>
      <c r="F63" s="7" t="s">
        <v>272</v>
      </c>
      <c r="G63" s="7" t="s">
        <v>272</v>
      </c>
      <c r="H63" s="7" t="s">
        <v>272</v>
      </c>
      <c r="I63" s="7" t="s">
        <v>272</v>
      </c>
      <c r="J63" s="7" t="s">
        <v>272</v>
      </c>
      <c r="K63" s="7" t="s">
        <v>272</v>
      </c>
      <c r="L63" s="7" t="s">
        <v>272</v>
      </c>
      <c r="M63" s="7" t="s">
        <v>272</v>
      </c>
    </row>
    <row r="64" spans="1:13" x14ac:dyDescent="0.2">
      <c r="A64" t="s">
        <v>136</v>
      </c>
      <c r="B64" s="7" t="s">
        <v>273</v>
      </c>
      <c r="C64" s="7" t="s">
        <v>273</v>
      </c>
      <c r="D64" s="7" t="s">
        <v>273</v>
      </c>
      <c r="E64" s="7" t="s">
        <v>273</v>
      </c>
      <c r="F64" s="7" t="s">
        <v>273</v>
      </c>
      <c r="G64" s="7" t="s">
        <v>273</v>
      </c>
      <c r="H64" s="7" t="s">
        <v>273</v>
      </c>
      <c r="I64" s="7" t="s">
        <v>273</v>
      </c>
      <c r="J64" s="7" t="s">
        <v>273</v>
      </c>
      <c r="K64" s="7" t="s">
        <v>273</v>
      </c>
      <c r="L64" s="7" t="s">
        <v>273</v>
      </c>
      <c r="M64" s="7" t="s">
        <v>273</v>
      </c>
    </row>
    <row r="65" spans="1:13" x14ac:dyDescent="0.2">
      <c r="A65" t="s">
        <v>137</v>
      </c>
      <c r="B65" s="7" t="s">
        <v>274</v>
      </c>
      <c r="C65" s="7" t="s">
        <v>274</v>
      </c>
      <c r="D65" s="7" t="s">
        <v>274</v>
      </c>
      <c r="E65" s="7" t="s">
        <v>274</v>
      </c>
      <c r="F65" s="7" t="s">
        <v>274</v>
      </c>
      <c r="G65" s="7" t="s">
        <v>274</v>
      </c>
      <c r="H65" s="7" t="s">
        <v>274</v>
      </c>
      <c r="I65" s="7" t="s">
        <v>274</v>
      </c>
      <c r="J65" s="7" t="s">
        <v>274</v>
      </c>
      <c r="K65" s="7" t="s">
        <v>274</v>
      </c>
      <c r="L65" s="7" t="s">
        <v>274</v>
      </c>
      <c r="M65" s="7" t="s">
        <v>274</v>
      </c>
    </row>
    <row r="66" spans="1:13" x14ac:dyDescent="0.2">
      <c r="A66" t="s">
        <v>138</v>
      </c>
      <c r="B66" s="7" t="s">
        <v>275</v>
      </c>
      <c r="C66" s="7" t="s">
        <v>275</v>
      </c>
      <c r="D66" s="7" t="s">
        <v>275</v>
      </c>
      <c r="E66" s="7" t="s">
        <v>275</v>
      </c>
      <c r="F66" s="7" t="s">
        <v>275</v>
      </c>
      <c r="G66" s="7" t="s">
        <v>275</v>
      </c>
      <c r="H66" s="7" t="s">
        <v>275</v>
      </c>
      <c r="I66" s="7" t="s">
        <v>275</v>
      </c>
      <c r="J66" s="7" t="s">
        <v>275</v>
      </c>
      <c r="K66" s="7" t="s">
        <v>275</v>
      </c>
      <c r="L66" s="7" t="s">
        <v>275</v>
      </c>
      <c r="M66" s="7" t="s">
        <v>275</v>
      </c>
    </row>
    <row r="67" spans="1:13" x14ac:dyDescent="0.2">
      <c r="A67" t="s">
        <v>139</v>
      </c>
      <c r="B67" s="7" t="s">
        <v>274</v>
      </c>
      <c r="C67" s="7" t="s">
        <v>274</v>
      </c>
      <c r="D67" s="7" t="s">
        <v>274</v>
      </c>
      <c r="E67" s="7" t="s">
        <v>274</v>
      </c>
      <c r="F67" s="7" t="s">
        <v>274</v>
      </c>
      <c r="G67" s="7" t="s">
        <v>274</v>
      </c>
      <c r="H67" s="7" t="s">
        <v>274</v>
      </c>
      <c r="I67" s="7" t="s">
        <v>274</v>
      </c>
      <c r="J67" s="7" t="s">
        <v>274</v>
      </c>
      <c r="K67" s="7" t="s">
        <v>274</v>
      </c>
      <c r="L67" s="7" t="s">
        <v>274</v>
      </c>
      <c r="M67" s="7" t="s">
        <v>274</v>
      </c>
    </row>
    <row r="68" spans="1:13" x14ac:dyDescent="0.2">
      <c r="A68" t="s">
        <v>140</v>
      </c>
      <c r="B68" s="7" t="s">
        <v>275</v>
      </c>
      <c r="C68" s="7" t="s">
        <v>275</v>
      </c>
      <c r="D68" s="7" t="s">
        <v>275</v>
      </c>
      <c r="E68" s="7" t="s">
        <v>275</v>
      </c>
      <c r="F68" s="7" t="s">
        <v>275</v>
      </c>
      <c r="G68" s="7" t="s">
        <v>275</v>
      </c>
      <c r="H68" s="7" t="s">
        <v>275</v>
      </c>
      <c r="I68" s="7" t="s">
        <v>275</v>
      </c>
      <c r="J68" s="7" t="s">
        <v>275</v>
      </c>
      <c r="K68" s="7" t="s">
        <v>275</v>
      </c>
      <c r="L68" s="7" t="s">
        <v>275</v>
      </c>
      <c r="M68" s="7" t="s">
        <v>275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56" orientation="landscape" r:id="rId1"/>
  <ignoredErrors>
    <ignoredError sqref="B37:M6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8"/>
  <sheetViews>
    <sheetView workbookViewId="0">
      <selection activeCell="F1" sqref="F1"/>
    </sheetView>
  </sheetViews>
  <sheetFormatPr defaultRowHeight="14.25" x14ac:dyDescent="0.2"/>
  <cols>
    <col min="1" max="1" width="33.75" bestFit="1" customWidth="1"/>
    <col min="2" max="3" width="12.25" bestFit="1" customWidth="1"/>
    <col min="4" max="5" width="9.875" bestFit="1" customWidth="1"/>
    <col min="6" max="7" width="10.5" bestFit="1" customWidth="1"/>
    <col min="8" max="9" width="9.875" bestFit="1" customWidth="1"/>
    <col min="10" max="11" width="10.5" bestFit="1" customWidth="1"/>
    <col min="12" max="13" width="9.875" bestFit="1" customWidth="1"/>
    <col min="14" max="14" width="9.125" bestFit="1" customWidth="1"/>
  </cols>
  <sheetData>
    <row r="1" spans="1:15" ht="35.25" x14ac:dyDescent="0.5">
      <c r="A1" s="16" t="s">
        <v>283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141</v>
      </c>
      <c r="O1" s="1" t="s">
        <v>143</v>
      </c>
    </row>
    <row r="2" spans="1:15" x14ac:dyDescent="0.2">
      <c r="A2" t="s">
        <v>13</v>
      </c>
      <c r="B2" s="5">
        <v>71451.631999999998</v>
      </c>
      <c r="C2" s="5">
        <v>71449.653000000006</v>
      </c>
      <c r="D2" s="15">
        <v>71453.875</v>
      </c>
      <c r="E2" s="15">
        <v>71449.524999999994</v>
      </c>
      <c r="F2" s="5">
        <v>71451.631999999998</v>
      </c>
      <c r="G2" s="5">
        <v>71449.653000000006</v>
      </c>
      <c r="H2" s="15">
        <v>71453.875</v>
      </c>
      <c r="I2" s="15">
        <v>71449.524999999994</v>
      </c>
      <c r="J2" s="5">
        <v>71451.631999999998</v>
      </c>
      <c r="K2" s="5">
        <v>71449.653000000006</v>
      </c>
      <c r="L2" s="15">
        <v>71453.875</v>
      </c>
      <c r="M2" s="15">
        <v>71449.524999999994</v>
      </c>
      <c r="N2" s="4" t="s">
        <v>144</v>
      </c>
      <c r="O2">
        <v>71450</v>
      </c>
    </row>
    <row r="3" spans="1:15" x14ac:dyDescent="0.2">
      <c r="A3" t="s">
        <v>14</v>
      </c>
      <c r="B3" s="5">
        <v>71453.932000000001</v>
      </c>
      <c r="C3" s="5">
        <v>71449.623000000007</v>
      </c>
      <c r="D3" s="15">
        <v>71448.584000000003</v>
      </c>
      <c r="E3" s="15">
        <v>71451.258000000002</v>
      </c>
      <c r="F3" s="5">
        <v>71453.932000000001</v>
      </c>
      <c r="G3" s="5">
        <v>71449.623000000007</v>
      </c>
      <c r="H3" s="15">
        <v>71448.584000000003</v>
      </c>
      <c r="I3" s="15">
        <v>71451.258000000002</v>
      </c>
      <c r="J3" s="5">
        <v>71453.932000000001</v>
      </c>
      <c r="K3" s="5">
        <v>71449.623000000007</v>
      </c>
      <c r="L3" s="15">
        <v>71448.584000000003</v>
      </c>
      <c r="M3" s="15">
        <v>71451.258000000002</v>
      </c>
      <c r="N3" s="3"/>
      <c r="O3">
        <v>71450</v>
      </c>
    </row>
    <row r="4" spans="1:15" x14ac:dyDescent="0.2">
      <c r="A4" t="s">
        <v>15</v>
      </c>
      <c r="B4" s="5">
        <v>71500.932000000001</v>
      </c>
      <c r="C4" s="5">
        <v>71501.232000000004</v>
      </c>
      <c r="D4" s="15">
        <v>71500.235000000001</v>
      </c>
      <c r="E4" s="15">
        <v>71501.258000000002</v>
      </c>
      <c r="F4" s="5">
        <v>71500.932000000001</v>
      </c>
      <c r="G4" s="5">
        <v>71501.232000000004</v>
      </c>
      <c r="H4" s="15">
        <v>71500.235000000001</v>
      </c>
      <c r="I4" s="15">
        <v>71501.258000000002</v>
      </c>
      <c r="J4" s="5">
        <v>71500.932000000001</v>
      </c>
      <c r="K4" s="5">
        <v>71501.232000000004</v>
      </c>
      <c r="L4" s="15">
        <v>71500.235000000001</v>
      </c>
      <c r="M4" s="15">
        <v>71501.258000000002</v>
      </c>
      <c r="N4" s="3"/>
      <c r="O4">
        <v>71500</v>
      </c>
    </row>
    <row r="5" spans="1:15" x14ac:dyDescent="0.2">
      <c r="A5" t="s">
        <v>16</v>
      </c>
      <c r="B5" s="5">
        <v>71499.932000000001</v>
      </c>
      <c r="C5" s="5">
        <v>71500.221999999994</v>
      </c>
      <c r="D5" s="15">
        <v>71501.286999999997</v>
      </c>
      <c r="E5" s="15">
        <v>71498.258000000002</v>
      </c>
      <c r="F5" s="5">
        <v>71499.932000000001</v>
      </c>
      <c r="G5" s="5">
        <v>71500.221999999994</v>
      </c>
      <c r="H5" s="15">
        <v>71501.286999999997</v>
      </c>
      <c r="I5" s="15">
        <v>71498.258000000002</v>
      </c>
      <c r="J5" s="5">
        <v>71499.932000000001</v>
      </c>
      <c r="K5" s="5">
        <v>71500.221999999994</v>
      </c>
      <c r="L5" s="15">
        <v>71501.286999999997</v>
      </c>
      <c r="M5" s="15">
        <v>71498.258000000002</v>
      </c>
      <c r="N5" s="3"/>
      <c r="O5">
        <v>71500</v>
      </c>
    </row>
    <row r="6" spans="1:15" x14ac:dyDescent="0.2">
      <c r="A6" t="s">
        <v>17</v>
      </c>
      <c r="B6" s="5">
        <v>71449.657999999996</v>
      </c>
      <c r="C6" s="5">
        <v>71450.324999999997</v>
      </c>
      <c r="D6" s="15">
        <v>71446.535000000003</v>
      </c>
      <c r="E6" s="15">
        <v>71449.528000000006</v>
      </c>
      <c r="F6" s="5">
        <v>71449.657999999996</v>
      </c>
      <c r="G6" s="5">
        <v>71450.324999999997</v>
      </c>
      <c r="H6" s="15">
        <v>71446.535000000003</v>
      </c>
      <c r="I6" s="15">
        <v>71449.528000000006</v>
      </c>
      <c r="J6" s="5">
        <v>71449.657999999996</v>
      </c>
      <c r="K6" s="5">
        <v>71450.324999999997</v>
      </c>
      <c r="L6" s="15">
        <v>71446.535000000003</v>
      </c>
      <c r="M6" s="15">
        <v>71449.528000000006</v>
      </c>
      <c r="N6" s="3"/>
      <c r="O6">
        <v>71450</v>
      </c>
    </row>
    <row r="7" spans="1:15" x14ac:dyDescent="0.2">
      <c r="A7" t="s">
        <v>18</v>
      </c>
      <c r="B7" s="5">
        <v>71448.665999999997</v>
      </c>
      <c r="C7" s="5">
        <v>71455.323000000004</v>
      </c>
      <c r="D7" s="15">
        <v>71452.235000000001</v>
      </c>
      <c r="E7" s="15">
        <v>71449.258000000002</v>
      </c>
      <c r="F7" s="5">
        <v>71448.665999999997</v>
      </c>
      <c r="G7" s="5">
        <v>71455.323000000004</v>
      </c>
      <c r="H7" s="15">
        <v>71452.235000000001</v>
      </c>
      <c r="I7" s="15">
        <v>71449.258000000002</v>
      </c>
      <c r="J7" s="5">
        <v>71448.665999999997</v>
      </c>
      <c r="K7" s="5">
        <v>71455.323000000004</v>
      </c>
      <c r="L7" s="15">
        <v>71452.235000000001</v>
      </c>
      <c r="M7" s="15">
        <v>71449.258000000002</v>
      </c>
      <c r="N7" s="3"/>
      <c r="O7">
        <v>71450</v>
      </c>
    </row>
    <row r="8" spans="1:15" x14ac:dyDescent="0.2">
      <c r="A8" t="s">
        <v>19</v>
      </c>
      <c r="B8" s="5">
        <v>71501.684999999998</v>
      </c>
      <c r="C8" s="5">
        <v>71503.235000000001</v>
      </c>
      <c r="D8" s="15">
        <v>71501.235000000001</v>
      </c>
      <c r="E8" s="15">
        <v>71499.528000000006</v>
      </c>
      <c r="F8" s="5">
        <v>71501.684999999998</v>
      </c>
      <c r="G8" s="5">
        <v>71503.235000000001</v>
      </c>
      <c r="H8" s="15">
        <v>71501.235000000001</v>
      </c>
      <c r="I8" s="15">
        <v>71499.528000000006</v>
      </c>
      <c r="J8" s="5">
        <v>71501.684999999998</v>
      </c>
      <c r="K8" s="5">
        <v>71503.235000000001</v>
      </c>
      <c r="L8" s="15">
        <v>71501.235000000001</v>
      </c>
      <c r="M8" s="15">
        <v>71499.528000000006</v>
      </c>
      <c r="N8" s="3"/>
      <c r="O8">
        <v>71500</v>
      </c>
    </row>
    <row r="9" spans="1:15" x14ac:dyDescent="0.2">
      <c r="A9" t="s">
        <v>20</v>
      </c>
      <c r="B9" s="5">
        <v>71503.698000000004</v>
      </c>
      <c r="C9" s="5">
        <v>71502.324999999997</v>
      </c>
      <c r="D9" s="15">
        <v>71499.235000000001</v>
      </c>
      <c r="E9" s="15">
        <v>71501.258000000002</v>
      </c>
      <c r="F9" s="5">
        <v>71503.698000000004</v>
      </c>
      <c r="G9" s="5">
        <v>71502.324999999997</v>
      </c>
      <c r="H9" s="15">
        <v>71499.235000000001</v>
      </c>
      <c r="I9" s="15">
        <v>71501.258000000002</v>
      </c>
      <c r="J9" s="5">
        <v>71503.698000000004</v>
      </c>
      <c r="K9" s="5">
        <v>71502.324999999997</v>
      </c>
      <c r="L9" s="15">
        <v>71499.235000000001</v>
      </c>
      <c r="M9" s="15">
        <v>71501.258000000002</v>
      </c>
      <c r="N9" s="3"/>
      <c r="O9">
        <v>71500</v>
      </c>
    </row>
    <row r="10" spans="1:15" x14ac:dyDescent="0.2">
      <c r="A10" t="s">
        <v>21</v>
      </c>
      <c r="B10" s="5">
        <v>71198.581999999995</v>
      </c>
      <c r="C10" s="5">
        <v>71199.324999999997</v>
      </c>
      <c r="D10" s="15">
        <v>71193.535000000003</v>
      </c>
      <c r="E10" s="15">
        <v>71200.201000000001</v>
      </c>
      <c r="F10" s="5">
        <v>71198.581999999995</v>
      </c>
      <c r="G10" s="5">
        <v>71199.324999999997</v>
      </c>
      <c r="H10" s="15">
        <v>71193.535000000003</v>
      </c>
      <c r="I10" s="15">
        <v>71200.201000000001</v>
      </c>
      <c r="J10" s="5">
        <v>71198.581999999995</v>
      </c>
      <c r="K10" s="5">
        <v>71199.324999999997</v>
      </c>
      <c r="L10" s="15">
        <v>71193.535000000003</v>
      </c>
      <c r="M10" s="15">
        <v>71200.201000000001</v>
      </c>
      <c r="N10" s="3"/>
      <c r="O10">
        <v>71200</v>
      </c>
    </row>
    <row r="11" spans="1:15" x14ac:dyDescent="0.2">
      <c r="A11" t="s">
        <v>22</v>
      </c>
      <c r="B11" s="5">
        <v>71205.532000000007</v>
      </c>
      <c r="C11" s="5">
        <v>71203.324999999997</v>
      </c>
      <c r="D11" s="15">
        <v>71201.235000000001</v>
      </c>
      <c r="E11" s="15">
        <v>71199.258000000002</v>
      </c>
      <c r="F11" s="5">
        <v>71205.532000000007</v>
      </c>
      <c r="G11" s="5">
        <v>71203.324999999997</v>
      </c>
      <c r="H11" s="15">
        <v>71201.235000000001</v>
      </c>
      <c r="I11" s="15">
        <v>71199.258000000002</v>
      </c>
      <c r="J11" s="5">
        <v>71205.532000000007</v>
      </c>
      <c r="K11" s="5">
        <v>71203.324999999997</v>
      </c>
      <c r="L11" s="15">
        <v>71201.235000000001</v>
      </c>
      <c r="M11" s="15">
        <v>71199.258000000002</v>
      </c>
      <c r="N11" s="3"/>
      <c r="O11">
        <v>71200</v>
      </c>
    </row>
    <row r="12" spans="1:15" x14ac:dyDescent="0.2">
      <c r="A12" t="s">
        <v>23</v>
      </c>
      <c r="B12" s="5">
        <v>71250.532000000007</v>
      </c>
      <c r="C12" s="5">
        <v>71249.324999999997</v>
      </c>
      <c r="D12" s="15">
        <v>71248.235000000001</v>
      </c>
      <c r="E12" s="15">
        <v>71250.258000000002</v>
      </c>
      <c r="F12" s="5">
        <v>71250.532000000007</v>
      </c>
      <c r="G12" s="5">
        <v>71249.324999999997</v>
      </c>
      <c r="H12" s="15">
        <v>71248.235000000001</v>
      </c>
      <c r="I12" s="15">
        <v>71250.258000000002</v>
      </c>
      <c r="J12" s="5">
        <v>71250.532000000007</v>
      </c>
      <c r="K12" s="5">
        <v>71249.324999999997</v>
      </c>
      <c r="L12" s="15">
        <v>71248.235000000001</v>
      </c>
      <c r="M12" s="15">
        <v>71250.258000000002</v>
      </c>
      <c r="N12" s="3"/>
      <c r="O12">
        <v>71250</v>
      </c>
    </row>
    <row r="13" spans="1:15" x14ac:dyDescent="0.2">
      <c r="A13" t="s">
        <v>24</v>
      </c>
      <c r="B13" s="5">
        <v>71252.523000000001</v>
      </c>
      <c r="C13" s="5">
        <v>71251.232000000004</v>
      </c>
      <c r="D13" s="15">
        <v>71250.587</v>
      </c>
      <c r="E13" s="15">
        <v>71251.258000000002</v>
      </c>
      <c r="F13" s="5">
        <v>71252.523000000001</v>
      </c>
      <c r="G13" s="5">
        <v>71251.232000000004</v>
      </c>
      <c r="H13" s="15">
        <v>71250.587</v>
      </c>
      <c r="I13" s="15">
        <v>71251.258000000002</v>
      </c>
      <c r="J13" s="5">
        <v>71252.523000000001</v>
      </c>
      <c r="K13" s="5">
        <v>71251.232000000004</v>
      </c>
      <c r="L13" s="15">
        <v>71250.587</v>
      </c>
      <c r="M13" s="15">
        <v>71251.258000000002</v>
      </c>
      <c r="N13" s="3"/>
      <c r="O13">
        <v>71250</v>
      </c>
    </row>
    <row r="14" spans="1:15" x14ac:dyDescent="0.2">
      <c r="A14" t="s">
        <v>25</v>
      </c>
      <c r="B14" s="5">
        <v>71201.323999999993</v>
      </c>
      <c r="C14" s="5">
        <v>71203.324999999997</v>
      </c>
      <c r="D14" s="15">
        <v>71201.235000000001</v>
      </c>
      <c r="E14" s="15">
        <v>71200.854000000007</v>
      </c>
      <c r="F14" s="5">
        <v>71201.323999999993</v>
      </c>
      <c r="G14" s="5">
        <v>71203.324999999997</v>
      </c>
      <c r="H14" s="15">
        <v>71201.235000000001</v>
      </c>
      <c r="I14" s="15">
        <v>71200.854000000007</v>
      </c>
      <c r="J14" s="5">
        <v>71201.323999999993</v>
      </c>
      <c r="K14" s="5">
        <v>71203.324999999997</v>
      </c>
      <c r="L14" s="15">
        <v>71201.235000000001</v>
      </c>
      <c r="M14" s="15">
        <v>71200.854000000007</v>
      </c>
      <c r="N14" s="3"/>
      <c r="O14">
        <v>71200</v>
      </c>
    </row>
    <row r="15" spans="1:15" x14ac:dyDescent="0.2">
      <c r="A15" t="s">
        <v>26</v>
      </c>
      <c r="B15" s="5">
        <v>71202.986999999994</v>
      </c>
      <c r="C15" s="5">
        <v>71201.324999999997</v>
      </c>
      <c r="D15" s="15">
        <v>71202.235000000001</v>
      </c>
      <c r="E15" s="15">
        <v>71201.258000000002</v>
      </c>
      <c r="F15" s="5">
        <v>71202.986999999994</v>
      </c>
      <c r="G15" s="5">
        <v>71201.324999999997</v>
      </c>
      <c r="H15" s="15">
        <v>71202.235000000001</v>
      </c>
      <c r="I15" s="15">
        <v>71201.258000000002</v>
      </c>
      <c r="J15" s="5">
        <v>71202.986999999994</v>
      </c>
      <c r="K15" s="5">
        <v>71201.324999999997</v>
      </c>
      <c r="L15" s="15">
        <v>71202.235000000001</v>
      </c>
      <c r="M15" s="15">
        <v>71201.258000000002</v>
      </c>
      <c r="N15" s="3"/>
      <c r="O15">
        <v>71200</v>
      </c>
    </row>
    <row r="16" spans="1:15" x14ac:dyDescent="0.2">
      <c r="A16" t="s">
        <v>27</v>
      </c>
      <c r="B16" s="5">
        <v>71249.657999999996</v>
      </c>
      <c r="C16" s="5">
        <v>71246.324999999997</v>
      </c>
      <c r="D16" s="15">
        <v>71243.986999999994</v>
      </c>
      <c r="E16" s="15">
        <v>71248.663</v>
      </c>
      <c r="F16" s="5">
        <v>71249.657999999996</v>
      </c>
      <c r="G16" s="5">
        <v>71246.324999999997</v>
      </c>
      <c r="H16" s="15">
        <v>71243.986999999994</v>
      </c>
      <c r="I16" s="15">
        <v>71248.663</v>
      </c>
      <c r="J16" s="5">
        <v>71249.657999999996</v>
      </c>
      <c r="K16" s="5">
        <v>71246.324999999997</v>
      </c>
      <c r="L16" s="15">
        <v>71243.986999999994</v>
      </c>
      <c r="M16" s="15">
        <v>71248.663</v>
      </c>
      <c r="N16" s="3"/>
      <c r="O16">
        <v>71250</v>
      </c>
    </row>
    <row r="17" spans="1:15" x14ac:dyDescent="0.2">
      <c r="A17" t="s">
        <v>28</v>
      </c>
      <c r="B17" s="5">
        <v>71251.523000000001</v>
      </c>
      <c r="C17" s="5">
        <v>71253.322</v>
      </c>
      <c r="D17" s="15">
        <v>71251.235000000001</v>
      </c>
      <c r="E17" s="15">
        <v>71249.225000000006</v>
      </c>
      <c r="F17" s="5">
        <v>71251.523000000001</v>
      </c>
      <c r="G17" s="5">
        <v>71253.322</v>
      </c>
      <c r="H17" s="15">
        <v>71251.235000000001</v>
      </c>
      <c r="I17" s="15">
        <v>71249.225000000006</v>
      </c>
      <c r="J17" s="5">
        <v>71251.523000000001</v>
      </c>
      <c r="K17" s="5">
        <v>71253.322</v>
      </c>
      <c r="L17" s="15">
        <v>71251.235000000001</v>
      </c>
      <c r="M17" s="15">
        <v>71249.225000000006</v>
      </c>
      <c r="N17" s="3"/>
      <c r="O17">
        <v>71250</v>
      </c>
    </row>
    <row r="18" spans="1:15" x14ac:dyDescent="0.2">
      <c r="A18" t="s">
        <v>29</v>
      </c>
      <c r="B18" s="5">
        <v>71399.523000000001</v>
      </c>
      <c r="C18" s="5">
        <v>71398.324999999997</v>
      </c>
      <c r="D18" s="15">
        <v>71399.365000000005</v>
      </c>
      <c r="E18" s="15">
        <v>71398.146999999997</v>
      </c>
      <c r="F18" s="5">
        <v>71399.523000000001</v>
      </c>
      <c r="G18" s="5">
        <v>71398.324999999997</v>
      </c>
      <c r="H18" s="15">
        <v>71399.365000000005</v>
      </c>
      <c r="I18" s="15">
        <v>71398.146999999997</v>
      </c>
      <c r="J18" s="5">
        <v>71399.523000000001</v>
      </c>
      <c r="K18" s="5">
        <v>71398.324999999997</v>
      </c>
      <c r="L18" s="15">
        <v>71399.365000000005</v>
      </c>
      <c r="M18" s="15">
        <v>71398.146999999997</v>
      </c>
      <c r="N18" s="3"/>
      <c r="O18">
        <v>71400</v>
      </c>
    </row>
    <row r="19" spans="1:15" x14ac:dyDescent="0.2">
      <c r="A19" t="s">
        <v>30</v>
      </c>
      <c r="B19" s="5">
        <v>71398.587</v>
      </c>
      <c r="C19" s="5">
        <v>71399.324999999997</v>
      </c>
      <c r="D19" s="15">
        <v>71398.786999999997</v>
      </c>
      <c r="E19" s="15">
        <v>71394.258000000002</v>
      </c>
      <c r="F19" s="5">
        <v>71398.587</v>
      </c>
      <c r="G19" s="5">
        <v>71399.324999999997</v>
      </c>
      <c r="H19" s="15">
        <v>71398.786999999997</v>
      </c>
      <c r="I19" s="15">
        <v>71394.258000000002</v>
      </c>
      <c r="J19" s="5">
        <v>71398.587</v>
      </c>
      <c r="K19" s="5">
        <v>71399.324999999997</v>
      </c>
      <c r="L19" s="15">
        <v>71398.786999999997</v>
      </c>
      <c r="M19" s="15">
        <v>71394.258000000002</v>
      </c>
      <c r="N19" s="3"/>
      <c r="O19">
        <v>71400</v>
      </c>
    </row>
    <row r="20" spans="1:15" x14ac:dyDescent="0.2">
      <c r="A20" t="s">
        <v>31</v>
      </c>
      <c r="B20" s="5">
        <v>71499.523000000001</v>
      </c>
      <c r="C20" s="5">
        <v>71503.322</v>
      </c>
      <c r="D20" s="15">
        <v>71499.235000000001</v>
      </c>
      <c r="E20" s="15">
        <v>71505.123000000007</v>
      </c>
      <c r="F20" s="5">
        <v>71499.523000000001</v>
      </c>
      <c r="G20" s="5">
        <v>71503.322</v>
      </c>
      <c r="H20" s="15">
        <v>71499.235000000001</v>
      </c>
      <c r="I20" s="15">
        <v>71505.123000000007</v>
      </c>
      <c r="J20" s="5">
        <v>71499.523000000001</v>
      </c>
      <c r="K20" s="5">
        <v>71503.322</v>
      </c>
      <c r="L20" s="15">
        <v>71499.235000000001</v>
      </c>
      <c r="M20" s="15">
        <v>71505.123000000007</v>
      </c>
      <c r="N20" s="3"/>
      <c r="O20">
        <v>71500</v>
      </c>
    </row>
    <row r="21" spans="1:15" x14ac:dyDescent="0.2">
      <c r="A21" t="s">
        <v>32</v>
      </c>
      <c r="B21" s="5">
        <v>71502.539000000004</v>
      </c>
      <c r="C21" s="5">
        <v>71501.324999999997</v>
      </c>
      <c r="D21" s="15">
        <v>71499.778000000006</v>
      </c>
      <c r="E21" s="15">
        <v>71502.001000000004</v>
      </c>
      <c r="F21" s="5">
        <v>71502.539000000004</v>
      </c>
      <c r="G21" s="5">
        <v>71501.324999999997</v>
      </c>
      <c r="H21" s="15">
        <v>71499.778000000006</v>
      </c>
      <c r="I21" s="15">
        <v>71502.001000000004</v>
      </c>
      <c r="J21" s="5">
        <v>71502.539000000004</v>
      </c>
      <c r="K21" s="5">
        <v>71501.324999999997</v>
      </c>
      <c r="L21" s="15">
        <v>71499.778000000006</v>
      </c>
      <c r="M21" s="15">
        <v>71502.001000000004</v>
      </c>
      <c r="N21" s="3"/>
      <c r="O21">
        <v>71500</v>
      </c>
    </row>
    <row r="22" spans="1:15" x14ac:dyDescent="0.2">
      <c r="A22" t="s">
        <v>33</v>
      </c>
      <c r="B22" s="5">
        <v>71401.554999999993</v>
      </c>
      <c r="C22" s="5">
        <v>71403.324999999997</v>
      </c>
      <c r="D22" s="15">
        <v>71399.486999999994</v>
      </c>
      <c r="E22" s="15">
        <v>71401.587</v>
      </c>
      <c r="F22" s="5">
        <v>71401.554999999993</v>
      </c>
      <c r="G22" s="5">
        <v>71403.324999999997</v>
      </c>
      <c r="H22" s="15">
        <v>71399.486999999994</v>
      </c>
      <c r="I22" s="15">
        <v>71401.587</v>
      </c>
      <c r="J22" s="5">
        <v>71401.554999999993</v>
      </c>
      <c r="K22" s="5">
        <v>71403.324999999997</v>
      </c>
      <c r="L22" s="15">
        <v>71399.486999999994</v>
      </c>
      <c r="M22" s="15">
        <v>71401.587</v>
      </c>
      <c r="N22" s="3"/>
      <c r="O22">
        <v>71400</v>
      </c>
    </row>
    <row r="23" spans="1:15" x14ac:dyDescent="0.2">
      <c r="A23" t="s">
        <v>34</v>
      </c>
      <c r="B23" s="5">
        <v>71402.358999999997</v>
      </c>
      <c r="C23" s="5">
        <v>71399.324999999997</v>
      </c>
      <c r="D23" s="15">
        <v>71398.357000000004</v>
      </c>
      <c r="E23" s="15">
        <v>71401.581000000006</v>
      </c>
      <c r="F23" s="5">
        <v>71402.358999999997</v>
      </c>
      <c r="G23" s="5">
        <v>71399.324999999997</v>
      </c>
      <c r="H23" s="15">
        <v>71398.357000000004</v>
      </c>
      <c r="I23" s="15">
        <v>71401.581000000006</v>
      </c>
      <c r="J23" s="5">
        <v>71402.358999999997</v>
      </c>
      <c r="K23" s="5">
        <v>71399.324999999997</v>
      </c>
      <c r="L23" s="15">
        <v>71398.357000000004</v>
      </c>
      <c r="M23" s="15">
        <v>71401.581000000006</v>
      </c>
      <c r="N23" s="3"/>
      <c r="O23">
        <v>71400</v>
      </c>
    </row>
    <row r="24" spans="1:15" x14ac:dyDescent="0.2">
      <c r="A24" t="s">
        <v>35</v>
      </c>
      <c r="B24" s="5">
        <v>71500.535000000003</v>
      </c>
      <c r="C24" s="5">
        <v>71499.324999999997</v>
      </c>
      <c r="D24" s="15">
        <v>71501.258000000002</v>
      </c>
      <c r="E24" s="15">
        <v>71499.210999999996</v>
      </c>
      <c r="F24" s="5">
        <v>71500.535000000003</v>
      </c>
      <c r="G24" s="5">
        <v>71499.324999999997</v>
      </c>
      <c r="H24" s="15">
        <v>71501.258000000002</v>
      </c>
      <c r="I24" s="15">
        <v>71499.210999999996</v>
      </c>
      <c r="J24" s="5">
        <v>71500.535000000003</v>
      </c>
      <c r="K24" s="5">
        <v>71499.324999999997</v>
      </c>
      <c r="L24" s="15">
        <v>71501.258000000002</v>
      </c>
      <c r="M24" s="15">
        <v>71499.210999999996</v>
      </c>
      <c r="N24" s="3"/>
      <c r="O24">
        <v>71500</v>
      </c>
    </row>
    <row r="25" spans="1:15" x14ac:dyDescent="0.2">
      <c r="A25" t="s">
        <v>36</v>
      </c>
      <c r="B25" s="5">
        <v>71503.368000000002</v>
      </c>
      <c r="C25" s="5">
        <v>71501.324999999997</v>
      </c>
      <c r="D25" s="15">
        <v>71499.898000000001</v>
      </c>
      <c r="E25" s="15">
        <v>71501.876999999993</v>
      </c>
      <c r="F25" s="5">
        <v>71503.368000000002</v>
      </c>
      <c r="G25" s="5">
        <v>71501.324999999997</v>
      </c>
      <c r="H25" s="15">
        <v>71499.898000000001</v>
      </c>
      <c r="I25" s="15">
        <v>71501.876999999993</v>
      </c>
      <c r="J25" s="5">
        <v>71503.368000000002</v>
      </c>
      <c r="K25" s="5">
        <v>71501.324999999997</v>
      </c>
      <c r="L25" s="15">
        <v>71499.898000000001</v>
      </c>
      <c r="M25" s="15">
        <v>71501.876999999993</v>
      </c>
      <c r="N25" s="3"/>
      <c r="O25">
        <v>71500</v>
      </c>
    </row>
    <row r="26" spans="1:15" x14ac:dyDescent="0.2">
      <c r="A26" t="s">
        <v>37</v>
      </c>
      <c r="B26" s="5">
        <v>71199.358999999997</v>
      </c>
      <c r="C26" s="5">
        <v>71200.324999999997</v>
      </c>
      <c r="D26" s="15">
        <v>71199.256999999998</v>
      </c>
      <c r="E26" s="15">
        <v>71201.258000000002</v>
      </c>
      <c r="F26" s="5">
        <v>71199.358999999997</v>
      </c>
      <c r="G26" s="5">
        <v>71200.324999999997</v>
      </c>
      <c r="H26" s="15">
        <v>71199.256999999998</v>
      </c>
      <c r="I26" s="15">
        <v>71201.258000000002</v>
      </c>
      <c r="J26" s="5">
        <v>71199.358999999997</v>
      </c>
      <c r="K26" s="5">
        <v>71200.324999999997</v>
      </c>
      <c r="L26" s="15">
        <v>71199.256999999998</v>
      </c>
      <c r="M26" s="15">
        <v>71201.258000000002</v>
      </c>
      <c r="N26" s="3"/>
      <c r="O26">
        <v>71200</v>
      </c>
    </row>
    <row r="27" spans="1:15" x14ac:dyDescent="0.2">
      <c r="A27" t="s">
        <v>38</v>
      </c>
      <c r="B27" s="5">
        <v>71201.324999999997</v>
      </c>
      <c r="C27" s="5">
        <v>71203.324999999997</v>
      </c>
      <c r="D27" s="15">
        <v>71201.235000000001</v>
      </c>
      <c r="E27" s="15">
        <v>71194.528000000006</v>
      </c>
      <c r="F27" s="5">
        <v>71201.324999999997</v>
      </c>
      <c r="G27" s="5">
        <v>71203.324999999997</v>
      </c>
      <c r="H27" s="15">
        <v>71201.235000000001</v>
      </c>
      <c r="I27" s="15">
        <v>71194.528000000006</v>
      </c>
      <c r="J27" s="5">
        <v>71201.324999999997</v>
      </c>
      <c r="K27" s="5">
        <v>71203.324999999997</v>
      </c>
      <c r="L27" s="15">
        <v>71201.235000000001</v>
      </c>
      <c r="M27" s="15">
        <v>71194.528000000006</v>
      </c>
      <c r="N27" s="3"/>
      <c r="O27">
        <v>71200</v>
      </c>
    </row>
    <row r="28" spans="1:15" x14ac:dyDescent="0.2">
      <c r="A28" t="s">
        <v>39</v>
      </c>
      <c r="B28" s="5">
        <v>71299.326000000001</v>
      </c>
      <c r="C28" s="5">
        <v>71297.324999999997</v>
      </c>
      <c r="D28" s="15">
        <v>71299.888000000006</v>
      </c>
      <c r="E28" s="15">
        <v>71297.258000000002</v>
      </c>
      <c r="F28" s="5">
        <v>71299.326000000001</v>
      </c>
      <c r="G28" s="5">
        <v>71297.324999999997</v>
      </c>
      <c r="H28" s="15">
        <v>71299.888000000006</v>
      </c>
      <c r="I28" s="15">
        <v>71297.258000000002</v>
      </c>
      <c r="J28" s="5">
        <v>71299.326000000001</v>
      </c>
      <c r="K28" s="5">
        <v>71297.324999999997</v>
      </c>
      <c r="L28" s="15">
        <v>71299.888000000006</v>
      </c>
      <c r="M28" s="15">
        <v>71297.258000000002</v>
      </c>
      <c r="N28" s="3"/>
      <c r="O28">
        <v>71300</v>
      </c>
    </row>
    <row r="29" spans="1:15" x14ac:dyDescent="0.2">
      <c r="A29" t="s">
        <v>40</v>
      </c>
      <c r="B29" s="5">
        <v>71301.324999999997</v>
      </c>
      <c r="C29" s="5">
        <v>71299.324999999997</v>
      </c>
      <c r="D29" s="15">
        <v>71298.235000000001</v>
      </c>
      <c r="E29" s="15">
        <v>71303.324999999997</v>
      </c>
      <c r="F29" s="5">
        <v>71301.324999999997</v>
      </c>
      <c r="G29" s="5">
        <v>71299.324999999997</v>
      </c>
      <c r="H29" s="15">
        <v>71298.235000000001</v>
      </c>
      <c r="I29" s="15">
        <v>71303.324999999997</v>
      </c>
      <c r="J29" s="5">
        <v>71301.324999999997</v>
      </c>
      <c r="K29" s="5">
        <v>71299.324999999997</v>
      </c>
      <c r="L29" s="15">
        <v>71298.235000000001</v>
      </c>
      <c r="M29" s="15">
        <v>71303.324999999997</v>
      </c>
      <c r="N29" s="3"/>
      <c r="O29">
        <v>71300</v>
      </c>
    </row>
    <row r="30" spans="1:15" x14ac:dyDescent="0.2">
      <c r="A30" t="s">
        <v>41</v>
      </c>
      <c r="B30" s="5">
        <v>71199.323000000004</v>
      </c>
      <c r="C30" s="5">
        <v>71198.324999999997</v>
      </c>
      <c r="D30" s="15">
        <v>71201.486999999994</v>
      </c>
      <c r="E30" s="15">
        <v>71203.258000000002</v>
      </c>
      <c r="F30" s="5">
        <v>71199.323000000004</v>
      </c>
      <c r="G30" s="5">
        <v>71198.324999999997</v>
      </c>
      <c r="H30" s="15">
        <v>71201.486999999994</v>
      </c>
      <c r="I30" s="15">
        <v>71203.258000000002</v>
      </c>
      <c r="J30" s="5">
        <v>71199.323000000004</v>
      </c>
      <c r="K30" s="5">
        <v>71198.324999999997</v>
      </c>
      <c r="L30" s="15">
        <v>71201.486999999994</v>
      </c>
      <c r="M30" s="15">
        <v>71203.258000000002</v>
      </c>
      <c r="N30" s="3"/>
      <c r="O30">
        <v>71200</v>
      </c>
    </row>
    <row r="31" spans="1:15" x14ac:dyDescent="0.2">
      <c r="A31" t="s">
        <v>42</v>
      </c>
      <c r="B31" s="5">
        <v>71203.324999999997</v>
      </c>
      <c r="C31" s="5">
        <v>71201.324999999997</v>
      </c>
      <c r="D31" s="15">
        <v>71202.214000000007</v>
      </c>
      <c r="E31" s="15">
        <v>71198.258000000002</v>
      </c>
      <c r="F31" s="5">
        <v>71203.324999999997</v>
      </c>
      <c r="G31" s="5">
        <v>71201.324999999997</v>
      </c>
      <c r="H31" s="15">
        <v>71202.214000000007</v>
      </c>
      <c r="I31" s="15">
        <v>71198.258000000002</v>
      </c>
      <c r="J31" s="5">
        <v>71203.324999999997</v>
      </c>
      <c r="K31" s="5">
        <v>71201.324999999997</v>
      </c>
      <c r="L31" s="15">
        <v>71202.214000000007</v>
      </c>
      <c r="M31" s="15">
        <v>71198.258000000002</v>
      </c>
      <c r="N31" s="3"/>
      <c r="O31">
        <v>71200</v>
      </c>
    </row>
    <row r="32" spans="1:15" x14ac:dyDescent="0.2">
      <c r="A32" t="s">
        <v>43</v>
      </c>
      <c r="B32" s="5">
        <v>71299.324999999997</v>
      </c>
      <c r="C32" s="5">
        <v>71297.324999999997</v>
      </c>
      <c r="D32" s="15">
        <v>71299.258000000002</v>
      </c>
      <c r="E32" s="15">
        <v>71297.297999999995</v>
      </c>
      <c r="F32" s="5">
        <v>71299.324999999997</v>
      </c>
      <c r="G32" s="5">
        <v>71297.324999999997</v>
      </c>
      <c r="H32" s="15">
        <v>71299.258000000002</v>
      </c>
      <c r="I32" s="15">
        <v>71297.297999999995</v>
      </c>
      <c r="J32" s="5">
        <v>71299.324999999997</v>
      </c>
      <c r="K32" s="5">
        <v>71297.324999999997</v>
      </c>
      <c r="L32" s="15">
        <v>71299.258000000002</v>
      </c>
      <c r="M32" s="15">
        <v>71297.297999999995</v>
      </c>
      <c r="N32" s="3"/>
      <c r="O32">
        <v>71300</v>
      </c>
    </row>
    <row r="33" spans="1:15" x14ac:dyDescent="0.2">
      <c r="A33" t="s">
        <v>44</v>
      </c>
      <c r="B33" s="5">
        <v>71298.324999999997</v>
      </c>
      <c r="C33" s="5">
        <v>71302.324999999997</v>
      </c>
      <c r="D33" s="15">
        <v>71299.873999999996</v>
      </c>
      <c r="E33" s="15">
        <v>71303.763999999996</v>
      </c>
      <c r="F33" s="5">
        <v>71298.324999999997</v>
      </c>
      <c r="G33" s="5">
        <v>71302.324999999997</v>
      </c>
      <c r="H33" s="15">
        <v>71299.873999999996</v>
      </c>
      <c r="I33" s="15">
        <v>71303.763999999996</v>
      </c>
      <c r="J33" s="5">
        <v>71298.324999999997</v>
      </c>
      <c r="K33" s="5">
        <v>71302.324999999997</v>
      </c>
      <c r="L33" s="15">
        <v>71299.873999999996</v>
      </c>
      <c r="M33" s="15">
        <v>71303.763999999996</v>
      </c>
      <c r="N33" s="3"/>
      <c r="O33">
        <v>71300</v>
      </c>
    </row>
    <row r="34" spans="1:15" x14ac:dyDescent="0.2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5" x14ac:dyDescent="0.2">
      <c r="A35" t="s">
        <v>145</v>
      </c>
      <c r="B35">
        <v>87.578999999999994</v>
      </c>
      <c r="C35">
        <v>90.489000000000004</v>
      </c>
      <c r="D35">
        <v>95.564999999999998</v>
      </c>
      <c r="E35">
        <v>99.531999999999996</v>
      </c>
      <c r="F35" s="3">
        <v>102.488</v>
      </c>
      <c r="G35" s="3">
        <v>105.501</v>
      </c>
      <c r="H35" s="3">
        <v>108.506</v>
      </c>
      <c r="I35" s="3">
        <v>111.499</v>
      </c>
      <c r="J35" s="3">
        <v>114.503</v>
      </c>
      <c r="K35" s="3">
        <v>117.521</v>
      </c>
      <c r="L35" s="3">
        <v>120.498</v>
      </c>
      <c r="M35" s="3">
        <v>123.486</v>
      </c>
      <c r="N35" s="3">
        <f>M35+5</f>
        <v>128.48599999999999</v>
      </c>
    </row>
    <row r="37" spans="1:15" x14ac:dyDescent="0.2">
      <c r="A37" t="s">
        <v>45</v>
      </c>
      <c r="B37" s="7" t="s">
        <v>146</v>
      </c>
      <c r="C37" s="7" t="s">
        <v>147</v>
      </c>
      <c r="D37" s="7" t="s">
        <v>148</v>
      </c>
      <c r="E37" s="7" t="s">
        <v>149</v>
      </c>
      <c r="F37" s="7" t="s">
        <v>146</v>
      </c>
      <c r="G37" s="7" t="s">
        <v>147</v>
      </c>
      <c r="H37" s="7" t="s">
        <v>148</v>
      </c>
      <c r="I37" s="7" t="s">
        <v>149</v>
      </c>
      <c r="J37" s="7" t="s">
        <v>146</v>
      </c>
      <c r="K37" s="7" t="s">
        <v>147</v>
      </c>
      <c r="L37" s="7" t="s">
        <v>148</v>
      </c>
      <c r="M37" s="7" t="s">
        <v>149</v>
      </c>
      <c r="O37" s="5">
        <v>5200</v>
      </c>
    </row>
    <row r="38" spans="1:15" x14ac:dyDescent="0.2">
      <c r="A38" t="s">
        <v>46</v>
      </c>
      <c r="B38" s="7" t="s">
        <v>150</v>
      </c>
      <c r="C38" s="7" t="s">
        <v>151</v>
      </c>
      <c r="D38" s="7" t="s">
        <v>152</v>
      </c>
      <c r="E38" s="7" t="s">
        <v>153</v>
      </c>
      <c r="F38" s="7" t="s">
        <v>150</v>
      </c>
      <c r="G38" s="7" t="s">
        <v>151</v>
      </c>
      <c r="H38" s="7" t="s">
        <v>152</v>
      </c>
      <c r="I38" s="7" t="s">
        <v>153</v>
      </c>
      <c r="J38" s="7" t="s">
        <v>150</v>
      </c>
      <c r="K38" s="7" t="s">
        <v>151</v>
      </c>
      <c r="L38" s="7" t="s">
        <v>152</v>
      </c>
      <c r="M38" s="7" t="s">
        <v>153</v>
      </c>
      <c r="O38" s="5">
        <v>5250</v>
      </c>
    </row>
    <row r="39" spans="1:15" x14ac:dyDescent="0.2">
      <c r="A39" t="s">
        <v>47</v>
      </c>
      <c r="B39" s="7" t="s">
        <v>154</v>
      </c>
      <c r="C39" s="7" t="s">
        <v>155</v>
      </c>
      <c r="D39" s="7" t="s">
        <v>156</v>
      </c>
      <c r="E39" s="7" t="s">
        <v>157</v>
      </c>
      <c r="F39" s="7" t="s">
        <v>154</v>
      </c>
      <c r="G39" s="7" t="s">
        <v>155</v>
      </c>
      <c r="H39" s="7" t="s">
        <v>156</v>
      </c>
      <c r="I39" s="7" t="s">
        <v>157</v>
      </c>
      <c r="J39" s="7" t="s">
        <v>154</v>
      </c>
      <c r="K39" s="7" t="s">
        <v>155</v>
      </c>
      <c r="L39" s="7" t="s">
        <v>156</v>
      </c>
      <c r="M39" s="7" t="s">
        <v>157</v>
      </c>
      <c r="O39" s="5">
        <v>5200</v>
      </c>
    </row>
    <row r="40" spans="1:15" x14ac:dyDescent="0.2">
      <c r="A40" t="s">
        <v>48</v>
      </c>
      <c r="B40" s="7" t="s">
        <v>158</v>
      </c>
      <c r="C40" s="7" t="s">
        <v>159</v>
      </c>
      <c r="D40" s="7" t="s">
        <v>160</v>
      </c>
      <c r="E40" s="7" t="s">
        <v>161</v>
      </c>
      <c r="F40" s="7" t="s">
        <v>158</v>
      </c>
      <c r="G40" s="7" t="s">
        <v>159</v>
      </c>
      <c r="H40" s="7" t="s">
        <v>160</v>
      </c>
      <c r="I40" s="7" t="s">
        <v>161</v>
      </c>
      <c r="J40" s="7" t="s">
        <v>158</v>
      </c>
      <c r="K40" s="7" t="s">
        <v>159</v>
      </c>
      <c r="L40" s="7" t="s">
        <v>160</v>
      </c>
      <c r="M40" s="7" t="s">
        <v>161</v>
      </c>
      <c r="O40" s="5">
        <v>5250</v>
      </c>
    </row>
    <row r="41" spans="1:15" x14ac:dyDescent="0.2">
      <c r="A41" t="s">
        <v>49</v>
      </c>
      <c r="B41" s="7" t="s">
        <v>162</v>
      </c>
      <c r="C41" s="7" t="s">
        <v>163</v>
      </c>
      <c r="D41" s="7" t="s">
        <v>164</v>
      </c>
      <c r="E41" s="7" t="s">
        <v>165</v>
      </c>
      <c r="F41" s="7" t="s">
        <v>162</v>
      </c>
      <c r="G41" s="7" t="s">
        <v>163</v>
      </c>
      <c r="H41" s="7" t="s">
        <v>164</v>
      </c>
      <c r="I41" s="7" t="s">
        <v>165</v>
      </c>
      <c r="J41" s="7" t="s">
        <v>162</v>
      </c>
      <c r="K41" s="7" t="s">
        <v>163</v>
      </c>
      <c r="L41" s="7" t="s">
        <v>164</v>
      </c>
      <c r="M41" s="7" t="s">
        <v>165</v>
      </c>
      <c r="O41" s="5">
        <v>5500</v>
      </c>
    </row>
    <row r="42" spans="1:15" x14ac:dyDescent="0.2">
      <c r="A42" t="s">
        <v>50</v>
      </c>
      <c r="B42" s="7" t="s">
        <v>166</v>
      </c>
      <c r="C42" s="7" t="s">
        <v>167</v>
      </c>
      <c r="D42" s="7" t="s">
        <v>168</v>
      </c>
      <c r="E42" s="7" t="s">
        <v>169</v>
      </c>
      <c r="F42" s="7" t="s">
        <v>166</v>
      </c>
      <c r="G42" s="7" t="s">
        <v>167</v>
      </c>
      <c r="H42" s="7" t="s">
        <v>168</v>
      </c>
      <c r="I42" s="7" t="s">
        <v>169</v>
      </c>
      <c r="J42" s="7" t="s">
        <v>166</v>
      </c>
      <c r="K42" s="7" t="s">
        <v>167</v>
      </c>
      <c r="L42" s="7" t="s">
        <v>168</v>
      </c>
      <c r="M42" s="7" t="s">
        <v>169</v>
      </c>
      <c r="O42" s="5">
        <v>5550</v>
      </c>
    </row>
    <row r="43" spans="1:15" x14ac:dyDescent="0.2">
      <c r="A43" t="s">
        <v>51</v>
      </c>
      <c r="B43" s="7" t="s">
        <v>170</v>
      </c>
      <c r="C43" s="7" t="s">
        <v>171</v>
      </c>
      <c r="D43" s="7" t="s">
        <v>172</v>
      </c>
      <c r="E43" s="7" t="s">
        <v>173</v>
      </c>
      <c r="F43" s="7" t="s">
        <v>170</v>
      </c>
      <c r="G43" s="7" t="s">
        <v>171</v>
      </c>
      <c r="H43" s="7" t="s">
        <v>172</v>
      </c>
      <c r="I43" s="7" t="s">
        <v>173</v>
      </c>
      <c r="J43" s="7" t="s">
        <v>170</v>
      </c>
      <c r="K43" s="7" t="s">
        <v>171</v>
      </c>
      <c r="L43" s="7" t="s">
        <v>172</v>
      </c>
      <c r="M43" s="7" t="s">
        <v>173</v>
      </c>
      <c r="O43" s="5">
        <v>5500</v>
      </c>
    </row>
    <row r="44" spans="1:15" x14ac:dyDescent="0.2">
      <c r="A44" t="s">
        <v>52</v>
      </c>
      <c r="B44" s="7" t="s">
        <v>174</v>
      </c>
      <c r="C44" s="7" t="s">
        <v>175</v>
      </c>
      <c r="D44" s="7" t="s">
        <v>176</v>
      </c>
      <c r="E44" s="7" t="s">
        <v>177</v>
      </c>
      <c r="F44" s="7" t="s">
        <v>174</v>
      </c>
      <c r="G44" s="7" t="s">
        <v>175</v>
      </c>
      <c r="H44" s="7" t="s">
        <v>176</v>
      </c>
      <c r="I44" s="7" t="s">
        <v>177</v>
      </c>
      <c r="J44" s="7" t="s">
        <v>174</v>
      </c>
      <c r="K44" s="7" t="s">
        <v>175</v>
      </c>
      <c r="L44" s="7" t="s">
        <v>176</v>
      </c>
      <c r="M44" s="7" t="s">
        <v>177</v>
      </c>
      <c r="O44" s="5">
        <v>5550</v>
      </c>
    </row>
    <row r="45" spans="1:15" x14ac:dyDescent="0.2">
      <c r="A45" t="s">
        <v>53</v>
      </c>
      <c r="B45" s="7" t="s">
        <v>155</v>
      </c>
      <c r="C45" s="7" t="s">
        <v>178</v>
      </c>
      <c r="D45" s="7" t="s">
        <v>179</v>
      </c>
      <c r="E45" s="7" t="s">
        <v>157</v>
      </c>
      <c r="F45" s="7" t="s">
        <v>155</v>
      </c>
      <c r="G45" s="7" t="s">
        <v>178</v>
      </c>
      <c r="H45" s="7" t="s">
        <v>179</v>
      </c>
      <c r="I45" s="7" t="s">
        <v>157</v>
      </c>
      <c r="J45" s="7" t="s">
        <v>155</v>
      </c>
      <c r="K45" s="7" t="s">
        <v>178</v>
      </c>
      <c r="L45" s="7" t="s">
        <v>179</v>
      </c>
      <c r="M45" s="7" t="s">
        <v>157</v>
      </c>
      <c r="O45" s="5">
        <v>5200</v>
      </c>
    </row>
    <row r="46" spans="1:15" x14ac:dyDescent="0.2">
      <c r="A46" t="s">
        <v>54</v>
      </c>
      <c r="B46" s="7" t="s">
        <v>180</v>
      </c>
      <c r="C46" s="7" t="s">
        <v>181</v>
      </c>
      <c r="D46" s="7" t="s">
        <v>182</v>
      </c>
      <c r="E46" s="7" t="s">
        <v>183</v>
      </c>
      <c r="F46" s="7" t="s">
        <v>180</v>
      </c>
      <c r="G46" s="7" t="s">
        <v>181</v>
      </c>
      <c r="H46" s="7" t="s">
        <v>182</v>
      </c>
      <c r="I46" s="7" t="s">
        <v>183</v>
      </c>
      <c r="J46" s="7" t="s">
        <v>180</v>
      </c>
      <c r="K46" s="7" t="s">
        <v>181</v>
      </c>
      <c r="L46" s="7" t="s">
        <v>182</v>
      </c>
      <c r="M46" s="7" t="s">
        <v>183</v>
      </c>
      <c r="O46" s="5">
        <v>5250</v>
      </c>
    </row>
    <row r="47" spans="1:15" x14ac:dyDescent="0.2">
      <c r="A47" t="s">
        <v>55</v>
      </c>
      <c r="B47" s="7" t="s">
        <v>184</v>
      </c>
      <c r="C47" s="7" t="s">
        <v>185</v>
      </c>
      <c r="D47" s="7" t="s">
        <v>186</v>
      </c>
      <c r="E47" s="7" t="s">
        <v>187</v>
      </c>
      <c r="F47" s="7" t="s">
        <v>184</v>
      </c>
      <c r="G47" s="7" t="s">
        <v>185</v>
      </c>
      <c r="H47" s="7" t="s">
        <v>186</v>
      </c>
      <c r="I47" s="7" t="s">
        <v>187</v>
      </c>
      <c r="J47" s="7" t="s">
        <v>184</v>
      </c>
      <c r="K47" s="7" t="s">
        <v>185</v>
      </c>
      <c r="L47" s="7" t="s">
        <v>186</v>
      </c>
      <c r="M47" s="7" t="s">
        <v>187</v>
      </c>
      <c r="O47" s="5">
        <v>5200</v>
      </c>
    </row>
    <row r="48" spans="1:15" x14ac:dyDescent="0.2">
      <c r="A48" t="s">
        <v>56</v>
      </c>
      <c r="B48" s="7" t="s">
        <v>188</v>
      </c>
      <c r="C48" s="7" t="s">
        <v>189</v>
      </c>
      <c r="D48" s="7" t="s">
        <v>190</v>
      </c>
      <c r="E48" s="7" t="s">
        <v>191</v>
      </c>
      <c r="F48" s="7" t="s">
        <v>188</v>
      </c>
      <c r="G48" s="7" t="s">
        <v>189</v>
      </c>
      <c r="H48" s="7" t="s">
        <v>190</v>
      </c>
      <c r="I48" s="7" t="s">
        <v>191</v>
      </c>
      <c r="J48" s="7" t="s">
        <v>188</v>
      </c>
      <c r="K48" s="7" t="s">
        <v>189</v>
      </c>
      <c r="L48" s="7" t="s">
        <v>190</v>
      </c>
      <c r="M48" s="7" t="s">
        <v>191</v>
      </c>
      <c r="O48" s="5">
        <v>5250</v>
      </c>
    </row>
    <row r="49" spans="1:15" x14ac:dyDescent="0.2">
      <c r="A49" t="s">
        <v>57</v>
      </c>
      <c r="B49" s="7" t="s">
        <v>192</v>
      </c>
      <c r="C49" s="7" t="s">
        <v>193</v>
      </c>
      <c r="D49" s="7" t="s">
        <v>194</v>
      </c>
      <c r="E49" s="7" t="s">
        <v>195</v>
      </c>
      <c r="F49" s="7" t="s">
        <v>192</v>
      </c>
      <c r="G49" s="7" t="s">
        <v>193</v>
      </c>
      <c r="H49" s="7" t="s">
        <v>194</v>
      </c>
      <c r="I49" s="7" t="s">
        <v>195</v>
      </c>
      <c r="J49" s="7" t="s">
        <v>192</v>
      </c>
      <c r="K49" s="7" t="s">
        <v>193</v>
      </c>
      <c r="L49" s="7" t="s">
        <v>194</v>
      </c>
      <c r="M49" s="7" t="s">
        <v>195</v>
      </c>
      <c r="O49" s="5">
        <v>5500</v>
      </c>
    </row>
    <row r="50" spans="1:15" x14ac:dyDescent="0.2">
      <c r="A50" t="s">
        <v>58</v>
      </c>
      <c r="B50" s="7" t="s">
        <v>196</v>
      </c>
      <c r="C50" s="7" t="s">
        <v>197</v>
      </c>
      <c r="D50" s="7" t="s">
        <v>198</v>
      </c>
      <c r="E50" s="7" t="s">
        <v>199</v>
      </c>
      <c r="F50" s="7" t="s">
        <v>196</v>
      </c>
      <c r="G50" s="7" t="s">
        <v>197</v>
      </c>
      <c r="H50" s="7" t="s">
        <v>198</v>
      </c>
      <c r="I50" s="7" t="s">
        <v>199</v>
      </c>
      <c r="J50" s="7" t="s">
        <v>196</v>
      </c>
      <c r="K50" s="7" t="s">
        <v>197</v>
      </c>
      <c r="L50" s="7" t="s">
        <v>198</v>
      </c>
      <c r="M50" s="7" t="s">
        <v>199</v>
      </c>
      <c r="O50" s="5">
        <v>5550</v>
      </c>
    </row>
    <row r="51" spans="1:15" x14ac:dyDescent="0.2">
      <c r="A51" t="s">
        <v>59</v>
      </c>
      <c r="B51" s="7" t="s">
        <v>200</v>
      </c>
      <c r="C51" s="7" t="s">
        <v>201</v>
      </c>
      <c r="D51" s="7" t="s">
        <v>202</v>
      </c>
      <c r="E51" s="7" t="s">
        <v>203</v>
      </c>
      <c r="F51" s="7" t="s">
        <v>200</v>
      </c>
      <c r="G51" s="7" t="s">
        <v>201</v>
      </c>
      <c r="H51" s="7" t="s">
        <v>202</v>
      </c>
      <c r="I51" s="7" t="s">
        <v>203</v>
      </c>
      <c r="J51" s="7" t="s">
        <v>200</v>
      </c>
      <c r="K51" s="7" t="s">
        <v>201</v>
      </c>
      <c r="L51" s="7" t="s">
        <v>202</v>
      </c>
      <c r="M51" s="7" t="s">
        <v>203</v>
      </c>
      <c r="O51" s="5">
        <v>5500</v>
      </c>
    </row>
    <row r="52" spans="1:15" x14ac:dyDescent="0.2">
      <c r="A52" t="s">
        <v>60</v>
      </c>
      <c r="B52" s="7" t="s">
        <v>204</v>
      </c>
      <c r="C52" s="7" t="s">
        <v>175</v>
      </c>
      <c r="D52" s="7" t="s">
        <v>205</v>
      </c>
      <c r="E52" s="7" t="s">
        <v>177</v>
      </c>
      <c r="F52" s="7" t="s">
        <v>204</v>
      </c>
      <c r="G52" s="7" t="s">
        <v>175</v>
      </c>
      <c r="H52" s="7" t="s">
        <v>205</v>
      </c>
      <c r="I52" s="7" t="s">
        <v>177</v>
      </c>
      <c r="J52" s="7" t="s">
        <v>204</v>
      </c>
      <c r="K52" s="7" t="s">
        <v>175</v>
      </c>
      <c r="L52" s="7" t="s">
        <v>205</v>
      </c>
      <c r="M52" s="7" t="s">
        <v>177</v>
      </c>
      <c r="O52" s="5">
        <v>5550</v>
      </c>
    </row>
    <row r="53" spans="1:15" x14ac:dyDescent="0.2">
      <c r="A53" t="s">
        <v>61</v>
      </c>
      <c r="B53" s="8" t="s">
        <v>241</v>
      </c>
      <c r="C53" s="9" t="s">
        <v>242</v>
      </c>
      <c r="D53" s="10" t="s">
        <v>243</v>
      </c>
      <c r="E53" s="10" t="s">
        <v>244</v>
      </c>
      <c r="F53" s="8" t="s">
        <v>241</v>
      </c>
      <c r="G53" s="9" t="s">
        <v>242</v>
      </c>
      <c r="H53" s="10" t="s">
        <v>243</v>
      </c>
      <c r="I53" s="10" t="s">
        <v>244</v>
      </c>
      <c r="J53" s="8" t="s">
        <v>241</v>
      </c>
      <c r="K53" s="9" t="s">
        <v>242</v>
      </c>
      <c r="L53" s="10" t="s">
        <v>243</v>
      </c>
      <c r="M53" s="10" t="s">
        <v>244</v>
      </c>
      <c r="O53">
        <v>4800</v>
      </c>
    </row>
    <row r="54" spans="1:15" x14ac:dyDescent="0.2">
      <c r="A54" t="s">
        <v>62</v>
      </c>
      <c r="B54" s="8" t="s">
        <v>245</v>
      </c>
      <c r="C54" s="9" t="s">
        <v>246</v>
      </c>
      <c r="D54" s="10" t="s">
        <v>247</v>
      </c>
      <c r="E54" s="10" t="s">
        <v>248</v>
      </c>
      <c r="F54" s="8" t="s">
        <v>245</v>
      </c>
      <c r="G54" s="9" t="s">
        <v>246</v>
      </c>
      <c r="H54" s="10" t="s">
        <v>247</v>
      </c>
      <c r="I54" s="10" t="s">
        <v>248</v>
      </c>
      <c r="J54" s="8" t="s">
        <v>245</v>
      </c>
      <c r="K54" s="9" t="s">
        <v>246</v>
      </c>
      <c r="L54" s="10" t="s">
        <v>247</v>
      </c>
      <c r="M54" s="10" t="s">
        <v>248</v>
      </c>
      <c r="O54">
        <v>4850</v>
      </c>
    </row>
    <row r="55" spans="1:15" x14ac:dyDescent="0.2">
      <c r="A55" t="s">
        <v>63</v>
      </c>
      <c r="B55" s="8" t="s">
        <v>249</v>
      </c>
      <c r="C55" s="9" t="s">
        <v>250</v>
      </c>
      <c r="D55" s="10" t="s">
        <v>251</v>
      </c>
      <c r="E55" s="10" t="s">
        <v>252</v>
      </c>
      <c r="F55" s="8" t="s">
        <v>249</v>
      </c>
      <c r="G55" s="9" t="s">
        <v>250</v>
      </c>
      <c r="H55" s="10" t="s">
        <v>251</v>
      </c>
      <c r="I55" s="10" t="s">
        <v>252</v>
      </c>
      <c r="J55" s="8" t="s">
        <v>249</v>
      </c>
      <c r="K55" s="9" t="s">
        <v>250</v>
      </c>
      <c r="L55" s="10" t="s">
        <v>251</v>
      </c>
      <c r="M55" s="10" t="s">
        <v>252</v>
      </c>
      <c r="O55">
        <v>4800</v>
      </c>
    </row>
    <row r="56" spans="1:15" x14ac:dyDescent="0.2">
      <c r="A56" t="s">
        <v>64</v>
      </c>
      <c r="B56" s="8" t="s">
        <v>253</v>
      </c>
      <c r="C56" s="9" t="s">
        <v>254</v>
      </c>
      <c r="D56" s="10" t="s">
        <v>255</v>
      </c>
      <c r="E56" s="10" t="s">
        <v>256</v>
      </c>
      <c r="F56" s="8" t="s">
        <v>253</v>
      </c>
      <c r="G56" s="9" t="s">
        <v>254</v>
      </c>
      <c r="H56" s="10" t="s">
        <v>255</v>
      </c>
      <c r="I56" s="10" t="s">
        <v>256</v>
      </c>
      <c r="J56" s="8" t="s">
        <v>253</v>
      </c>
      <c r="K56" s="9" t="s">
        <v>254</v>
      </c>
      <c r="L56" s="10" t="s">
        <v>255</v>
      </c>
      <c r="M56" s="10" t="s">
        <v>256</v>
      </c>
      <c r="O56">
        <v>4850</v>
      </c>
    </row>
    <row r="57" spans="1:15" x14ac:dyDescent="0.2">
      <c r="A57" t="s">
        <v>65</v>
      </c>
      <c r="B57" s="8" t="s">
        <v>206</v>
      </c>
      <c r="C57" s="9" t="s">
        <v>207</v>
      </c>
      <c r="D57" s="10" t="s">
        <v>208</v>
      </c>
      <c r="E57" s="10" t="s">
        <v>209</v>
      </c>
      <c r="F57" s="8" t="s">
        <v>206</v>
      </c>
      <c r="G57" s="9" t="s">
        <v>207</v>
      </c>
      <c r="H57" s="10" t="s">
        <v>208</v>
      </c>
      <c r="I57" s="10" t="s">
        <v>209</v>
      </c>
      <c r="J57" s="8" t="s">
        <v>206</v>
      </c>
      <c r="K57" s="9" t="s">
        <v>207</v>
      </c>
      <c r="L57" s="10" t="s">
        <v>208</v>
      </c>
      <c r="M57" s="10" t="s">
        <v>209</v>
      </c>
      <c r="O57">
        <v>5900</v>
      </c>
    </row>
    <row r="58" spans="1:15" x14ac:dyDescent="0.2">
      <c r="A58" t="s">
        <v>66</v>
      </c>
      <c r="B58" s="8" t="s">
        <v>210</v>
      </c>
      <c r="C58" s="9" t="s">
        <v>211</v>
      </c>
      <c r="D58" s="10" t="s">
        <v>212</v>
      </c>
      <c r="E58" s="10" t="s">
        <v>213</v>
      </c>
      <c r="F58" s="8" t="s">
        <v>210</v>
      </c>
      <c r="G58" s="9" t="s">
        <v>211</v>
      </c>
      <c r="H58" s="10" t="s">
        <v>212</v>
      </c>
      <c r="I58" s="10" t="s">
        <v>213</v>
      </c>
      <c r="J58" s="8" t="s">
        <v>210</v>
      </c>
      <c r="K58" s="9" t="s">
        <v>211</v>
      </c>
      <c r="L58" s="10" t="s">
        <v>212</v>
      </c>
      <c r="M58" s="10" t="s">
        <v>213</v>
      </c>
      <c r="O58">
        <v>5950</v>
      </c>
    </row>
    <row r="59" spans="1:15" x14ac:dyDescent="0.2">
      <c r="A59" t="s">
        <v>67</v>
      </c>
      <c r="B59" s="8" t="s">
        <v>214</v>
      </c>
      <c r="C59" s="9" t="s">
        <v>215</v>
      </c>
      <c r="D59" s="10" t="s">
        <v>216</v>
      </c>
      <c r="E59" s="10" t="s">
        <v>217</v>
      </c>
      <c r="F59" s="8" t="s">
        <v>214</v>
      </c>
      <c r="G59" s="9" t="s">
        <v>215</v>
      </c>
      <c r="H59" s="10" t="s">
        <v>216</v>
      </c>
      <c r="I59" s="10" t="s">
        <v>217</v>
      </c>
      <c r="J59" s="8" t="s">
        <v>214</v>
      </c>
      <c r="K59" s="9" t="s">
        <v>215</v>
      </c>
      <c r="L59" s="10" t="s">
        <v>216</v>
      </c>
      <c r="M59" s="10" t="s">
        <v>217</v>
      </c>
      <c r="O59">
        <v>5900</v>
      </c>
    </row>
    <row r="60" spans="1:15" x14ac:dyDescent="0.2">
      <c r="A60" t="s">
        <v>68</v>
      </c>
      <c r="B60" s="8" t="s">
        <v>218</v>
      </c>
      <c r="C60" s="9" t="s">
        <v>219</v>
      </c>
      <c r="D60" s="10" t="s">
        <v>220</v>
      </c>
      <c r="E60" s="10" t="s">
        <v>221</v>
      </c>
      <c r="F60" s="8" t="s">
        <v>218</v>
      </c>
      <c r="G60" s="9" t="s">
        <v>219</v>
      </c>
      <c r="H60" s="10" t="s">
        <v>220</v>
      </c>
      <c r="I60" s="10" t="s">
        <v>221</v>
      </c>
      <c r="J60" s="8" t="s">
        <v>218</v>
      </c>
      <c r="K60" s="9" t="s">
        <v>219</v>
      </c>
      <c r="L60" s="10" t="s">
        <v>220</v>
      </c>
      <c r="M60" s="10" t="s">
        <v>221</v>
      </c>
      <c r="O60">
        <v>5950</v>
      </c>
    </row>
    <row r="61" spans="1:15" x14ac:dyDescent="0.2">
      <c r="A61" t="s">
        <v>69</v>
      </c>
      <c r="B61" s="8" t="s">
        <v>257</v>
      </c>
      <c r="C61" s="9" t="s">
        <v>258</v>
      </c>
      <c r="D61" s="10" t="s">
        <v>259</v>
      </c>
      <c r="E61" s="10" t="s">
        <v>260</v>
      </c>
      <c r="F61" s="8" t="s">
        <v>257</v>
      </c>
      <c r="G61" s="9" t="s">
        <v>258</v>
      </c>
      <c r="H61" s="10" t="s">
        <v>259</v>
      </c>
      <c r="I61" s="10" t="s">
        <v>260</v>
      </c>
      <c r="J61" s="8" t="s">
        <v>257</v>
      </c>
      <c r="K61" s="9" t="s">
        <v>258</v>
      </c>
      <c r="L61" s="10" t="s">
        <v>259</v>
      </c>
      <c r="M61" s="10" t="s">
        <v>260</v>
      </c>
      <c r="O61">
        <v>4800</v>
      </c>
    </row>
    <row r="62" spans="1:15" x14ac:dyDescent="0.2">
      <c r="A62" t="s">
        <v>70</v>
      </c>
      <c r="B62" s="8" t="s">
        <v>261</v>
      </c>
      <c r="C62" s="9" t="s">
        <v>262</v>
      </c>
      <c r="D62" s="10" t="s">
        <v>263</v>
      </c>
      <c r="E62" s="10" t="s">
        <v>264</v>
      </c>
      <c r="F62" s="8" t="s">
        <v>261</v>
      </c>
      <c r="G62" s="9" t="s">
        <v>262</v>
      </c>
      <c r="H62" s="10" t="s">
        <v>263</v>
      </c>
      <c r="I62" s="10" t="s">
        <v>264</v>
      </c>
      <c r="J62" s="8" t="s">
        <v>261</v>
      </c>
      <c r="K62" s="9" t="s">
        <v>262</v>
      </c>
      <c r="L62" s="10" t="s">
        <v>263</v>
      </c>
      <c r="M62" s="10" t="s">
        <v>264</v>
      </c>
      <c r="O62">
        <v>4850</v>
      </c>
    </row>
    <row r="63" spans="1:15" x14ac:dyDescent="0.2">
      <c r="A63" t="s">
        <v>71</v>
      </c>
      <c r="B63" s="8" t="s">
        <v>265</v>
      </c>
      <c r="C63" s="9" t="s">
        <v>266</v>
      </c>
      <c r="D63" s="10" t="s">
        <v>267</v>
      </c>
      <c r="E63" s="10" t="s">
        <v>268</v>
      </c>
      <c r="F63" s="8" t="s">
        <v>265</v>
      </c>
      <c r="G63" s="9" t="s">
        <v>266</v>
      </c>
      <c r="H63" s="10" t="s">
        <v>267</v>
      </c>
      <c r="I63" s="10" t="s">
        <v>268</v>
      </c>
      <c r="J63" s="8" t="s">
        <v>265</v>
      </c>
      <c r="K63" s="9" t="s">
        <v>266</v>
      </c>
      <c r="L63" s="10" t="s">
        <v>267</v>
      </c>
      <c r="M63" s="10" t="s">
        <v>268</v>
      </c>
      <c r="O63">
        <v>4800</v>
      </c>
    </row>
    <row r="64" spans="1:15" x14ac:dyDescent="0.2">
      <c r="A64" t="s">
        <v>72</v>
      </c>
      <c r="B64" s="8" t="s">
        <v>269</v>
      </c>
      <c r="C64" s="9" t="s">
        <v>270</v>
      </c>
      <c r="D64" s="10" t="s">
        <v>246</v>
      </c>
      <c r="E64" s="10" t="s">
        <v>271</v>
      </c>
      <c r="F64" s="8" t="s">
        <v>269</v>
      </c>
      <c r="G64" s="9" t="s">
        <v>270</v>
      </c>
      <c r="H64" s="10" t="s">
        <v>246</v>
      </c>
      <c r="I64" s="10" t="s">
        <v>271</v>
      </c>
      <c r="J64" s="8" t="s">
        <v>269</v>
      </c>
      <c r="K64" s="9" t="s">
        <v>270</v>
      </c>
      <c r="L64" s="10" t="s">
        <v>246</v>
      </c>
      <c r="M64" s="10" t="s">
        <v>271</v>
      </c>
      <c r="O64">
        <v>4850</v>
      </c>
    </row>
    <row r="65" spans="1:15" x14ac:dyDescent="0.2">
      <c r="A65" t="s">
        <v>73</v>
      </c>
      <c r="B65" s="8" t="s">
        <v>222</v>
      </c>
      <c r="C65" s="9" t="s">
        <v>223</v>
      </c>
      <c r="D65" s="10" t="s">
        <v>224</v>
      </c>
      <c r="E65" s="10" t="s">
        <v>207</v>
      </c>
      <c r="F65" s="8" t="s">
        <v>222</v>
      </c>
      <c r="G65" s="9" t="s">
        <v>223</v>
      </c>
      <c r="H65" s="10" t="s">
        <v>224</v>
      </c>
      <c r="I65" s="10" t="s">
        <v>207</v>
      </c>
      <c r="J65" s="8" t="s">
        <v>222</v>
      </c>
      <c r="K65" s="9" t="s">
        <v>223</v>
      </c>
      <c r="L65" s="10" t="s">
        <v>224</v>
      </c>
      <c r="M65" s="10" t="s">
        <v>207</v>
      </c>
      <c r="O65">
        <v>5900</v>
      </c>
    </row>
    <row r="66" spans="1:15" x14ac:dyDescent="0.2">
      <c r="A66" t="s">
        <v>74</v>
      </c>
      <c r="B66" s="8" t="s">
        <v>225</v>
      </c>
      <c r="C66" s="9" t="s">
        <v>226</v>
      </c>
      <c r="D66" s="10" t="s">
        <v>227</v>
      </c>
      <c r="E66" s="10" t="s">
        <v>228</v>
      </c>
      <c r="F66" s="8" t="s">
        <v>225</v>
      </c>
      <c r="G66" s="9" t="s">
        <v>226</v>
      </c>
      <c r="H66" s="10" t="s">
        <v>227</v>
      </c>
      <c r="I66" s="10" t="s">
        <v>228</v>
      </c>
      <c r="J66" s="8" t="s">
        <v>225</v>
      </c>
      <c r="K66" s="9" t="s">
        <v>226</v>
      </c>
      <c r="L66" s="10" t="s">
        <v>227</v>
      </c>
      <c r="M66" s="10" t="s">
        <v>228</v>
      </c>
      <c r="O66">
        <v>5950</v>
      </c>
    </row>
    <row r="67" spans="1:15" x14ac:dyDescent="0.2">
      <c r="A67" t="s">
        <v>75</v>
      </c>
      <c r="B67" s="8" t="s">
        <v>229</v>
      </c>
      <c r="C67" s="9" t="s">
        <v>230</v>
      </c>
      <c r="D67" s="10" t="s">
        <v>231</v>
      </c>
      <c r="E67" s="10" t="s">
        <v>232</v>
      </c>
      <c r="F67" s="8" t="s">
        <v>229</v>
      </c>
      <c r="G67" s="9" t="s">
        <v>230</v>
      </c>
      <c r="H67" s="10" t="s">
        <v>231</v>
      </c>
      <c r="I67" s="10" t="s">
        <v>232</v>
      </c>
      <c r="J67" s="8" t="s">
        <v>229</v>
      </c>
      <c r="K67" s="9" t="s">
        <v>230</v>
      </c>
      <c r="L67" s="10" t="s">
        <v>231</v>
      </c>
      <c r="M67" s="10" t="s">
        <v>232</v>
      </c>
      <c r="O67">
        <v>5900</v>
      </c>
    </row>
    <row r="68" spans="1:15" x14ac:dyDescent="0.2">
      <c r="A68" t="s">
        <v>76</v>
      </c>
      <c r="B68" s="8" t="s">
        <v>233</v>
      </c>
      <c r="C68" s="9" t="s">
        <v>234</v>
      </c>
      <c r="D68" s="10" t="s">
        <v>235</v>
      </c>
      <c r="E68" s="10" t="s">
        <v>236</v>
      </c>
      <c r="F68" s="8" t="s">
        <v>233</v>
      </c>
      <c r="G68" s="9" t="s">
        <v>234</v>
      </c>
      <c r="H68" s="10" t="s">
        <v>235</v>
      </c>
      <c r="I68" s="10" t="s">
        <v>236</v>
      </c>
      <c r="J68" s="8" t="s">
        <v>233</v>
      </c>
      <c r="K68" s="9" t="s">
        <v>234</v>
      </c>
      <c r="L68" s="10" t="s">
        <v>235</v>
      </c>
      <c r="M68" s="10" t="s">
        <v>236</v>
      </c>
      <c r="O68">
        <v>5950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56" orientation="landscape" r:id="rId1"/>
  <ignoredErrors>
    <ignoredError sqref="B37:M52 B53:M6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5F19-DBE5-4A69-8229-2C3FA5446414}">
  <sheetPr>
    <pageSetUpPr fitToPage="1"/>
  </sheetPr>
  <dimension ref="A1:Q74"/>
  <sheetViews>
    <sheetView tabSelected="1" topLeftCell="A49" zoomScaleNormal="100" workbookViewId="0">
      <selection activeCell="F77" sqref="F77"/>
    </sheetView>
  </sheetViews>
  <sheetFormatPr defaultRowHeight="14.25" x14ac:dyDescent="0.2"/>
  <cols>
    <col min="1" max="1" width="32.375" bestFit="1" customWidth="1"/>
    <col min="2" max="2" width="14.25" bestFit="1" customWidth="1"/>
    <col min="3" max="3" width="12.375" bestFit="1" customWidth="1"/>
    <col min="4" max="14" width="9.125" bestFit="1" customWidth="1"/>
    <col min="15" max="15" width="31.875" bestFit="1" customWidth="1"/>
    <col min="16" max="16" width="9.125" bestFit="1" customWidth="1"/>
  </cols>
  <sheetData>
    <row r="1" spans="1:14" ht="35.25" x14ac:dyDescent="0.5">
      <c r="A1" s="16" t="s">
        <v>285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141</v>
      </c>
    </row>
    <row r="2" spans="1:14" x14ac:dyDescent="0.2">
      <c r="A2" t="s">
        <v>77</v>
      </c>
      <c r="B2" s="6">
        <f>('As-Built'!B2-Designed!B2)/(('As-Built'!B2+Designed!B2)/2)*100</f>
        <v>2.2840886799638345E-3</v>
      </c>
      <c r="C2" s="6">
        <f>('As-Built'!C2-Designed!C2)/(('As-Built'!C2+Designed!C2)/2)*100</f>
        <v>-4.8565548300428092E-4</v>
      </c>
      <c r="D2" s="6">
        <f>('As-Built'!D2-Designed!D2)/(('As-Built'!D2+Designed!D2)/2)*100</f>
        <v>5.4232259272185591E-3</v>
      </c>
      <c r="E2" s="6">
        <f>('As-Built'!E2-Designed!E2)/(('As-Built'!E2+Designed!E2)/2)*100</f>
        <v>-6.6480276964646422E-4</v>
      </c>
      <c r="F2" s="6">
        <f>('As-Built'!F2-Designed!F2)/(('As-Built'!F2+Designed!F2)/2)*100</f>
        <v>2.2840886799638345E-3</v>
      </c>
      <c r="G2" s="6">
        <f>('As-Built'!G2-Designed!G2)/(('As-Built'!G2+Designed!G2)/2)*100</f>
        <v>-4.8565548300428092E-4</v>
      </c>
      <c r="H2" s="6">
        <f>('As-Built'!H2-Designed!H2)/(('As-Built'!H2+Designed!H2)/2)*100</f>
        <v>5.4232259272185591E-3</v>
      </c>
      <c r="I2" s="6">
        <f>('As-Built'!I2-Designed!I2)/(('As-Built'!I2+Designed!I2)/2)*100</f>
        <v>-6.6480276964646422E-4</v>
      </c>
      <c r="J2" s="6">
        <f>('As-Built'!J2-Designed!J2)/(('As-Built'!J2+Designed!J2)/2)*100</f>
        <v>2.2840886799638345E-3</v>
      </c>
      <c r="K2" s="6">
        <f>('As-Built'!K2-Designed!K2)/(('As-Built'!K2+Designed!K2)/2)*100</f>
        <v>-4.8565548300428092E-4</v>
      </c>
      <c r="L2" s="6">
        <f>('As-Built'!L2-Designed!L2)/(('As-Built'!L2+Designed!L2)/2)*100</f>
        <v>5.4232259272185591E-3</v>
      </c>
      <c r="M2" s="6">
        <f>('As-Built'!M2-Designed!M2)/(('As-Built'!M2+Designed!M2)/2)*100</f>
        <v>-6.6480276964646422E-4</v>
      </c>
      <c r="N2" s="2"/>
    </row>
    <row r="3" spans="1:14" x14ac:dyDescent="0.2">
      <c r="A3" t="s">
        <v>78</v>
      </c>
      <c r="B3" s="6">
        <f>('As-Built'!B3-Designed!B3)/(('As-Built'!B3+Designed!B3)/2)*100</f>
        <v>5.5029976362031786E-3</v>
      </c>
      <c r="C3" s="6">
        <f>('As-Built'!C3-Designed!C3)/(('As-Built'!C3+Designed!C3)/2)*100</f>
        <v>-5.2764309951067038E-4</v>
      </c>
      <c r="D3" s="6">
        <f>('As-Built'!D3-Designed!D3)/(('As-Built'!D3+Designed!D3)/2)*100</f>
        <v>-1.9818250963178738E-3</v>
      </c>
      <c r="E3" s="6">
        <f>('As-Built'!E3-Designed!E3)/(('As-Built'!E3+Designed!E3)/2)*100</f>
        <v>1.7606562987732828E-3</v>
      </c>
      <c r="F3" s="6">
        <f>('As-Built'!F3-Designed!F3)/(('As-Built'!F3+Designed!F3)/2)*100</f>
        <v>5.5029976362031786E-3</v>
      </c>
      <c r="G3" s="6">
        <f>('As-Built'!G3-Designed!G3)/(('As-Built'!G3+Designed!G3)/2)*100</f>
        <v>-5.2764309951067038E-4</v>
      </c>
      <c r="H3" s="6">
        <f>('As-Built'!H3-Designed!H3)/(('As-Built'!H3+Designed!H3)/2)*100</f>
        <v>-1.9818250963178738E-3</v>
      </c>
      <c r="I3" s="6">
        <f>('As-Built'!I3-Designed!I3)/(('As-Built'!I3+Designed!I3)/2)*100</f>
        <v>1.7606562987732828E-3</v>
      </c>
      <c r="J3" s="6">
        <f>('As-Built'!J3-Designed!J3)/(('As-Built'!J3+Designed!J3)/2)*100</f>
        <v>5.5029976362031786E-3</v>
      </c>
      <c r="K3" s="6">
        <f>('As-Built'!K3-Designed!K3)/(('As-Built'!K3+Designed!K3)/2)*100</f>
        <v>-5.2764309951067038E-4</v>
      </c>
      <c r="L3" s="6">
        <f>('As-Built'!L3-Designed!L3)/(('As-Built'!L3+Designed!L3)/2)*100</f>
        <v>-1.9818250963178738E-3</v>
      </c>
      <c r="M3" s="6">
        <f>('As-Built'!M3-Designed!M3)/(('As-Built'!M3+Designed!M3)/2)*100</f>
        <v>1.7606562987732828E-3</v>
      </c>
    </row>
    <row r="4" spans="1:14" x14ac:dyDescent="0.2">
      <c r="A4" t="s">
        <v>79</v>
      </c>
      <c r="B4" s="6">
        <f>('As-Built'!B4-Designed!B4)/(('As-Built'!B4+Designed!B4)/2)*100</f>
        <v>1.3034880080371762E-3</v>
      </c>
      <c r="C4" s="6">
        <f>('As-Built'!C4-Designed!C4)/(('As-Built'!C4+Designed!C4)/2)*100</f>
        <v>1.7230620782394499E-3</v>
      </c>
      <c r="D4" s="6">
        <f>('As-Built'!D4-Designed!D4)/(('As-Built'!D4+Designed!D4)/2)*100</f>
        <v>3.2867078854881894E-4</v>
      </c>
      <c r="E4" s="6">
        <f>('As-Built'!E4-Designed!E4)/(('As-Built'!E4+Designed!E4)/2)*100</f>
        <v>1.7594250814235912E-3</v>
      </c>
      <c r="F4" s="6">
        <f>('As-Built'!F4-Designed!F4)/(('As-Built'!F4+Designed!F4)/2)*100</f>
        <v>1.3034880080371762E-3</v>
      </c>
      <c r="G4" s="6">
        <f>('As-Built'!G4-Designed!G4)/(('As-Built'!G4+Designed!G4)/2)*100</f>
        <v>1.7230620782394499E-3</v>
      </c>
      <c r="H4" s="6">
        <f>('As-Built'!H4-Designed!H4)/(('As-Built'!H4+Designed!H4)/2)*100</f>
        <v>3.2867078854881894E-4</v>
      </c>
      <c r="I4" s="6">
        <f>('As-Built'!I4-Designed!I4)/(('As-Built'!I4+Designed!I4)/2)*100</f>
        <v>1.7594250814235912E-3</v>
      </c>
      <c r="J4" s="6">
        <f>('As-Built'!J4-Designed!J4)/(('As-Built'!J4+Designed!J4)/2)*100</f>
        <v>1.3034880080371762E-3</v>
      </c>
      <c r="K4" s="6">
        <f>('As-Built'!K4-Designed!K4)/(('As-Built'!K4+Designed!K4)/2)*100</f>
        <v>1.7230620782394499E-3</v>
      </c>
      <c r="L4" s="6">
        <f>('As-Built'!L4-Designed!L4)/(('As-Built'!L4+Designed!L4)/2)*100</f>
        <v>3.2867078854881894E-4</v>
      </c>
      <c r="M4" s="6">
        <f>('As-Built'!M4-Designed!M4)/(('As-Built'!M4+Designed!M4)/2)*100</f>
        <v>1.7594250814235912E-3</v>
      </c>
    </row>
    <row r="5" spans="1:14" x14ac:dyDescent="0.2">
      <c r="A5" t="s">
        <v>80</v>
      </c>
      <c r="B5" s="6">
        <f>('As-Built'!B5-Designed!B5)/(('As-Built'!B5+Designed!B5)/2)*100</f>
        <v>-9.5104940328645057E-5</v>
      </c>
      <c r="C5" s="6">
        <f>('As-Built'!C5-Designed!C5)/(('As-Built'!C5+Designed!C5)/2)*100</f>
        <v>3.1048902846360008E-4</v>
      </c>
      <c r="D5" s="6">
        <f>('As-Built'!D5-Designed!D5)/(('As-Built'!D5+Designed!D5)/2)*100</f>
        <v>1.7999838001410769E-3</v>
      </c>
      <c r="E5" s="6">
        <f>('As-Built'!E5-Designed!E5)/(('As-Built'!E5+Designed!E5)/2)*100</f>
        <v>-2.4363933160617525E-3</v>
      </c>
      <c r="F5" s="6">
        <f>('As-Built'!F5-Designed!F5)/(('As-Built'!F5+Designed!F5)/2)*100</f>
        <v>-9.5104940328645057E-5</v>
      </c>
      <c r="G5" s="6">
        <f>('As-Built'!G5-Designed!G5)/(('As-Built'!G5+Designed!G5)/2)*100</f>
        <v>3.1048902846360008E-4</v>
      </c>
      <c r="H5" s="6">
        <f>('As-Built'!H5-Designed!H5)/(('As-Built'!H5+Designed!H5)/2)*100</f>
        <v>1.7999838001410769E-3</v>
      </c>
      <c r="I5" s="6">
        <f>('As-Built'!I5-Designed!I5)/(('As-Built'!I5+Designed!I5)/2)*100</f>
        <v>-2.4363933160617525E-3</v>
      </c>
      <c r="J5" s="6">
        <f>('As-Built'!J5-Designed!J5)/(('As-Built'!J5+Designed!J5)/2)*100</f>
        <v>-9.5104940328645057E-5</v>
      </c>
      <c r="K5" s="6">
        <f>('As-Built'!K5-Designed!K5)/(('As-Built'!K5+Designed!K5)/2)*100</f>
        <v>3.1048902846360008E-4</v>
      </c>
      <c r="L5" s="6">
        <f>('As-Built'!L5-Designed!L5)/(('As-Built'!L5+Designed!L5)/2)*100</f>
        <v>1.7999838001410769E-3</v>
      </c>
      <c r="M5" s="6">
        <f>('As-Built'!M5-Designed!M5)/(('As-Built'!M5+Designed!M5)/2)*100</f>
        <v>-2.4363933160617525E-3</v>
      </c>
    </row>
    <row r="6" spans="1:14" x14ac:dyDescent="0.2">
      <c r="A6" t="s">
        <v>81</v>
      </c>
      <c r="B6" s="6">
        <f>('As-Built'!B6-Designed!B6)/(('As-Built'!B6+Designed!B6)/2)*100</f>
        <v>-4.7865754864744454E-4</v>
      </c>
      <c r="C6" s="6">
        <f>('As-Built'!C6-Designed!C6)/(('As-Built'!C6+Designed!C6)/2)*100</f>
        <v>4.5486250643179374E-4</v>
      </c>
      <c r="D6" s="6">
        <f>('As-Built'!D6-Designed!D6)/(('As-Built'!D6+Designed!D6)/2)*100</f>
        <v>-4.8496627297456964E-3</v>
      </c>
      <c r="E6" s="6">
        <f>('As-Built'!E6-Designed!E6)/(('As-Built'!E6+Designed!E6)/2)*100</f>
        <v>-6.6060400142720652E-4</v>
      </c>
      <c r="F6" s="6">
        <f>('As-Built'!F6-Designed!F6)/(('As-Built'!F6+Designed!F6)/2)*100</f>
        <v>-4.7865754864744454E-4</v>
      </c>
      <c r="G6" s="6">
        <f>('As-Built'!G6-Designed!G6)/(('As-Built'!G6+Designed!G6)/2)*100</f>
        <v>4.5486250643179374E-4</v>
      </c>
      <c r="H6" s="6">
        <f>('As-Built'!H6-Designed!H6)/(('As-Built'!H6+Designed!H6)/2)*100</f>
        <v>-4.8496627297456964E-3</v>
      </c>
      <c r="I6" s="6">
        <f>('As-Built'!I6-Designed!I6)/(('As-Built'!I6+Designed!I6)/2)*100</f>
        <v>-6.6060400142720652E-4</v>
      </c>
      <c r="J6" s="6">
        <f>('As-Built'!J6-Designed!J6)/(('As-Built'!J6+Designed!J6)/2)*100</f>
        <v>-4.7865754864744454E-4</v>
      </c>
      <c r="K6" s="6">
        <f>('As-Built'!K6-Designed!K6)/(('As-Built'!K6+Designed!K6)/2)*100</f>
        <v>4.5486250643179374E-4</v>
      </c>
      <c r="L6" s="6">
        <f>('As-Built'!L6-Designed!L6)/(('As-Built'!L6+Designed!L6)/2)*100</f>
        <v>-4.8496627297456964E-3</v>
      </c>
      <c r="M6" s="6">
        <f>('As-Built'!M6-Designed!M6)/(('As-Built'!M6+Designed!M6)/2)*100</f>
        <v>-6.6060400142720652E-4</v>
      </c>
    </row>
    <row r="7" spans="1:14" x14ac:dyDescent="0.2">
      <c r="A7" t="s">
        <v>82</v>
      </c>
      <c r="B7" s="6">
        <f>('As-Built'!B7-Designed!B7)/(('As-Built'!B7+Designed!B7)/2)*100</f>
        <v>-1.8670573173895986E-3</v>
      </c>
      <c r="C7" s="6">
        <f>('As-Built'!C7-Designed!C7)/(('As-Built'!C7+Designed!C7)/2)*100</f>
        <v>7.4496875109459123E-3</v>
      </c>
      <c r="D7" s="6">
        <f>('As-Built'!D7-Designed!D7)/(('As-Built'!D7+Designed!D7)/2)*100</f>
        <v>3.1280126584452405E-3</v>
      </c>
      <c r="E7" s="6">
        <f>('As-Built'!E7-Designed!E7)/(('As-Built'!E7+Designed!E7)/2)*100</f>
        <v>-1.0384938457810189E-3</v>
      </c>
      <c r="F7" s="6">
        <f>('As-Built'!F7-Designed!F7)/(('As-Built'!F7+Designed!F7)/2)*100</f>
        <v>-1.8670573173895986E-3</v>
      </c>
      <c r="G7" s="6">
        <f>('As-Built'!G7-Designed!G7)/(('As-Built'!G7+Designed!G7)/2)*100</f>
        <v>7.4496875109459123E-3</v>
      </c>
      <c r="H7" s="6">
        <f>('As-Built'!H7-Designed!H7)/(('As-Built'!H7+Designed!H7)/2)*100</f>
        <v>3.1280126584452405E-3</v>
      </c>
      <c r="I7" s="6">
        <f>('As-Built'!I7-Designed!I7)/(('As-Built'!I7+Designed!I7)/2)*100</f>
        <v>-1.0384938457810189E-3</v>
      </c>
      <c r="J7" s="6">
        <f>('As-Built'!J7-Designed!J7)/(('As-Built'!J7+Designed!J7)/2)*100</f>
        <v>-1.8670573173895986E-3</v>
      </c>
      <c r="K7" s="6">
        <f>('As-Built'!K7-Designed!K7)/(('As-Built'!K7+Designed!K7)/2)*100</f>
        <v>7.4496875109459123E-3</v>
      </c>
      <c r="L7" s="6">
        <f>('As-Built'!L7-Designed!L7)/(('As-Built'!L7+Designed!L7)/2)*100</f>
        <v>3.1280126584452405E-3</v>
      </c>
      <c r="M7" s="6">
        <f>('As-Built'!M7-Designed!M7)/(('As-Built'!M7+Designed!M7)/2)*100</f>
        <v>-1.0384938457810189E-3</v>
      </c>
    </row>
    <row r="8" spans="1:14" x14ac:dyDescent="0.2">
      <c r="A8" t="s">
        <v>83</v>
      </c>
      <c r="B8" s="6">
        <f>('As-Built'!B8-Designed!B8)/(('As-Built'!B8+Designed!B8)/2)*100</f>
        <v>2.3566155881277508E-3</v>
      </c>
      <c r="C8" s="6">
        <f>('As-Built'!C8-Designed!C8)/(('As-Built'!C8+Designed!C8)/2)*100</f>
        <v>4.5243731723979283E-3</v>
      </c>
      <c r="D8" s="6">
        <f>('As-Built'!D8-Designed!D8)/(('As-Built'!D8+Designed!D8)/2)*100</f>
        <v>1.727257810047E-3</v>
      </c>
      <c r="E8" s="6">
        <f>('As-Built'!E8-Designed!E8)/(('As-Built'!E8+Designed!E8)/2)*100</f>
        <v>-6.6014203906224873E-4</v>
      </c>
      <c r="F8" s="6">
        <f>('As-Built'!F8-Designed!F8)/(('As-Built'!F8+Designed!F8)/2)*100</f>
        <v>2.3566155881277508E-3</v>
      </c>
      <c r="G8" s="6">
        <f>('As-Built'!G8-Designed!G8)/(('As-Built'!G8+Designed!G8)/2)*100</f>
        <v>4.5243731723979283E-3</v>
      </c>
      <c r="H8" s="6">
        <f>('As-Built'!H8-Designed!H8)/(('As-Built'!H8+Designed!H8)/2)*100</f>
        <v>1.727257810047E-3</v>
      </c>
      <c r="I8" s="6">
        <f>('As-Built'!I8-Designed!I8)/(('As-Built'!I8+Designed!I8)/2)*100</f>
        <v>-6.6014203906224873E-4</v>
      </c>
      <c r="J8" s="6">
        <f>('As-Built'!J8-Designed!J8)/(('As-Built'!J8+Designed!J8)/2)*100</f>
        <v>2.3566155881277508E-3</v>
      </c>
      <c r="K8" s="6">
        <f>('As-Built'!K8-Designed!K8)/(('As-Built'!K8+Designed!K8)/2)*100</f>
        <v>4.5243731723979283E-3</v>
      </c>
      <c r="L8" s="6">
        <f>('As-Built'!L8-Designed!L8)/(('As-Built'!L8+Designed!L8)/2)*100</f>
        <v>1.727257810047E-3</v>
      </c>
      <c r="M8" s="6">
        <f>('As-Built'!M8-Designed!M8)/(('As-Built'!M8+Designed!M8)/2)*100</f>
        <v>-6.6014203906224873E-4</v>
      </c>
    </row>
    <row r="9" spans="1:14" x14ac:dyDescent="0.2">
      <c r="A9" t="s">
        <v>84</v>
      </c>
      <c r="B9" s="6">
        <f>('As-Built'!B9-Designed!B9)/(('As-Built'!B9+Designed!B9)/2)*100</f>
        <v>5.1718942261254784E-3</v>
      </c>
      <c r="C9" s="6">
        <f>('As-Built'!C9-Designed!C9)/(('As-Built'!C9+Designed!C9)/2)*100</f>
        <v>3.2516953832702924E-3</v>
      </c>
      <c r="D9" s="6">
        <f>('As-Built'!D9-Designed!D9)/(('As-Built'!D9+Designed!D9)/2)*100</f>
        <v>-1.0699357937116489E-3</v>
      </c>
      <c r="E9" s="6">
        <f>('As-Built'!E9-Designed!E9)/(('As-Built'!E9+Designed!E9)/2)*100</f>
        <v>1.7594250814235912E-3</v>
      </c>
      <c r="F9" s="6">
        <f>('As-Built'!F9-Designed!F9)/(('As-Built'!F9+Designed!F9)/2)*100</f>
        <v>5.1718942261254784E-3</v>
      </c>
      <c r="G9" s="6">
        <f>('As-Built'!G9-Designed!G9)/(('As-Built'!G9+Designed!G9)/2)*100</f>
        <v>3.2516953832702924E-3</v>
      </c>
      <c r="H9" s="6">
        <f>('As-Built'!H9-Designed!H9)/(('As-Built'!H9+Designed!H9)/2)*100</f>
        <v>-1.0699357937116489E-3</v>
      </c>
      <c r="I9" s="6">
        <f>('As-Built'!I9-Designed!I9)/(('As-Built'!I9+Designed!I9)/2)*100</f>
        <v>1.7594250814235912E-3</v>
      </c>
      <c r="J9" s="6">
        <f>('As-Built'!J9-Designed!J9)/(('As-Built'!J9+Designed!J9)/2)*100</f>
        <v>5.1718942261254784E-3</v>
      </c>
      <c r="K9" s="6">
        <f>('As-Built'!K9-Designed!K9)/(('As-Built'!K9+Designed!K9)/2)*100</f>
        <v>3.2516953832702924E-3</v>
      </c>
      <c r="L9" s="6">
        <f>('As-Built'!L9-Designed!L9)/(('As-Built'!L9+Designed!L9)/2)*100</f>
        <v>-1.0699357937116489E-3</v>
      </c>
      <c r="M9" s="6">
        <f>('As-Built'!M9-Designed!M9)/(('As-Built'!M9+Designed!M9)/2)*100</f>
        <v>1.7594250814235912E-3</v>
      </c>
    </row>
    <row r="10" spans="1:14" x14ac:dyDescent="0.2">
      <c r="A10" t="s">
        <v>85</v>
      </c>
      <c r="B10" s="6">
        <f>('As-Built'!B10-Designed!B10)/(('As-Built'!B10+Designed!B10)/2)*100</f>
        <v>-1.9915928657282872E-3</v>
      </c>
      <c r="C10" s="6">
        <f>('As-Built'!C10-Designed!C10)/(('As-Built'!C10+Designed!C10)/2)*100</f>
        <v>-9.4803820173011396E-4</v>
      </c>
      <c r="D10" s="6">
        <f>('As-Built'!D10-Designed!D10)/(('As-Built'!D10+Designed!D10)/2)*100</f>
        <v>-9.0804684355880443E-3</v>
      </c>
      <c r="E10" s="6">
        <f>('As-Built'!E10-Designed!E10)/(('As-Built'!E10+Designed!E10)/2)*100</f>
        <v>2.8230297231242156E-4</v>
      </c>
      <c r="F10" s="6">
        <f>('As-Built'!F10-Designed!F10)/(('As-Built'!F10+Designed!F10)/2)*100</f>
        <v>-1.9915928657282872E-3</v>
      </c>
      <c r="G10" s="6">
        <f>('As-Built'!G10-Designed!G10)/(('As-Built'!G10+Designed!G10)/2)*100</f>
        <v>-9.4803820173011396E-4</v>
      </c>
      <c r="H10" s="6">
        <f>('As-Built'!H10-Designed!H10)/(('As-Built'!H10+Designed!H10)/2)*100</f>
        <v>-9.0804684355880443E-3</v>
      </c>
      <c r="I10" s="6">
        <f>('As-Built'!I10-Designed!I10)/(('As-Built'!I10+Designed!I10)/2)*100</f>
        <v>2.8230297231242156E-4</v>
      </c>
      <c r="J10" s="6">
        <f>('As-Built'!J10-Designed!J10)/(('As-Built'!J10+Designed!J10)/2)*100</f>
        <v>-1.9915928657282872E-3</v>
      </c>
      <c r="K10" s="6">
        <f>('As-Built'!K10-Designed!K10)/(('As-Built'!K10+Designed!K10)/2)*100</f>
        <v>-9.4803820173011396E-4</v>
      </c>
      <c r="L10" s="6">
        <f>('As-Built'!L10-Designed!L10)/(('As-Built'!L10+Designed!L10)/2)*100</f>
        <v>-9.0804684355880443E-3</v>
      </c>
      <c r="M10" s="6">
        <f>('As-Built'!M10-Designed!M10)/(('As-Built'!M10+Designed!M10)/2)*100</f>
        <v>2.8230297231242156E-4</v>
      </c>
    </row>
    <row r="11" spans="1:14" x14ac:dyDescent="0.2">
      <c r="A11" t="s">
        <v>86</v>
      </c>
      <c r="B11" s="6">
        <f>('As-Built'!B11-Designed!B11)/(('As-Built'!B11+Designed!B11)/2)*100</f>
        <v>7.7693610947733678E-3</v>
      </c>
      <c r="C11" s="6">
        <f>('As-Built'!C11-Designed!C11)/(('As-Built'!C11+Designed!C11)/2)*100</f>
        <v>4.6698347808902486E-3</v>
      </c>
      <c r="D11" s="6">
        <f>('As-Built'!D11-Designed!D11)/(('As-Built'!D11+Designed!D11)/2)*100</f>
        <v>1.7345355186007792E-3</v>
      </c>
      <c r="E11" s="6">
        <f>('As-Built'!E11-Designed!E11)/(('As-Built'!E11+Designed!E11)/2)*100</f>
        <v>-1.042140261711715E-3</v>
      </c>
      <c r="F11" s="6">
        <f>('As-Built'!F11-Designed!F11)/(('As-Built'!F11+Designed!F11)/2)*100</f>
        <v>7.7693610947733678E-3</v>
      </c>
      <c r="G11" s="6">
        <f>('As-Built'!G11-Designed!G11)/(('As-Built'!G11+Designed!G11)/2)*100</f>
        <v>4.6698347808902486E-3</v>
      </c>
      <c r="H11" s="6">
        <f>('As-Built'!H11-Designed!H11)/(('As-Built'!H11+Designed!H11)/2)*100</f>
        <v>1.7345355186007792E-3</v>
      </c>
      <c r="I11" s="6">
        <f>('As-Built'!I11-Designed!I11)/(('As-Built'!I11+Designed!I11)/2)*100</f>
        <v>-1.042140261711715E-3</v>
      </c>
      <c r="J11" s="6">
        <f>('As-Built'!J11-Designed!J11)/(('As-Built'!J11+Designed!J11)/2)*100</f>
        <v>7.7693610947733678E-3</v>
      </c>
      <c r="K11" s="6">
        <f>('As-Built'!K11-Designed!K11)/(('As-Built'!K11+Designed!K11)/2)*100</f>
        <v>4.6698347808902486E-3</v>
      </c>
      <c r="L11" s="6">
        <f>('As-Built'!L11-Designed!L11)/(('As-Built'!L11+Designed!L11)/2)*100</f>
        <v>1.7345355186007792E-3</v>
      </c>
      <c r="M11" s="6">
        <f>('As-Built'!M11-Designed!M11)/(('As-Built'!M11+Designed!M11)/2)*100</f>
        <v>-1.042140261711715E-3</v>
      </c>
    </row>
    <row r="12" spans="1:14" x14ac:dyDescent="0.2">
      <c r="A12" t="s">
        <v>87</v>
      </c>
      <c r="B12" s="6">
        <f>('As-Built'!B12-Designed!B12)/(('As-Built'!B12+Designed!B12)/2)*100</f>
        <v>7.4666387913066774E-4</v>
      </c>
      <c r="C12" s="6">
        <f>('As-Built'!C12-Designed!C12)/(('As-Built'!C12+Designed!C12)/2)*100</f>
        <v>-9.4737290861259915E-4</v>
      </c>
      <c r="D12" s="6">
        <f>('As-Built'!D12-Designed!D12)/(('As-Built'!D12+Designed!D12)/2)*100</f>
        <v>-2.4772236652607217E-3</v>
      </c>
      <c r="E12" s="6">
        <f>('As-Built'!E12-Designed!E12)/(('As-Built'!E12+Designed!E12)/2)*100</f>
        <v>3.6210460756026114E-4</v>
      </c>
      <c r="F12" s="6">
        <f>('As-Built'!F12-Designed!F12)/(('As-Built'!F12+Designed!F12)/2)*100</f>
        <v>7.4666387913066774E-4</v>
      </c>
      <c r="G12" s="6">
        <f>('As-Built'!G12-Designed!G12)/(('As-Built'!G12+Designed!G12)/2)*100</f>
        <v>-9.4737290861259915E-4</v>
      </c>
      <c r="H12" s="6">
        <f>('As-Built'!H12-Designed!H12)/(('As-Built'!H12+Designed!H12)/2)*100</f>
        <v>-2.4772236652607217E-3</v>
      </c>
      <c r="I12" s="6">
        <f>('As-Built'!I12-Designed!I12)/(('As-Built'!I12+Designed!I12)/2)*100</f>
        <v>3.6210460756026114E-4</v>
      </c>
      <c r="J12" s="6">
        <f>('As-Built'!J12-Designed!J12)/(('As-Built'!J12+Designed!J12)/2)*100</f>
        <v>7.4666387913066774E-4</v>
      </c>
      <c r="K12" s="6">
        <f>('As-Built'!K12-Designed!K12)/(('As-Built'!K12+Designed!K12)/2)*100</f>
        <v>-9.4737290861259915E-4</v>
      </c>
      <c r="L12" s="6">
        <f>('As-Built'!L12-Designed!L12)/(('As-Built'!L12+Designed!L12)/2)*100</f>
        <v>-2.4772236652607217E-3</v>
      </c>
      <c r="M12" s="6">
        <f>('As-Built'!M12-Designed!M12)/(('As-Built'!M12+Designed!M12)/2)*100</f>
        <v>3.6210460756026114E-4</v>
      </c>
    </row>
    <row r="13" spans="1:14" x14ac:dyDescent="0.2">
      <c r="A13" t="s">
        <v>88</v>
      </c>
      <c r="B13" s="6">
        <f>('As-Built'!B13-Designed!B13)/(('As-Built'!B13+Designed!B13)/2)*100</f>
        <v>3.5409899374217366E-3</v>
      </c>
      <c r="C13" s="6">
        <f>('As-Built'!C13-Designed!C13)/(('As-Built'!C13+Designed!C13)/2)*100</f>
        <v>1.7291078578234448E-3</v>
      </c>
      <c r="D13" s="6">
        <f>('As-Built'!D13-Designed!D13)/(('As-Built'!D13+Designed!D13)/2)*100</f>
        <v>8.2385625541252596E-4</v>
      </c>
      <c r="E13" s="6">
        <f>('As-Built'!E13-Designed!E13)/(('As-Built'!E13+Designed!E13)/2)*100</f>
        <v>1.7655984482630037E-3</v>
      </c>
      <c r="F13" s="6">
        <f>('As-Built'!F13-Designed!F13)/(('As-Built'!F13+Designed!F13)/2)*100</f>
        <v>3.5409899374217366E-3</v>
      </c>
      <c r="G13" s="6">
        <f>('As-Built'!G13-Designed!G13)/(('As-Built'!G13+Designed!G13)/2)*100</f>
        <v>1.7291078578234448E-3</v>
      </c>
      <c r="H13" s="6">
        <f>('As-Built'!H13-Designed!H13)/(('As-Built'!H13+Designed!H13)/2)*100</f>
        <v>8.2385625541252596E-4</v>
      </c>
      <c r="I13" s="6">
        <f>('As-Built'!I13-Designed!I13)/(('As-Built'!I13+Designed!I13)/2)*100</f>
        <v>1.7655984482630037E-3</v>
      </c>
      <c r="J13" s="6">
        <f>('As-Built'!J13-Designed!J13)/(('As-Built'!J13+Designed!J13)/2)*100</f>
        <v>3.5409899374217366E-3</v>
      </c>
      <c r="K13" s="6">
        <f>('As-Built'!K13-Designed!K13)/(('As-Built'!K13+Designed!K13)/2)*100</f>
        <v>1.7291078578234448E-3</v>
      </c>
      <c r="L13" s="6">
        <f>('As-Built'!L13-Designed!L13)/(('As-Built'!L13+Designed!L13)/2)*100</f>
        <v>8.2385625541252596E-4</v>
      </c>
      <c r="M13" s="6">
        <f>('As-Built'!M13-Designed!M13)/(('As-Built'!M13+Designed!M13)/2)*100</f>
        <v>1.7655984482630037E-3</v>
      </c>
    </row>
    <row r="14" spans="1:14" x14ac:dyDescent="0.2">
      <c r="A14" t="s">
        <v>89</v>
      </c>
      <c r="B14" s="6">
        <f>('As-Built'!B14-Designed!B14)/(('As-Built'!B14+Designed!B14)/2)*100</f>
        <v>1.8595332723075637E-3</v>
      </c>
      <c r="C14" s="6">
        <f>('As-Built'!C14-Designed!C14)/(('As-Built'!C14+Designed!C14)/2)*100</f>
        <v>4.6698347808902486E-3</v>
      </c>
      <c r="D14" s="6">
        <f>('As-Built'!D14-Designed!D14)/(('As-Built'!D14+Designed!D14)/2)*100</f>
        <v>1.7345355186007792E-3</v>
      </c>
      <c r="E14" s="6">
        <f>('As-Built'!E14-Designed!E14)/(('As-Built'!E14+Designed!E14)/2)*100</f>
        <v>1.1994310090396448E-3</v>
      </c>
      <c r="F14" s="6">
        <f>('As-Built'!F14-Designed!F14)/(('As-Built'!F14+Designed!F14)/2)*100</f>
        <v>1.8595332723075637E-3</v>
      </c>
      <c r="G14" s="6">
        <f>('As-Built'!G14-Designed!G14)/(('As-Built'!G14+Designed!G14)/2)*100</f>
        <v>4.6698347808902486E-3</v>
      </c>
      <c r="H14" s="6">
        <f>('As-Built'!H14-Designed!H14)/(('As-Built'!H14+Designed!H14)/2)*100</f>
        <v>1.7345355186007792E-3</v>
      </c>
      <c r="I14" s="6">
        <f>('As-Built'!I14-Designed!I14)/(('As-Built'!I14+Designed!I14)/2)*100</f>
        <v>1.1994310090396448E-3</v>
      </c>
      <c r="J14" s="6">
        <f>('As-Built'!J14-Designed!J14)/(('As-Built'!J14+Designed!J14)/2)*100</f>
        <v>1.8595332723075637E-3</v>
      </c>
      <c r="K14" s="6">
        <f>('As-Built'!K14-Designed!K14)/(('As-Built'!K14+Designed!K14)/2)*100</f>
        <v>4.6698347808902486E-3</v>
      </c>
      <c r="L14" s="6">
        <f>('As-Built'!L14-Designed!L14)/(('As-Built'!L14+Designed!L14)/2)*100</f>
        <v>1.7345355186007792E-3</v>
      </c>
      <c r="M14" s="6">
        <f>('As-Built'!M14-Designed!M14)/(('As-Built'!M14+Designed!M14)/2)*100</f>
        <v>1.1994310090396448E-3</v>
      </c>
    </row>
    <row r="15" spans="1:14" x14ac:dyDescent="0.2">
      <c r="A15" t="s">
        <v>90</v>
      </c>
      <c r="B15" s="6">
        <f>('As-Built'!B15-Designed!B15)/(('As-Built'!B15+Designed!B15)/2)*100</f>
        <v>4.195136721385927E-3</v>
      </c>
      <c r="C15" s="6">
        <f>('As-Built'!C15-Designed!C15)/(('As-Built'!C15+Designed!C15)/2)*100</f>
        <v>1.8609377405681997E-3</v>
      </c>
      <c r="D15" s="6">
        <f>('As-Built'!D15-Designed!D15)/(('As-Built'!D15+Designed!D15)/2)*100</f>
        <v>3.1389956765785062E-3</v>
      </c>
      <c r="E15" s="6">
        <f>('As-Built'!E15-Designed!E15)/(('As-Built'!E15+Designed!E15)/2)*100</f>
        <v>1.7668383238603549E-3</v>
      </c>
      <c r="F15" s="6">
        <f>('As-Built'!F15-Designed!F15)/(('As-Built'!F15+Designed!F15)/2)*100</f>
        <v>4.195136721385927E-3</v>
      </c>
      <c r="G15" s="6">
        <f>('As-Built'!G15-Designed!G15)/(('As-Built'!G15+Designed!G15)/2)*100</f>
        <v>1.8609377405681997E-3</v>
      </c>
      <c r="H15" s="6">
        <f>('As-Built'!H15-Designed!H15)/(('As-Built'!H15+Designed!H15)/2)*100</f>
        <v>3.1389956765785062E-3</v>
      </c>
      <c r="I15" s="6">
        <f>('As-Built'!I15-Designed!I15)/(('As-Built'!I15+Designed!I15)/2)*100</f>
        <v>1.7668383238603549E-3</v>
      </c>
      <c r="J15" s="6">
        <f>('As-Built'!J15-Designed!J15)/(('As-Built'!J15+Designed!J15)/2)*100</f>
        <v>4.195136721385927E-3</v>
      </c>
      <c r="K15" s="6">
        <f>('As-Built'!K15-Designed!K15)/(('As-Built'!K15+Designed!K15)/2)*100</f>
        <v>1.8609377405681997E-3</v>
      </c>
      <c r="L15" s="6">
        <f>('As-Built'!L15-Designed!L15)/(('As-Built'!L15+Designed!L15)/2)*100</f>
        <v>3.1389956765785062E-3</v>
      </c>
      <c r="M15" s="6">
        <f>('As-Built'!M15-Designed!M15)/(('As-Built'!M15+Designed!M15)/2)*100</f>
        <v>1.7668383238603549E-3</v>
      </c>
    </row>
    <row r="16" spans="1:14" x14ac:dyDescent="0.2">
      <c r="A16" t="s">
        <v>91</v>
      </c>
      <c r="B16" s="6">
        <f>('As-Built'!B16-Designed!B16)/(('As-Built'!B16+Designed!B16)/2)*100</f>
        <v>-4.8000115200864685E-4</v>
      </c>
      <c r="C16" s="6">
        <f>('As-Built'!C16-Designed!C16)/(('As-Built'!C16+Designed!C16)/2)*100</f>
        <v>-5.1580277596673602E-3</v>
      </c>
      <c r="D16" s="6">
        <f>('As-Built'!D16-Designed!D16)/(('As-Built'!D16+Designed!D16)/2)*100</f>
        <v>-8.4396543694244264E-3</v>
      </c>
      <c r="E16" s="6">
        <f>('As-Built'!E16-Designed!E16)/(('As-Built'!E16+Designed!E16)/2)*100</f>
        <v>-1.8765088343313569E-3</v>
      </c>
      <c r="F16" s="6">
        <f>('As-Built'!F16-Designed!F16)/(('As-Built'!F16+Designed!F16)/2)*100</f>
        <v>-4.8000115200864685E-4</v>
      </c>
      <c r="G16" s="6">
        <f>('As-Built'!G16-Designed!G16)/(('As-Built'!G16+Designed!G16)/2)*100</f>
        <v>-5.1580277596673602E-3</v>
      </c>
      <c r="H16" s="6">
        <f>('As-Built'!H16-Designed!H16)/(('As-Built'!H16+Designed!H16)/2)*100</f>
        <v>-8.4396543694244264E-3</v>
      </c>
      <c r="I16" s="6">
        <f>('As-Built'!I16-Designed!I16)/(('As-Built'!I16+Designed!I16)/2)*100</f>
        <v>-1.8765088343313569E-3</v>
      </c>
      <c r="J16" s="6">
        <f>('As-Built'!J16-Designed!J16)/(('As-Built'!J16+Designed!J16)/2)*100</f>
        <v>-4.8000115200864685E-4</v>
      </c>
      <c r="K16" s="6">
        <f>('As-Built'!K16-Designed!K16)/(('As-Built'!K16+Designed!K16)/2)*100</f>
        <v>-5.1580277596673602E-3</v>
      </c>
      <c r="L16" s="6">
        <f>('As-Built'!L16-Designed!L16)/(('As-Built'!L16+Designed!L16)/2)*100</f>
        <v>-8.4396543694244264E-3</v>
      </c>
      <c r="M16" s="6">
        <f>('As-Built'!M16-Designed!M16)/(('As-Built'!M16+Designed!M16)/2)*100</f>
        <v>-1.8765088343313569E-3</v>
      </c>
    </row>
    <row r="17" spans="1:13" x14ac:dyDescent="0.2">
      <c r="A17" t="s">
        <v>92</v>
      </c>
      <c r="B17" s="6">
        <f>('As-Built'!B17-Designed!B17)/(('As-Built'!B17+Designed!B17)/2)*100</f>
        <v>2.1375210144259972E-3</v>
      </c>
      <c r="C17" s="6">
        <f>('As-Built'!C17-Designed!C17)/(('As-Built'!C17+Designed!C17)/2)*100</f>
        <v>4.6623474503985482E-3</v>
      </c>
      <c r="D17" s="6">
        <f>('As-Built'!D17-Designed!D17)/(('As-Built'!D17+Designed!D17)/2)*100</f>
        <v>1.7333183112421197E-3</v>
      </c>
      <c r="E17" s="6">
        <f>('As-Built'!E17-Designed!E17)/(('As-Built'!E17+Designed!E17)/2)*100</f>
        <v>-1.0877252139359765E-3</v>
      </c>
      <c r="F17" s="6">
        <f>('As-Built'!F17-Designed!F17)/(('As-Built'!F17+Designed!F17)/2)*100</f>
        <v>2.1375210144259972E-3</v>
      </c>
      <c r="G17" s="6">
        <f>('As-Built'!G17-Designed!G17)/(('As-Built'!G17+Designed!G17)/2)*100</f>
        <v>4.6623474503985482E-3</v>
      </c>
      <c r="H17" s="6">
        <f>('As-Built'!H17-Designed!H17)/(('As-Built'!H17+Designed!H17)/2)*100</f>
        <v>1.7333183112421197E-3</v>
      </c>
      <c r="I17" s="6">
        <f>('As-Built'!I17-Designed!I17)/(('As-Built'!I17+Designed!I17)/2)*100</f>
        <v>-1.0877252139359765E-3</v>
      </c>
      <c r="J17" s="6">
        <f>('As-Built'!J17-Designed!J17)/(('As-Built'!J17+Designed!J17)/2)*100</f>
        <v>2.1375210144259972E-3</v>
      </c>
      <c r="K17" s="6">
        <f>('As-Built'!K17-Designed!K17)/(('As-Built'!K17+Designed!K17)/2)*100</f>
        <v>4.6623474503985482E-3</v>
      </c>
      <c r="L17" s="6">
        <f>('As-Built'!L17-Designed!L17)/(('As-Built'!L17+Designed!L17)/2)*100</f>
        <v>1.7333183112421197E-3</v>
      </c>
      <c r="M17" s="6">
        <f>('As-Built'!M17-Designed!M17)/(('As-Built'!M17+Designed!M17)/2)*100</f>
        <v>-1.0877252139359765E-3</v>
      </c>
    </row>
    <row r="18" spans="1:13" x14ac:dyDescent="0.2">
      <c r="A18" t="s">
        <v>93</v>
      </c>
      <c r="B18" s="6">
        <f>('As-Built'!B18-Designed!B18)/(('As-Built'!B18+Designed!B18)/2)*100</f>
        <v>-6.6806945846584144E-4</v>
      </c>
      <c r="C18" s="6">
        <f>('As-Built'!C18-Designed!C18)/(('As-Built'!C18+Designed!C18)/2)*100</f>
        <v>-2.3459658928112921E-3</v>
      </c>
      <c r="D18" s="6">
        <f>('As-Built'!D18-Designed!D18)/(('As-Built'!D18+Designed!D18)/2)*100</f>
        <v>-8.8935969707534942E-4</v>
      </c>
      <c r="E18" s="6">
        <f>('As-Built'!E18-Designed!E18)/(('As-Built'!E18+Designed!E18)/2)*100</f>
        <v>-2.5952717719828593E-3</v>
      </c>
      <c r="F18" s="6">
        <f>('As-Built'!F18-Designed!F18)/(('As-Built'!F18+Designed!F18)/2)*100</f>
        <v>-6.6806945846584144E-4</v>
      </c>
      <c r="G18" s="6">
        <f>('As-Built'!G18-Designed!G18)/(('As-Built'!G18+Designed!G18)/2)*100</f>
        <v>-2.3459658928112921E-3</v>
      </c>
      <c r="H18" s="6">
        <f>('As-Built'!H18-Designed!H18)/(('As-Built'!H18+Designed!H18)/2)*100</f>
        <v>-8.8935969707534942E-4</v>
      </c>
      <c r="I18" s="6">
        <f>('As-Built'!I18-Designed!I18)/(('As-Built'!I18+Designed!I18)/2)*100</f>
        <v>-2.5952717719828593E-3</v>
      </c>
      <c r="J18" s="6">
        <f>('As-Built'!J18-Designed!J18)/(('As-Built'!J18+Designed!J18)/2)*100</f>
        <v>-6.6806945846584144E-4</v>
      </c>
      <c r="K18" s="6">
        <f>('As-Built'!K18-Designed!K18)/(('As-Built'!K18+Designed!K18)/2)*100</f>
        <v>-2.3459658928112921E-3</v>
      </c>
      <c r="L18" s="6">
        <f>('As-Built'!L18-Designed!L18)/(('As-Built'!L18+Designed!L18)/2)*100</f>
        <v>-8.8935969707534942E-4</v>
      </c>
      <c r="M18" s="6">
        <f>('As-Built'!M18-Designed!M18)/(('As-Built'!M18+Designed!M18)/2)*100</f>
        <v>-2.5952717719828593E-3</v>
      </c>
    </row>
    <row r="19" spans="1:13" x14ac:dyDescent="0.2">
      <c r="A19" t="s">
        <v>94</v>
      </c>
      <c r="B19" s="6">
        <f>('As-Built'!B19-Designed!B19)/(('As-Built'!B19+Designed!B19)/2)*100</f>
        <v>-1.9790111788717708E-3</v>
      </c>
      <c r="C19" s="6">
        <f>('As-Built'!C19-Designed!C19)/(('As-Built'!C19+Designed!C19)/2)*100</f>
        <v>-9.4538261998494786E-4</v>
      </c>
      <c r="D19" s="6">
        <f>('As-Built'!D19-Designed!D19)/(('As-Built'!D19+Designed!D19)/2)*100</f>
        <v>-1.6988939829066978E-3</v>
      </c>
      <c r="E19" s="6">
        <f>('As-Built'!E19-Designed!E19)/(('As-Built'!E19+Designed!E19)/2)*100</f>
        <v>-8.0423401898952682E-3</v>
      </c>
      <c r="F19" s="6">
        <f>('As-Built'!F19-Designed!F19)/(('As-Built'!F19+Designed!F19)/2)*100</f>
        <v>-1.9790111788717708E-3</v>
      </c>
      <c r="G19" s="6">
        <f>('As-Built'!G19-Designed!G19)/(('As-Built'!G19+Designed!G19)/2)*100</f>
        <v>-9.4538261998494786E-4</v>
      </c>
      <c r="H19" s="6">
        <f>('As-Built'!H19-Designed!H19)/(('As-Built'!H19+Designed!H19)/2)*100</f>
        <v>-1.6988939829066978E-3</v>
      </c>
      <c r="I19" s="6">
        <f>('As-Built'!I19-Designed!I19)/(('As-Built'!I19+Designed!I19)/2)*100</f>
        <v>-8.0423401898952682E-3</v>
      </c>
      <c r="J19" s="6">
        <f>('As-Built'!J19-Designed!J19)/(('As-Built'!J19+Designed!J19)/2)*100</f>
        <v>-1.9790111788717708E-3</v>
      </c>
      <c r="K19" s="6">
        <f>('As-Built'!K19-Designed!K19)/(('As-Built'!K19+Designed!K19)/2)*100</f>
        <v>-9.4538261998494786E-4</v>
      </c>
      <c r="L19" s="6">
        <f>('As-Built'!L19-Designed!L19)/(('As-Built'!L19+Designed!L19)/2)*100</f>
        <v>-1.6988939829066978E-3</v>
      </c>
      <c r="M19" s="6">
        <f>('As-Built'!M19-Designed!M19)/(('As-Built'!M19+Designed!M19)/2)*100</f>
        <v>-8.0423401898952682E-3</v>
      </c>
    </row>
    <row r="20" spans="1:13" x14ac:dyDescent="0.2">
      <c r="A20" t="s">
        <v>95</v>
      </c>
      <c r="B20" s="6">
        <f>('As-Built'!B20-Designed!B20)/(('As-Built'!B20+Designed!B20)/2)*100</f>
        <v>-6.6713509247013681E-4</v>
      </c>
      <c r="C20" s="6">
        <f>('As-Built'!C20-Designed!C20)/(('As-Built'!C20+Designed!C20)/2)*100</f>
        <v>4.6460459149335245E-3</v>
      </c>
      <c r="D20" s="6">
        <f>('As-Built'!D20-Designed!D20)/(('As-Built'!D20+Designed!D20)/2)*100</f>
        <v>-1.0699357937116489E-3</v>
      </c>
      <c r="E20" s="6">
        <f>('As-Built'!E20-Designed!E20)/(('As-Built'!E20+Designed!E20)/2)*100</f>
        <v>7.1647782856099056E-3</v>
      </c>
      <c r="F20" s="6">
        <f>('As-Built'!F20-Designed!F20)/(('As-Built'!F20+Designed!F20)/2)*100</f>
        <v>-6.6713509247013681E-4</v>
      </c>
      <c r="G20" s="6">
        <f>('As-Built'!G20-Designed!G20)/(('As-Built'!G20+Designed!G20)/2)*100</f>
        <v>4.6460459149335245E-3</v>
      </c>
      <c r="H20" s="6">
        <f>('As-Built'!H20-Designed!H20)/(('As-Built'!H20+Designed!H20)/2)*100</f>
        <v>-1.0699357937116489E-3</v>
      </c>
      <c r="I20" s="6">
        <f>('As-Built'!I20-Designed!I20)/(('As-Built'!I20+Designed!I20)/2)*100</f>
        <v>7.1647782856099056E-3</v>
      </c>
      <c r="J20" s="6">
        <f>('As-Built'!J20-Designed!J20)/(('As-Built'!J20+Designed!J20)/2)*100</f>
        <v>-6.6713509247013681E-4</v>
      </c>
      <c r="K20" s="6">
        <f>('As-Built'!K20-Designed!K20)/(('As-Built'!K20+Designed!K20)/2)*100</f>
        <v>4.6460459149335245E-3</v>
      </c>
      <c r="L20" s="6">
        <f>('As-Built'!L20-Designed!L20)/(('As-Built'!L20+Designed!L20)/2)*100</f>
        <v>-1.0699357937116489E-3</v>
      </c>
      <c r="M20" s="6">
        <f>('As-Built'!M20-Designed!M20)/(('As-Built'!M20+Designed!M20)/2)*100</f>
        <v>7.1647782856099056E-3</v>
      </c>
    </row>
    <row r="21" spans="1:13" x14ac:dyDescent="0.2">
      <c r="A21" t="s">
        <v>96</v>
      </c>
      <c r="B21" s="6">
        <f>('As-Built'!B21-Designed!B21)/(('As-Built'!B21+Designed!B21)/2)*100</f>
        <v>3.5509859024311558E-3</v>
      </c>
      <c r="C21" s="6">
        <f>('As-Built'!C21-Designed!C21)/(('As-Built'!C21+Designed!C21)/2)*100</f>
        <v>1.8531296825355843E-3</v>
      </c>
      <c r="D21" s="6">
        <f>('As-Built'!D21-Designed!D21)/(('As-Built'!D21+Designed!D21)/2)*100</f>
        <v>-3.104899925009613E-4</v>
      </c>
      <c r="E21" s="6">
        <f>('As-Built'!E21-Designed!E21)/(('As-Built'!E21+Designed!E21)/2)*100</f>
        <v>2.798562238305801E-3</v>
      </c>
      <c r="F21" s="6">
        <f>('As-Built'!F21-Designed!F21)/(('As-Built'!F21+Designed!F21)/2)*100</f>
        <v>3.5509859024311558E-3</v>
      </c>
      <c r="G21" s="6">
        <f>('As-Built'!G21-Designed!G21)/(('As-Built'!G21+Designed!G21)/2)*100</f>
        <v>1.8531296825355843E-3</v>
      </c>
      <c r="H21" s="6">
        <f>('As-Built'!H21-Designed!H21)/(('As-Built'!H21+Designed!H21)/2)*100</f>
        <v>-3.104899925009613E-4</v>
      </c>
      <c r="I21" s="6">
        <f>('As-Built'!I21-Designed!I21)/(('As-Built'!I21+Designed!I21)/2)*100</f>
        <v>2.798562238305801E-3</v>
      </c>
      <c r="J21" s="6">
        <f>('As-Built'!J21-Designed!J21)/(('As-Built'!J21+Designed!J21)/2)*100</f>
        <v>3.5509859024311558E-3</v>
      </c>
      <c r="K21" s="6">
        <f>('As-Built'!K21-Designed!K21)/(('As-Built'!K21+Designed!K21)/2)*100</f>
        <v>1.8531296825355843E-3</v>
      </c>
      <c r="L21" s="6">
        <f>('As-Built'!L21-Designed!L21)/(('As-Built'!L21+Designed!L21)/2)*100</f>
        <v>-3.104899925009613E-4</v>
      </c>
      <c r="M21" s="6">
        <f>('As-Built'!M21-Designed!M21)/(('As-Built'!M21+Designed!M21)/2)*100</f>
        <v>2.798562238305801E-3</v>
      </c>
    </row>
    <row r="22" spans="1:13" x14ac:dyDescent="0.2">
      <c r="A22" t="s">
        <v>97</v>
      </c>
      <c r="B22" s="6">
        <f>('As-Built'!B22-Designed!B22)/(('As-Built'!B22+Designed!B22)/2)*100</f>
        <v>2.1778474330941496E-3</v>
      </c>
      <c r="C22" s="6">
        <f>('As-Built'!C22-Designed!C22)/(('As-Built'!C22+Designed!C22)/2)*100</f>
        <v>4.6567543157655317E-3</v>
      </c>
      <c r="D22" s="6">
        <f>('As-Built'!D22-Designed!D22)/(('As-Built'!D22+Designed!D22)/2)*100</f>
        <v>-7.184899760967439E-4</v>
      </c>
      <c r="E22" s="6">
        <f>('As-Built'!E22-Designed!E22)/(('As-Built'!E22+Designed!E22)/2)*100</f>
        <v>2.2226643741704837E-3</v>
      </c>
      <c r="F22" s="6">
        <f>('As-Built'!F22-Designed!F22)/(('As-Built'!F22+Designed!F22)/2)*100</f>
        <v>2.1778474330941496E-3</v>
      </c>
      <c r="G22" s="6">
        <f>('As-Built'!G22-Designed!G22)/(('As-Built'!G22+Designed!G22)/2)*100</f>
        <v>4.6567543157655317E-3</v>
      </c>
      <c r="H22" s="6">
        <f>('As-Built'!H22-Designed!H22)/(('As-Built'!H22+Designed!H22)/2)*100</f>
        <v>-7.184899760967439E-4</v>
      </c>
      <c r="I22" s="6">
        <f>('As-Built'!I22-Designed!I22)/(('As-Built'!I22+Designed!I22)/2)*100</f>
        <v>2.2226643741704837E-3</v>
      </c>
      <c r="J22" s="6">
        <f>('As-Built'!J22-Designed!J22)/(('As-Built'!J22+Designed!J22)/2)*100</f>
        <v>2.1778474330941496E-3</v>
      </c>
      <c r="K22" s="6">
        <f>('As-Built'!K22-Designed!K22)/(('As-Built'!K22+Designed!K22)/2)*100</f>
        <v>4.6567543157655317E-3</v>
      </c>
      <c r="L22" s="6">
        <f>('As-Built'!L22-Designed!L22)/(('As-Built'!L22+Designed!L22)/2)*100</f>
        <v>-7.184899760967439E-4</v>
      </c>
      <c r="M22" s="6">
        <f>('As-Built'!M22-Designed!M22)/(('As-Built'!M22+Designed!M22)/2)*100</f>
        <v>2.2226643741704837E-3</v>
      </c>
    </row>
    <row r="23" spans="1:13" x14ac:dyDescent="0.2">
      <c r="A23" t="s">
        <v>98</v>
      </c>
      <c r="B23" s="6">
        <f>('As-Built'!B23-Designed!B23)/(('As-Built'!B23+Designed!B23)/2)*100</f>
        <v>3.3038669900358445E-3</v>
      </c>
      <c r="C23" s="6">
        <f>('As-Built'!C23-Designed!C23)/(('As-Built'!C23+Designed!C23)/2)*100</f>
        <v>-9.4538261998494786E-4</v>
      </c>
      <c r="D23" s="6">
        <f>('As-Built'!D23-Designed!D23)/(('As-Built'!D23+Designed!D23)/2)*100</f>
        <v>-2.3011469242554252E-3</v>
      </c>
      <c r="E23" s="6">
        <f>('As-Built'!E23-Designed!E23)/(('As-Built'!E23+Designed!E23)/2)*100</f>
        <v>2.2142611992588342E-3</v>
      </c>
      <c r="F23" s="6">
        <f>('As-Built'!F23-Designed!F23)/(('As-Built'!F23+Designed!F23)/2)*100</f>
        <v>3.3038669900358445E-3</v>
      </c>
      <c r="G23" s="6">
        <f>('As-Built'!G23-Designed!G23)/(('As-Built'!G23+Designed!G23)/2)*100</f>
        <v>-9.4538261998494786E-4</v>
      </c>
      <c r="H23" s="6">
        <f>('As-Built'!H23-Designed!H23)/(('As-Built'!H23+Designed!H23)/2)*100</f>
        <v>-2.3011469242554252E-3</v>
      </c>
      <c r="I23" s="6">
        <f>('As-Built'!I23-Designed!I23)/(('As-Built'!I23+Designed!I23)/2)*100</f>
        <v>2.2142611992588342E-3</v>
      </c>
      <c r="J23" s="6">
        <f>('As-Built'!J23-Designed!J23)/(('As-Built'!J23+Designed!J23)/2)*100</f>
        <v>3.3038669900358445E-3</v>
      </c>
      <c r="K23" s="6">
        <f>('As-Built'!K23-Designed!K23)/(('As-Built'!K23+Designed!K23)/2)*100</f>
        <v>-9.4538261998494786E-4</v>
      </c>
      <c r="L23" s="6">
        <f>('As-Built'!L23-Designed!L23)/(('As-Built'!L23+Designed!L23)/2)*100</f>
        <v>-2.3011469242554252E-3</v>
      </c>
      <c r="M23" s="6">
        <f>('As-Built'!M23-Designed!M23)/(('As-Built'!M23+Designed!M23)/2)*100</f>
        <v>2.2142611992588342E-3</v>
      </c>
    </row>
    <row r="24" spans="1:13" x14ac:dyDescent="0.2">
      <c r="A24" t="s">
        <v>99</v>
      </c>
      <c r="B24" s="6">
        <f>('As-Built'!B24-Designed!B24)/(('As-Built'!B24+Designed!B24)/2)*100</f>
        <v>7.4824894886371218E-4</v>
      </c>
      <c r="C24" s="6">
        <f>('As-Built'!C24-Designed!C24)/(('As-Built'!C24+Designed!C24)/2)*100</f>
        <v>-9.4406040028917673E-4</v>
      </c>
      <c r="D24" s="6">
        <f>('As-Built'!D24-Designed!D24)/(('As-Built'!D24+Designed!D24)/2)*100</f>
        <v>1.7594250814235912E-3</v>
      </c>
      <c r="E24" s="6">
        <f>('As-Built'!E24-Designed!E24)/(('As-Built'!E24+Designed!E24)/2)*100</f>
        <v>-1.1035025920587873E-3</v>
      </c>
      <c r="F24" s="6">
        <f>('As-Built'!F24-Designed!F24)/(('As-Built'!F24+Designed!F24)/2)*100</f>
        <v>7.4824894886371218E-4</v>
      </c>
      <c r="G24" s="6">
        <f>('As-Built'!G24-Designed!G24)/(('As-Built'!G24+Designed!G24)/2)*100</f>
        <v>-9.4406040028917673E-4</v>
      </c>
      <c r="H24" s="6">
        <f>('As-Built'!H24-Designed!H24)/(('As-Built'!H24+Designed!H24)/2)*100</f>
        <v>1.7594250814235912E-3</v>
      </c>
      <c r="I24" s="6">
        <f>('As-Built'!I24-Designed!I24)/(('As-Built'!I24+Designed!I24)/2)*100</f>
        <v>-1.1035025920587873E-3</v>
      </c>
      <c r="J24" s="6">
        <f>('As-Built'!J24-Designed!J24)/(('As-Built'!J24+Designed!J24)/2)*100</f>
        <v>7.4824894886371218E-4</v>
      </c>
      <c r="K24" s="6">
        <f>('As-Built'!K24-Designed!K24)/(('As-Built'!K24+Designed!K24)/2)*100</f>
        <v>-9.4406040028917673E-4</v>
      </c>
      <c r="L24" s="6">
        <f>('As-Built'!L24-Designed!L24)/(('As-Built'!L24+Designed!L24)/2)*100</f>
        <v>1.7594250814235912E-3</v>
      </c>
      <c r="M24" s="6">
        <f>('As-Built'!M24-Designed!M24)/(('As-Built'!M24+Designed!M24)/2)*100</f>
        <v>-1.1035025920587873E-3</v>
      </c>
    </row>
    <row r="25" spans="1:13" x14ac:dyDescent="0.2">
      <c r="A25" t="s">
        <v>100</v>
      </c>
      <c r="B25" s="6">
        <f>('As-Built'!B25-Designed!B25)/(('As-Built'!B25+Designed!B25)/2)*100</f>
        <v>4.7103785695483923E-3</v>
      </c>
      <c r="C25" s="6">
        <f>('As-Built'!C25-Designed!C25)/(('As-Built'!C25+Designed!C25)/2)*100</f>
        <v>1.8531296825355843E-3</v>
      </c>
      <c r="D25" s="6">
        <f>('As-Built'!D25-Designed!D25)/(('As-Built'!D25+Designed!D25)/2)*100</f>
        <v>-1.4265744441153695E-4</v>
      </c>
      <c r="E25" s="6">
        <f>('As-Built'!E25-Designed!E25)/(('As-Built'!E25+Designed!E25)/2)*100</f>
        <v>2.6251403679031877E-3</v>
      </c>
      <c r="F25" s="6">
        <f>('As-Built'!F25-Designed!F25)/(('As-Built'!F25+Designed!F25)/2)*100</f>
        <v>4.7103785695483923E-3</v>
      </c>
      <c r="G25" s="6">
        <f>('As-Built'!G25-Designed!G25)/(('As-Built'!G25+Designed!G25)/2)*100</f>
        <v>1.8531296825355843E-3</v>
      </c>
      <c r="H25" s="6">
        <f>('As-Built'!H25-Designed!H25)/(('As-Built'!H25+Designed!H25)/2)*100</f>
        <v>-1.4265744441153695E-4</v>
      </c>
      <c r="I25" s="6">
        <f>('As-Built'!I25-Designed!I25)/(('As-Built'!I25+Designed!I25)/2)*100</f>
        <v>2.6251403679031877E-3</v>
      </c>
      <c r="J25" s="6">
        <f>('As-Built'!J25-Designed!J25)/(('As-Built'!J25+Designed!J25)/2)*100</f>
        <v>4.7103785695483923E-3</v>
      </c>
      <c r="K25" s="6">
        <f>('As-Built'!K25-Designed!K25)/(('As-Built'!K25+Designed!K25)/2)*100</f>
        <v>1.8531296825355843E-3</v>
      </c>
      <c r="L25" s="6">
        <f>('As-Built'!L25-Designed!L25)/(('As-Built'!L25+Designed!L25)/2)*100</f>
        <v>-1.4265744441153695E-4</v>
      </c>
      <c r="M25" s="6">
        <f>('As-Built'!M25-Designed!M25)/(('As-Built'!M25+Designed!M25)/2)*100</f>
        <v>2.6251403679031877E-3</v>
      </c>
    </row>
    <row r="26" spans="1:13" x14ac:dyDescent="0.2">
      <c r="A26" t="s">
        <v>101</v>
      </c>
      <c r="B26" s="6">
        <f>('As-Built'!B26-Designed!B26)/(('As-Built'!B26+Designed!B26)/2)*100</f>
        <v>-9.002849514277093E-4</v>
      </c>
      <c r="C26" s="6">
        <f>('As-Built'!C26-Designed!C26)/(('As-Built'!C26+Designed!C26)/2)*100</f>
        <v>4.5645963237385813E-4</v>
      </c>
      <c r="D26" s="6">
        <f>('As-Built'!D26-Designed!D26)/(('As-Built'!D26+Designed!D26)/2)*100</f>
        <v>-1.0435447707458361E-3</v>
      </c>
      <c r="E26" s="6">
        <f>('As-Built'!E26-Designed!E26)/(('As-Built'!E26+Designed!E26)/2)*100</f>
        <v>1.7668383238603549E-3</v>
      </c>
      <c r="F26" s="6">
        <f>('As-Built'!F26-Designed!F26)/(('As-Built'!F26+Designed!F26)/2)*100</f>
        <v>-9.002849514277093E-4</v>
      </c>
      <c r="G26" s="6">
        <f>('As-Built'!G26-Designed!G26)/(('As-Built'!G26+Designed!G26)/2)*100</f>
        <v>4.5645963237385813E-4</v>
      </c>
      <c r="H26" s="6">
        <f>('As-Built'!H26-Designed!H26)/(('As-Built'!H26+Designed!H26)/2)*100</f>
        <v>-1.0435447707458361E-3</v>
      </c>
      <c r="I26" s="6">
        <f>('As-Built'!I26-Designed!I26)/(('As-Built'!I26+Designed!I26)/2)*100</f>
        <v>1.7668383238603549E-3</v>
      </c>
      <c r="J26" s="6">
        <f>('As-Built'!J26-Designed!J26)/(('As-Built'!J26+Designed!J26)/2)*100</f>
        <v>-9.002849514277093E-4</v>
      </c>
      <c r="K26" s="6">
        <f>('As-Built'!K26-Designed!K26)/(('As-Built'!K26+Designed!K26)/2)*100</f>
        <v>4.5645963237385813E-4</v>
      </c>
      <c r="L26" s="6">
        <f>('As-Built'!L26-Designed!L26)/(('As-Built'!L26+Designed!L26)/2)*100</f>
        <v>-1.0435447707458361E-3</v>
      </c>
      <c r="M26" s="6">
        <f>('As-Built'!M26-Designed!M26)/(('As-Built'!M26+Designed!M26)/2)*100</f>
        <v>1.7668383238603549E-3</v>
      </c>
    </row>
    <row r="27" spans="1:13" x14ac:dyDescent="0.2">
      <c r="A27" t="s">
        <v>102</v>
      </c>
      <c r="B27" s="6">
        <f>('As-Built'!B27-Designed!B27)/(('As-Built'!B27+Designed!B27)/2)*100</f>
        <v>1.8609377405681997E-3</v>
      </c>
      <c r="C27" s="6">
        <f>('As-Built'!C27-Designed!C27)/(('As-Built'!C27+Designed!C27)/2)*100</f>
        <v>4.6698347808902486E-3</v>
      </c>
      <c r="D27" s="6">
        <f>('As-Built'!D27-Designed!D27)/(('As-Built'!D27+Designed!D27)/2)*100</f>
        <v>1.7345355186007792E-3</v>
      </c>
      <c r="E27" s="6">
        <f>('As-Built'!E27-Designed!E27)/(('As-Built'!E27+Designed!E27)/2)*100</f>
        <v>-7.6856885961155696E-3</v>
      </c>
      <c r="F27" s="6">
        <f>('As-Built'!F27-Designed!F27)/(('As-Built'!F27+Designed!F27)/2)*100</f>
        <v>1.8609377405681997E-3</v>
      </c>
      <c r="G27" s="6">
        <f>('As-Built'!G27-Designed!G27)/(('As-Built'!G27+Designed!G27)/2)*100</f>
        <v>4.6698347808902486E-3</v>
      </c>
      <c r="H27" s="6">
        <f>('As-Built'!H27-Designed!H27)/(('As-Built'!H27+Designed!H27)/2)*100</f>
        <v>1.7345355186007792E-3</v>
      </c>
      <c r="I27" s="6">
        <f>('As-Built'!I27-Designed!I27)/(('As-Built'!I27+Designed!I27)/2)*100</f>
        <v>-7.6856885961155696E-3</v>
      </c>
      <c r="J27" s="6">
        <f>('As-Built'!J27-Designed!J27)/(('As-Built'!J27+Designed!J27)/2)*100</f>
        <v>1.8609377405681997E-3</v>
      </c>
      <c r="K27" s="6">
        <f>('As-Built'!K27-Designed!K27)/(('As-Built'!K27+Designed!K27)/2)*100</f>
        <v>4.6698347808902486E-3</v>
      </c>
      <c r="L27" s="6">
        <f>('As-Built'!L27-Designed!L27)/(('As-Built'!L27+Designed!L27)/2)*100</f>
        <v>1.7345355186007792E-3</v>
      </c>
      <c r="M27" s="6">
        <f>('As-Built'!M27-Designed!M27)/(('As-Built'!M27+Designed!M27)/2)*100</f>
        <v>-7.6856885961155696E-3</v>
      </c>
    </row>
    <row r="28" spans="1:13" x14ac:dyDescent="0.2">
      <c r="A28" t="s">
        <v>103</v>
      </c>
      <c r="B28" s="6">
        <f>('As-Built'!B28-Designed!B28)/(('As-Built'!B28+Designed!B28)/2)*100</f>
        <v>-9.4530601077184439E-4</v>
      </c>
      <c r="C28" s="6">
        <f>('As-Built'!C28-Designed!C28)/(('As-Built'!C28+Designed!C28)/2)*100</f>
        <v>-3.7518235352632457E-3</v>
      </c>
      <c r="D28" s="6">
        <f>('As-Built'!D28-Designed!D28)/(('As-Built'!D28+Designed!D28)/2)*100</f>
        <v>-1.5708287231433669E-4</v>
      </c>
      <c r="E28" s="6">
        <f>('As-Built'!E28-Designed!E28)/(('As-Built'!E28+Designed!E28)/2)*100</f>
        <v>-3.8457962494599582E-3</v>
      </c>
      <c r="F28" s="6">
        <f>('As-Built'!F28-Designed!F28)/(('As-Built'!F28+Designed!F28)/2)*100</f>
        <v>-9.4530601077184439E-4</v>
      </c>
      <c r="G28" s="6">
        <f>('As-Built'!G28-Designed!G28)/(('As-Built'!G28+Designed!G28)/2)*100</f>
        <v>-3.7518235352632457E-3</v>
      </c>
      <c r="H28" s="6">
        <f>('As-Built'!H28-Designed!H28)/(('As-Built'!H28+Designed!H28)/2)*100</f>
        <v>-1.5708287231433669E-4</v>
      </c>
      <c r="I28" s="6">
        <f>('As-Built'!I28-Designed!I28)/(('As-Built'!I28+Designed!I28)/2)*100</f>
        <v>-3.8457962494599582E-3</v>
      </c>
      <c r="J28" s="6">
        <f>('As-Built'!J28-Designed!J28)/(('As-Built'!J28+Designed!J28)/2)*100</f>
        <v>-9.4530601077184439E-4</v>
      </c>
      <c r="K28" s="6">
        <f>('As-Built'!K28-Designed!K28)/(('As-Built'!K28+Designed!K28)/2)*100</f>
        <v>-3.7518235352632457E-3</v>
      </c>
      <c r="L28" s="6">
        <f>('As-Built'!L28-Designed!L28)/(('As-Built'!L28+Designed!L28)/2)*100</f>
        <v>-1.5708287231433669E-4</v>
      </c>
      <c r="M28" s="6">
        <f>('As-Built'!M28-Designed!M28)/(('As-Built'!M28+Designed!M28)/2)*100</f>
        <v>-3.8457962494599582E-3</v>
      </c>
    </row>
    <row r="29" spans="1:13" x14ac:dyDescent="0.2">
      <c r="A29" t="s">
        <v>104</v>
      </c>
      <c r="B29" s="6">
        <f>('As-Built'!B29-Designed!B29)/(('As-Built'!B29+Designed!B29)/2)*100</f>
        <v>1.8583277539631409E-3</v>
      </c>
      <c r="C29" s="6">
        <f>('As-Built'!C29-Designed!C29)/(('As-Built'!C29+Designed!C29)/2)*100</f>
        <v>-9.4670854858942756E-4</v>
      </c>
      <c r="D29" s="6">
        <f>('As-Built'!D29-Designed!D29)/(('As-Built'!D29+Designed!D29)/2)*100</f>
        <v>-2.475486460262875E-3</v>
      </c>
      <c r="E29" s="6">
        <f>('As-Built'!E29-Designed!E29)/(('As-Built'!E29+Designed!E29)/2)*100</f>
        <v>4.6632853757050752E-3</v>
      </c>
      <c r="F29" s="6">
        <f>('As-Built'!F29-Designed!F29)/(('As-Built'!F29+Designed!F29)/2)*100</f>
        <v>1.8583277539631409E-3</v>
      </c>
      <c r="G29" s="6">
        <f>('As-Built'!G29-Designed!G29)/(('As-Built'!G29+Designed!G29)/2)*100</f>
        <v>-9.4670854858942756E-4</v>
      </c>
      <c r="H29" s="6">
        <f>('As-Built'!H29-Designed!H29)/(('As-Built'!H29+Designed!H29)/2)*100</f>
        <v>-2.475486460262875E-3</v>
      </c>
      <c r="I29" s="6">
        <f>('As-Built'!I29-Designed!I29)/(('As-Built'!I29+Designed!I29)/2)*100</f>
        <v>4.6632853757050752E-3</v>
      </c>
      <c r="J29" s="6">
        <f>('As-Built'!J29-Designed!J29)/(('As-Built'!J29+Designed!J29)/2)*100</f>
        <v>1.8583277539631409E-3</v>
      </c>
      <c r="K29" s="6">
        <f>('As-Built'!K29-Designed!K29)/(('As-Built'!K29+Designed!K29)/2)*100</f>
        <v>-9.4670854858942756E-4</v>
      </c>
      <c r="L29" s="6">
        <f>('As-Built'!L29-Designed!L29)/(('As-Built'!L29+Designed!L29)/2)*100</f>
        <v>-2.475486460262875E-3</v>
      </c>
      <c r="M29" s="6">
        <f>('As-Built'!M29-Designed!M29)/(('As-Built'!M29+Designed!M29)/2)*100</f>
        <v>4.6632853757050752E-3</v>
      </c>
    </row>
    <row r="30" spans="1:13" x14ac:dyDescent="0.2">
      <c r="A30" t="s">
        <v>105</v>
      </c>
      <c r="B30" s="6">
        <f>('As-Built'!B30-Designed!B30)/(('As-Built'!B30+Designed!B30)/2)*100</f>
        <v>-9.5084721715431439E-4</v>
      </c>
      <c r="C30" s="6">
        <f>('As-Built'!C30-Designed!C30)/(('As-Built'!C30+Designed!C30)/2)*100</f>
        <v>-2.3525557621592954E-3</v>
      </c>
      <c r="D30" s="6">
        <f>('As-Built'!D30-Designed!D30)/(('As-Built'!D30+Designed!D30)/2)*100</f>
        <v>2.0884613374770639E-3</v>
      </c>
      <c r="E30" s="6">
        <f>('As-Built'!E30-Designed!E30)/(('As-Built'!E30+Designed!E30)/2)*100</f>
        <v>4.5757380073447899E-3</v>
      </c>
      <c r="F30" s="6">
        <f>('As-Built'!F30-Designed!F30)/(('As-Built'!F30+Designed!F30)/2)*100</f>
        <v>-9.5084721715431439E-4</v>
      </c>
      <c r="G30" s="6">
        <f>('As-Built'!G30-Designed!G30)/(('As-Built'!G30+Designed!G30)/2)*100</f>
        <v>-2.3525557621592954E-3</v>
      </c>
      <c r="H30" s="6">
        <f>('As-Built'!H30-Designed!H30)/(('As-Built'!H30+Designed!H30)/2)*100</f>
        <v>2.0884613374770639E-3</v>
      </c>
      <c r="I30" s="6">
        <f>('As-Built'!I30-Designed!I30)/(('As-Built'!I30+Designed!I30)/2)*100</f>
        <v>4.5757380073447899E-3</v>
      </c>
      <c r="J30" s="6">
        <f>('As-Built'!J30-Designed!J30)/(('As-Built'!J30+Designed!J30)/2)*100</f>
        <v>-9.5084721715431439E-4</v>
      </c>
      <c r="K30" s="6">
        <f>('As-Built'!K30-Designed!K30)/(('As-Built'!K30+Designed!K30)/2)*100</f>
        <v>-2.3525557621592954E-3</v>
      </c>
      <c r="L30" s="6">
        <f>('As-Built'!L30-Designed!L30)/(('As-Built'!L30+Designed!L30)/2)*100</f>
        <v>2.0884613374770639E-3</v>
      </c>
      <c r="M30" s="6">
        <f>('As-Built'!M30-Designed!M30)/(('As-Built'!M30+Designed!M30)/2)*100</f>
        <v>4.5757380073447899E-3</v>
      </c>
    </row>
    <row r="31" spans="1:13" x14ac:dyDescent="0.2">
      <c r="A31" t="s">
        <v>106</v>
      </c>
      <c r="B31" s="6">
        <f>('As-Built'!B31-Designed!B31)/(('As-Built'!B31+Designed!B31)/2)*100</f>
        <v>4.6698347808902486E-3</v>
      </c>
      <c r="C31" s="6">
        <f>('As-Built'!C31-Designed!C31)/(('As-Built'!C31+Designed!C31)/2)*100</f>
        <v>1.8609377405681997E-3</v>
      </c>
      <c r="D31" s="6">
        <f>('As-Built'!D31-Designed!D31)/(('As-Built'!D31+Designed!D31)/2)*100</f>
        <v>3.1095022160360758E-3</v>
      </c>
      <c r="E31" s="6">
        <f>('As-Built'!E31-Designed!E31)/(('As-Built'!E31+Designed!E31)/2)*100</f>
        <v>-2.4466591438195404E-3</v>
      </c>
      <c r="F31" s="6">
        <f>('As-Built'!F31-Designed!F31)/(('As-Built'!F31+Designed!F31)/2)*100</f>
        <v>4.6698347808902486E-3</v>
      </c>
      <c r="G31" s="6">
        <f>('As-Built'!G31-Designed!G31)/(('As-Built'!G31+Designed!G31)/2)*100</f>
        <v>1.8609377405681997E-3</v>
      </c>
      <c r="H31" s="6">
        <f>('As-Built'!H31-Designed!H31)/(('As-Built'!H31+Designed!H31)/2)*100</f>
        <v>3.1095022160360758E-3</v>
      </c>
      <c r="I31" s="6">
        <f>('As-Built'!I31-Designed!I31)/(('As-Built'!I31+Designed!I31)/2)*100</f>
        <v>-2.4466591438195404E-3</v>
      </c>
      <c r="J31" s="6">
        <f>('As-Built'!J31-Designed!J31)/(('As-Built'!J31+Designed!J31)/2)*100</f>
        <v>4.6698347808902486E-3</v>
      </c>
      <c r="K31" s="6">
        <f>('As-Built'!K31-Designed!K31)/(('As-Built'!K31+Designed!K31)/2)*100</f>
        <v>1.8609377405681997E-3</v>
      </c>
      <c r="L31" s="6">
        <f>('As-Built'!L31-Designed!L31)/(('As-Built'!L31+Designed!L31)/2)*100</f>
        <v>3.1095022160360758E-3</v>
      </c>
      <c r="M31" s="6">
        <f>('As-Built'!M31-Designed!M31)/(('As-Built'!M31+Designed!M31)/2)*100</f>
        <v>-2.4466591438195404E-3</v>
      </c>
    </row>
    <row r="32" spans="1:13" x14ac:dyDescent="0.2">
      <c r="A32" t="s">
        <v>107</v>
      </c>
      <c r="B32" s="6">
        <f>('As-Built'!B32-Designed!B32)/(('As-Built'!B32+Designed!B32)/2)*100</f>
        <v>-9.4670854858942756E-4</v>
      </c>
      <c r="C32" s="6">
        <f>('As-Built'!C32-Designed!C32)/(('As-Built'!C32+Designed!C32)/2)*100</f>
        <v>-3.7518235352632457E-3</v>
      </c>
      <c r="D32" s="6">
        <f>('As-Built'!D32-Designed!D32)/(('As-Built'!D32+Designed!D32)/2)*100</f>
        <v>-1.0406786268107654E-3</v>
      </c>
      <c r="E32" s="6">
        <f>('As-Built'!E32-Designed!E32)/(('As-Built'!E32+Designed!E32)/2)*100</f>
        <v>-3.789693125889065E-3</v>
      </c>
      <c r="F32" s="6">
        <f>('As-Built'!F32-Designed!F32)/(('As-Built'!F32+Designed!F32)/2)*100</f>
        <v>-9.4670854858942756E-4</v>
      </c>
      <c r="G32" s="6">
        <f>('As-Built'!G32-Designed!G32)/(('As-Built'!G32+Designed!G32)/2)*100</f>
        <v>-3.7518235352632457E-3</v>
      </c>
      <c r="H32" s="6">
        <f>('As-Built'!H32-Designed!H32)/(('As-Built'!H32+Designed!H32)/2)*100</f>
        <v>-1.0406786268107654E-3</v>
      </c>
      <c r="I32" s="6">
        <f>('As-Built'!I32-Designed!I32)/(('As-Built'!I32+Designed!I32)/2)*100</f>
        <v>-3.789693125889065E-3</v>
      </c>
      <c r="J32" s="6">
        <f>('As-Built'!J32-Designed!J32)/(('As-Built'!J32+Designed!J32)/2)*100</f>
        <v>-9.4670854858942756E-4</v>
      </c>
      <c r="K32" s="6">
        <f>('As-Built'!K32-Designed!K32)/(('As-Built'!K32+Designed!K32)/2)*100</f>
        <v>-3.7518235352632457E-3</v>
      </c>
      <c r="L32" s="6">
        <f>('As-Built'!L32-Designed!L32)/(('As-Built'!L32+Designed!L32)/2)*100</f>
        <v>-1.0406786268107654E-3</v>
      </c>
      <c r="M32" s="6">
        <f>('As-Built'!M32-Designed!M32)/(('As-Built'!M32+Designed!M32)/2)*100</f>
        <v>-3.789693125889065E-3</v>
      </c>
    </row>
    <row r="33" spans="1:17" x14ac:dyDescent="0.2">
      <c r="A33" t="s">
        <v>108</v>
      </c>
      <c r="B33" s="6">
        <f>('As-Built'!B33-Designed!B33)/(('As-Built'!B33+Designed!B33)/2)*100</f>
        <v>-2.3492562062042599E-3</v>
      </c>
      <c r="C33" s="6">
        <f>('As-Built'!C33-Designed!C33)/(('As-Built'!C33+Designed!C33)/2)*100</f>
        <v>3.2608163997285312E-3</v>
      </c>
      <c r="D33" s="6">
        <f>('As-Built'!D33-Designed!D33)/(('As-Built'!D33+Designed!D33)/2)*100</f>
        <v>-1.7671824871856717E-4</v>
      </c>
      <c r="E33" s="6">
        <f>('As-Built'!E33-Designed!E33)/(('As-Built'!E33+Designed!E33)/2)*100</f>
        <v>5.278963043353577E-3</v>
      </c>
      <c r="F33" s="6">
        <f>('As-Built'!F33-Designed!F33)/(('As-Built'!F33+Designed!F33)/2)*100</f>
        <v>-2.3492562062042599E-3</v>
      </c>
      <c r="G33" s="6">
        <f>('As-Built'!G33-Designed!G33)/(('As-Built'!G33+Designed!G33)/2)*100</f>
        <v>3.2608163997285312E-3</v>
      </c>
      <c r="H33" s="6">
        <f>('As-Built'!H33-Designed!H33)/(('As-Built'!H33+Designed!H33)/2)*100</f>
        <v>-1.7671824871856717E-4</v>
      </c>
      <c r="I33" s="6">
        <f>('As-Built'!I33-Designed!I33)/(('As-Built'!I33+Designed!I33)/2)*100</f>
        <v>5.278963043353577E-3</v>
      </c>
      <c r="J33" s="6">
        <f>('As-Built'!J33-Designed!J33)/(('As-Built'!J33+Designed!J33)/2)*100</f>
        <v>-2.3492562062042599E-3</v>
      </c>
      <c r="K33" s="6">
        <f>('As-Built'!K33-Designed!K33)/(('As-Built'!K33+Designed!K33)/2)*100</f>
        <v>3.2608163997285312E-3</v>
      </c>
      <c r="L33" s="6">
        <f>('As-Built'!L33-Designed!L33)/(('As-Built'!L33+Designed!L33)/2)*100</f>
        <v>-1.7671824871856717E-4</v>
      </c>
      <c r="M33" s="6">
        <f>('As-Built'!M33-Designed!M33)/(('As-Built'!M33+Designed!M33)/2)*100</f>
        <v>5.278963043353577E-3</v>
      </c>
    </row>
    <row r="34" spans="1:17" x14ac:dyDescent="0.2">
      <c r="A34" s="1" t="s">
        <v>276</v>
      </c>
      <c r="B34" s="12">
        <f>AVERAGE(B2:B33)</f>
        <v>1.4196776777887371E-3</v>
      </c>
      <c r="C34" s="12">
        <f t="shared" ref="C34:M34" si="0">AVERAGE(C2:C33)</f>
        <v>1.0785281272743794E-3</v>
      </c>
      <c r="D34" s="12">
        <f t="shared" si="0"/>
        <v>-3.0184182692144507E-4</v>
      </c>
      <c r="E34" s="12">
        <f t="shared" si="0"/>
        <v>1.5594534646841792E-4</v>
      </c>
      <c r="F34" s="12">
        <f t="shared" si="0"/>
        <v>1.4196776777887371E-3</v>
      </c>
      <c r="G34" s="12">
        <f t="shared" si="0"/>
        <v>1.0785281272743794E-3</v>
      </c>
      <c r="H34" s="12">
        <f t="shared" si="0"/>
        <v>-3.0184182692144507E-4</v>
      </c>
      <c r="I34" s="12">
        <f t="shared" si="0"/>
        <v>1.5594534646841792E-4</v>
      </c>
      <c r="J34" s="12">
        <f t="shared" si="0"/>
        <v>1.4196776777887371E-3</v>
      </c>
      <c r="K34" s="12">
        <f t="shared" si="0"/>
        <v>1.0785281272743794E-3</v>
      </c>
      <c r="L34" s="12">
        <f t="shared" si="0"/>
        <v>-3.0184182692144507E-4</v>
      </c>
      <c r="M34" s="12">
        <f t="shared" si="0"/>
        <v>1.5594534646841792E-4</v>
      </c>
      <c r="N34" s="1"/>
      <c r="O34" s="1" t="s">
        <v>277</v>
      </c>
      <c r="P34" s="12">
        <f>AVERAGE(E34:M34)</f>
        <v>5.4006266618762178E-4</v>
      </c>
      <c r="Q34" s="1" t="s">
        <v>279</v>
      </c>
    </row>
    <row r="35" spans="1:17" x14ac:dyDescent="0.2">
      <c r="A35" s="1"/>
      <c r="B35" s="1"/>
      <c r="E35" s="11"/>
      <c r="F35" s="11"/>
      <c r="G35" s="11"/>
      <c r="H35" s="11"/>
      <c r="I35" s="11"/>
      <c r="J35" s="11"/>
      <c r="K35" s="11"/>
      <c r="L35" s="11"/>
      <c r="M35" s="11"/>
      <c r="N35" s="1"/>
      <c r="O35" s="1"/>
      <c r="P35" s="12"/>
      <c r="Q35" s="1"/>
    </row>
    <row r="36" spans="1:17" x14ac:dyDescent="0.2">
      <c r="A36" s="1" t="s">
        <v>12</v>
      </c>
      <c r="B36" s="14">
        <f>('As-Built'!B35-Designed!B35)/(('As-Built'!B35+Designed!B35)/2)*100</f>
        <v>9.024497512550736E-2</v>
      </c>
      <c r="C36" s="14">
        <f>('As-Built'!C35-Designed!C35)/(('As-Built'!C35+Designed!C35)/2)*100</f>
        <v>-1.2155434860677366E-2</v>
      </c>
      <c r="D36" s="14">
        <f>('As-Built'!D35-Designed!D35)/(('As-Built'!D35+Designed!D35)/2)*100</f>
        <v>6.8039672362806086E-2</v>
      </c>
      <c r="E36" s="14">
        <f>('As-Built'!E35-Designed!E35)/(('As-Built'!E35+Designed!E35)/2)*100</f>
        <v>3.2155633264999074E-2</v>
      </c>
      <c r="F36" s="14">
        <f>('As-Built'!F35-Designed!F35)/(('As-Built'!F35+Designed!F35)/2)*100</f>
        <v>-1.1708002419654277E-2</v>
      </c>
      <c r="G36" s="14">
        <f>('As-Built'!G35-Designed!G35)/(('As-Built'!G35+Designed!G35)/2)*100</f>
        <v>9.4786280634193653E-4</v>
      </c>
      <c r="H36" s="14">
        <f>('As-Built'!H35-Designed!H35)/(('As-Built'!H35+Designed!H35)/2)*100</f>
        <v>5.5298010193268639E-3</v>
      </c>
      <c r="I36" s="14">
        <f>('As-Built'!I35-Designed!I35)/(('As-Built'!I35+Designed!I35)/2)*100</f>
        <v>-8.9686500836754857E-4</v>
      </c>
      <c r="J36" s="14">
        <f>('As-Built'!J35-Designed!J35)/(('As-Built'!J35+Designed!J35)/2)*100</f>
        <v>2.6200530124060504E-3</v>
      </c>
      <c r="K36" s="14">
        <f>('As-Built'!K35-Designed!K35)/(('As-Built'!K35+Designed!K35)/2)*100</f>
        <v>1.7870743465478227E-2</v>
      </c>
      <c r="L36" s="14">
        <f>('As-Built'!L35-Designed!L35)/(('As-Built'!L35+Designed!L35)/2)*100</f>
        <v>-1.6597648113223669E-3</v>
      </c>
      <c r="M36" s="14">
        <f>('As-Built'!M35-Designed!M35)/(('As-Built'!M35+Designed!M35)/2)*100</f>
        <v>-1.133667495323281E-2</v>
      </c>
      <c r="N36" s="14">
        <f>('As-Built'!N35-Designed!N35)/(('As-Built'!N35+Designed!N35)/2)*100</f>
        <v>-1.0895535165347534E-2</v>
      </c>
      <c r="O36" s="1" t="s">
        <v>281</v>
      </c>
      <c r="P36" s="13">
        <f>AVERAGE(B36:N36)</f>
        <v>1.2981266449097206E-2</v>
      </c>
      <c r="Q36" s="1" t="s">
        <v>282</v>
      </c>
    </row>
    <row r="37" spans="1:17" x14ac:dyDescent="0.2">
      <c r="E37" s="6"/>
      <c r="F37" s="6"/>
      <c r="G37" s="6"/>
      <c r="H37" s="6"/>
      <c r="I37" s="6"/>
      <c r="J37" s="6"/>
      <c r="K37" s="6"/>
      <c r="L37" s="6"/>
      <c r="M37" s="6"/>
    </row>
    <row r="38" spans="1:17" x14ac:dyDescent="0.2">
      <c r="A38" t="s">
        <v>109</v>
      </c>
      <c r="B38" s="6">
        <f>('As-Built'!B37-Designed!B37)/(('As-Built'!B37+Designed!B37)/2)*100</f>
        <v>-2.6739487930153602E-3</v>
      </c>
      <c r="C38" s="6">
        <f>('As-Built'!C37-Designed!C37)/(('As-Built'!C37+Designed!C37)/2)*100</f>
        <v>6.103074626280249E-3</v>
      </c>
      <c r="D38" s="6">
        <f>('As-Built'!D37-Designed!D37)/(('As-Built'!D37+Designed!D37)/2)*100</f>
        <v>-1.2300800291995442E-3</v>
      </c>
      <c r="E38" s="6">
        <f>('As-Built'!E37-Designed!E37)/(('As-Built'!E37+Designed!E37)/2)*100</f>
        <v>5.6574486574978364E-3</v>
      </c>
      <c r="F38" s="6">
        <f>('As-Built'!F37-Designed!F37)/(('As-Built'!F37+Designed!F37)/2)*100</f>
        <v>-2.6739487930153602E-3</v>
      </c>
      <c r="G38" s="6">
        <f>('As-Built'!G37-Designed!G37)/(('As-Built'!G37+Designed!G37)/2)*100</f>
        <v>6.103074626280249E-3</v>
      </c>
      <c r="H38" s="6">
        <f>('As-Built'!H37-Designed!H37)/(('As-Built'!H37+Designed!H37)/2)*100</f>
        <v>-1.2300800291995442E-3</v>
      </c>
      <c r="I38" s="6">
        <f>('As-Built'!I37-Designed!I37)/(('As-Built'!I37+Designed!I37)/2)*100</f>
        <v>5.6574486574978364E-3</v>
      </c>
      <c r="J38" s="6">
        <f>('As-Built'!J37-Designed!J37)/(('As-Built'!J37+Designed!J37)/2)*100</f>
        <v>-2.6739487930153602E-3</v>
      </c>
      <c r="K38" s="6">
        <f>('As-Built'!K37-Designed!K37)/(('As-Built'!K37+Designed!K37)/2)*100</f>
        <v>6.103074626280249E-3</v>
      </c>
      <c r="L38" s="6">
        <f>('As-Built'!L37-Designed!L37)/(('As-Built'!L37+Designed!L37)/2)*100</f>
        <v>-1.2300800291995442E-3</v>
      </c>
      <c r="M38" s="6">
        <f>('As-Built'!M37-Designed!M37)/(('As-Built'!M37+Designed!M37)/2)*100</f>
        <v>5.6574486574978364E-3</v>
      </c>
    </row>
    <row r="39" spans="1:17" x14ac:dyDescent="0.2">
      <c r="A39" t="s">
        <v>110</v>
      </c>
      <c r="B39" s="6">
        <f>('As-Built'!B38-Designed!B38)/(('As-Built'!B38+Designed!B38)/2)*100</f>
        <v>5.8966587211421945E-3</v>
      </c>
      <c r="C39" s="6">
        <f>('As-Built'!C38-Designed!C38)/(('As-Built'!C38+Designed!C38)/2)*100</f>
        <v>-7.4751410609428918E-4</v>
      </c>
      <c r="D39" s="6">
        <f>('As-Built'!D38-Designed!D38)/(('As-Built'!D38+Designed!D38)/2)*100</f>
        <v>2.3981612890109504E-3</v>
      </c>
      <c r="E39" s="6">
        <f>('As-Built'!E38-Designed!E38)/(('As-Built'!E38+Designed!E38)/2)*100</f>
        <v>-8.416325009811263E-4</v>
      </c>
      <c r="F39" s="6">
        <f>('As-Built'!F38-Designed!F38)/(('As-Built'!F38+Designed!F38)/2)*100</f>
        <v>5.8966587211421945E-3</v>
      </c>
      <c r="G39" s="6">
        <f>('As-Built'!G38-Designed!G38)/(('As-Built'!G38+Designed!G38)/2)*100</f>
        <v>-7.4751410609428918E-4</v>
      </c>
      <c r="H39" s="6">
        <f>('As-Built'!H38-Designed!H38)/(('As-Built'!H38+Designed!H38)/2)*100</f>
        <v>2.3981612890109504E-3</v>
      </c>
      <c r="I39" s="6">
        <f>('As-Built'!I38-Designed!I38)/(('As-Built'!I38+Designed!I38)/2)*100</f>
        <v>-8.416325009811263E-4</v>
      </c>
      <c r="J39" s="6">
        <f>('As-Built'!J38-Designed!J38)/(('As-Built'!J38+Designed!J38)/2)*100</f>
        <v>5.8966587211421945E-3</v>
      </c>
      <c r="K39" s="6">
        <f>('As-Built'!K38-Designed!K38)/(('As-Built'!K38+Designed!K38)/2)*100</f>
        <v>-7.4751410609428918E-4</v>
      </c>
      <c r="L39" s="6">
        <f>('As-Built'!L38-Designed!L38)/(('As-Built'!L38+Designed!L38)/2)*100</f>
        <v>2.3981612890109504E-3</v>
      </c>
      <c r="M39" s="6">
        <f>('As-Built'!M38-Designed!M38)/(('As-Built'!M38+Designed!M38)/2)*100</f>
        <v>-8.416325009811263E-4</v>
      </c>
    </row>
    <row r="40" spans="1:17" x14ac:dyDescent="0.2">
      <c r="A40" t="s">
        <v>111</v>
      </c>
      <c r="B40" s="6">
        <f>('As-Built'!B39-Designed!B39)/(('As-Built'!B39+Designed!B39)/2)*100</f>
        <v>2.4003335104847514E-3</v>
      </c>
      <c r="C40" s="6">
        <f>('As-Built'!C39-Designed!C39)/(('As-Built'!C39+Designed!C39)/2)*100</f>
        <v>5.7009244491865911E-3</v>
      </c>
      <c r="D40" s="6">
        <f>('As-Built'!D39-Designed!D39)/(('As-Built'!D39+Designed!D39)/2)*100</f>
        <v>-1.3876907877880015E-3</v>
      </c>
      <c r="E40" s="6">
        <f>('As-Built'!E39-Designed!E39)/(('As-Built'!E39+Designed!E39)/2)*100</f>
        <v>6.0795253361678016E-3</v>
      </c>
      <c r="F40" s="6">
        <f>('As-Built'!F39-Designed!F39)/(('As-Built'!F39+Designed!F39)/2)*100</f>
        <v>2.4003335104847514E-3</v>
      </c>
      <c r="G40" s="6">
        <f>('As-Built'!G39-Designed!G39)/(('As-Built'!G39+Designed!G39)/2)*100</f>
        <v>5.7009244491865911E-3</v>
      </c>
      <c r="H40" s="6">
        <f>('As-Built'!H39-Designed!H39)/(('As-Built'!H39+Designed!H39)/2)*100</f>
        <v>-1.3876907877880015E-3</v>
      </c>
      <c r="I40" s="6">
        <f>('As-Built'!I39-Designed!I39)/(('As-Built'!I39+Designed!I39)/2)*100</f>
        <v>6.0795253361678016E-3</v>
      </c>
      <c r="J40" s="6">
        <f>('As-Built'!J39-Designed!J39)/(('As-Built'!J39+Designed!J39)/2)*100</f>
        <v>2.4003335104847514E-3</v>
      </c>
      <c r="K40" s="6">
        <f>('As-Built'!K39-Designed!K39)/(('As-Built'!K39+Designed!K39)/2)*100</f>
        <v>5.7009244491865911E-3</v>
      </c>
      <c r="L40" s="6">
        <f>('As-Built'!L39-Designed!L39)/(('As-Built'!L39+Designed!L39)/2)*100</f>
        <v>-1.3876907877880015E-3</v>
      </c>
      <c r="M40" s="6">
        <f>('As-Built'!M39-Designed!M39)/(('As-Built'!M39+Designed!M39)/2)*100</f>
        <v>6.0795253361678016E-3</v>
      </c>
    </row>
    <row r="41" spans="1:17" x14ac:dyDescent="0.2">
      <c r="A41" t="s">
        <v>112</v>
      </c>
      <c r="B41" s="6">
        <f>('As-Built'!B40-Designed!B40)/(('As-Built'!B40+Designed!B40)/2)*100</f>
        <v>2.2696575009018721E-3</v>
      </c>
      <c r="C41" s="6">
        <f>('As-Built'!C40-Designed!C40)/(('As-Built'!C40+Designed!C40)/2)*100</f>
        <v>-3.0317201640892031E-3</v>
      </c>
      <c r="D41" s="6">
        <f>('As-Built'!D40-Designed!D40)/(('As-Built'!D40+Designed!D40)/2)*100</f>
        <v>5.8550322078816646E-3</v>
      </c>
      <c r="E41" s="6">
        <f>('As-Built'!E40-Designed!E40)/(('As-Built'!E40+Designed!E40)/2)*100</f>
        <v>-1.2289668277625874E-3</v>
      </c>
      <c r="F41" s="6">
        <f>('As-Built'!F40-Designed!F40)/(('As-Built'!F40+Designed!F40)/2)*100</f>
        <v>2.2696575009018721E-3</v>
      </c>
      <c r="G41" s="6">
        <f>('As-Built'!G40-Designed!G40)/(('As-Built'!G40+Designed!G40)/2)*100</f>
        <v>-3.0317201640892031E-3</v>
      </c>
      <c r="H41" s="6">
        <f>('As-Built'!H40-Designed!H40)/(('As-Built'!H40+Designed!H40)/2)*100</f>
        <v>5.8550322078816646E-3</v>
      </c>
      <c r="I41" s="6">
        <f>('As-Built'!I40-Designed!I40)/(('As-Built'!I40+Designed!I40)/2)*100</f>
        <v>-1.2289668277625874E-3</v>
      </c>
      <c r="J41" s="6">
        <f>('As-Built'!J40-Designed!J40)/(('As-Built'!J40+Designed!J40)/2)*100</f>
        <v>2.2696575009018721E-3</v>
      </c>
      <c r="K41" s="6">
        <f>('As-Built'!K40-Designed!K40)/(('As-Built'!K40+Designed!K40)/2)*100</f>
        <v>-3.0317201640892031E-3</v>
      </c>
      <c r="L41" s="6">
        <f>('As-Built'!L40-Designed!L40)/(('As-Built'!L40+Designed!L40)/2)*100</f>
        <v>5.8550322078816646E-3</v>
      </c>
      <c r="M41" s="6">
        <f>('As-Built'!M40-Designed!M40)/(('As-Built'!M40+Designed!M40)/2)*100</f>
        <v>-1.2289668277625874E-3</v>
      </c>
    </row>
    <row r="42" spans="1:17" x14ac:dyDescent="0.2">
      <c r="A42" t="s">
        <v>113</v>
      </c>
      <c r="B42" s="6">
        <f>('As-Built'!B41-Designed!B41)/(('As-Built'!B41+Designed!B41)/2)*100</f>
        <v>2.3008744304840074E-3</v>
      </c>
      <c r="C42" s="6">
        <f>('As-Built'!C41-Designed!C41)/(('As-Built'!C41+Designed!C41)/2)*100</f>
        <v>-6.234253667092149E-4</v>
      </c>
      <c r="D42" s="6">
        <f>('As-Built'!D41-Designed!D41)/(('As-Built'!D41+Designed!D41)/2)*100</f>
        <v>2.1855617019309074E-3</v>
      </c>
      <c r="E42" s="6">
        <f>('As-Built'!E41-Designed!E41)/(('As-Built'!E41+Designed!E41)/2)*100</f>
        <v>8.972189400616451E-2</v>
      </c>
      <c r="F42" s="6">
        <f>('As-Built'!F41-Designed!F41)/(('As-Built'!F41+Designed!F41)/2)*100</f>
        <v>2.3008744304840074E-3</v>
      </c>
      <c r="G42" s="6">
        <f>('As-Built'!G41-Designed!G41)/(('As-Built'!G41+Designed!G41)/2)*100</f>
        <v>-6.234253667092149E-4</v>
      </c>
      <c r="H42" s="6">
        <f>('As-Built'!H41-Designed!H41)/(('As-Built'!H41+Designed!H41)/2)*100</f>
        <v>2.1855617019309074E-3</v>
      </c>
      <c r="I42" s="6">
        <f>('As-Built'!I41-Designed!I41)/(('As-Built'!I41+Designed!I41)/2)*100</f>
        <v>8.972189400616451E-2</v>
      </c>
      <c r="J42" s="6">
        <f>('As-Built'!J41-Designed!J41)/(('As-Built'!J41+Designed!J41)/2)*100</f>
        <v>2.3008744304840074E-3</v>
      </c>
      <c r="K42" s="6">
        <f>('As-Built'!K41-Designed!K41)/(('As-Built'!K41+Designed!K41)/2)*100</f>
        <v>-6.234253667092149E-4</v>
      </c>
      <c r="L42" s="6">
        <f>('As-Built'!L41-Designed!L41)/(('As-Built'!L41+Designed!L41)/2)*100</f>
        <v>2.1855617019309074E-3</v>
      </c>
      <c r="M42" s="6">
        <f>('As-Built'!M41-Designed!M41)/(('As-Built'!M41+Designed!M41)/2)*100</f>
        <v>8.972189400616451E-2</v>
      </c>
    </row>
    <row r="43" spans="1:17" x14ac:dyDescent="0.2">
      <c r="A43" t="s">
        <v>114</v>
      </c>
      <c r="B43" s="6">
        <f>('As-Built'!B42-Designed!B42)/(('As-Built'!B42+Designed!B42)/2)*100</f>
        <v>-1.4203521211271811E-3</v>
      </c>
      <c r="C43" s="6">
        <f>('As-Built'!C42-Designed!C42)/(('As-Built'!C42+Designed!C42)/2)*100</f>
        <v>-4.8227985623459802E-3</v>
      </c>
      <c r="D43" s="6">
        <f>('As-Built'!D42-Designed!D42)/(('As-Built'!D42+Designed!D42)/2)*100</f>
        <v>3.8343760871705266E-4</v>
      </c>
      <c r="E43" s="6">
        <f>('As-Built'!E42-Designed!E42)/(('As-Built'!E42+Designed!E42)/2)*100</f>
        <v>-7.794809857310501E-4</v>
      </c>
      <c r="F43" s="6">
        <f>('As-Built'!F42-Designed!F42)/(('As-Built'!F42+Designed!F42)/2)*100</f>
        <v>-1.4203521211271811E-3</v>
      </c>
      <c r="G43" s="6">
        <f>('As-Built'!G42-Designed!G42)/(('As-Built'!G42+Designed!G42)/2)*100</f>
        <v>-4.8227985623459802E-3</v>
      </c>
      <c r="H43" s="6">
        <f>('As-Built'!H42-Designed!H42)/(('As-Built'!H42+Designed!H42)/2)*100</f>
        <v>3.8343760871705266E-4</v>
      </c>
      <c r="I43" s="6">
        <f>('As-Built'!I42-Designed!I42)/(('As-Built'!I42+Designed!I42)/2)*100</f>
        <v>-7.794809857310501E-4</v>
      </c>
      <c r="J43" s="6">
        <f>('As-Built'!J42-Designed!J42)/(('As-Built'!J42+Designed!J42)/2)*100</f>
        <v>-1.4203521211271811E-3</v>
      </c>
      <c r="K43" s="6">
        <f>('As-Built'!K42-Designed!K42)/(('As-Built'!K42+Designed!K42)/2)*100</f>
        <v>-4.8227985623459802E-3</v>
      </c>
      <c r="L43" s="6">
        <f>('As-Built'!L42-Designed!L42)/(('As-Built'!L42+Designed!L42)/2)*100</f>
        <v>3.8343760871705266E-4</v>
      </c>
      <c r="M43" s="6">
        <f>('As-Built'!M42-Designed!M42)/(('As-Built'!M42+Designed!M42)/2)*100</f>
        <v>-7.794809857310501E-4</v>
      </c>
    </row>
    <row r="44" spans="1:17" x14ac:dyDescent="0.2">
      <c r="A44" t="s">
        <v>115</v>
      </c>
      <c r="B44" s="6">
        <f>('As-Built'!B43-Designed!B43)/(('As-Built'!B43+Designed!B43)/2)*100</f>
        <v>-1.4162262446291885E-3</v>
      </c>
      <c r="C44" s="6">
        <f>('As-Built'!C43-Designed!C43)/(('As-Built'!C43+Designed!C43)/2)*100</f>
        <v>-4.6920019637205898E-3</v>
      </c>
      <c r="D44" s="6">
        <f>('As-Built'!D43-Designed!D43)/(('As-Built'!D43+Designed!D43)/2)*100</f>
        <v>1.158551847301265E-3</v>
      </c>
      <c r="E44" s="6">
        <f>('As-Built'!E43-Designed!E43)/(('As-Built'!E43+Designed!E43)/2)*100</f>
        <v>-3.2252304262085131E-4</v>
      </c>
      <c r="F44" s="6">
        <f>('As-Built'!F43-Designed!F43)/(('As-Built'!F43+Designed!F43)/2)*100</f>
        <v>-1.4162262446291885E-3</v>
      </c>
      <c r="G44" s="6">
        <f>('As-Built'!G43-Designed!G43)/(('As-Built'!G43+Designed!G43)/2)*100</f>
        <v>-4.6920019637205898E-3</v>
      </c>
      <c r="H44" s="6">
        <f>('As-Built'!H43-Designed!H43)/(('As-Built'!H43+Designed!H43)/2)*100</f>
        <v>1.158551847301265E-3</v>
      </c>
      <c r="I44" s="6">
        <f>('As-Built'!I43-Designed!I43)/(('As-Built'!I43+Designed!I43)/2)*100</f>
        <v>-3.2252304262085131E-4</v>
      </c>
      <c r="J44" s="6">
        <f>('As-Built'!J43-Designed!J43)/(('As-Built'!J43+Designed!J43)/2)*100</f>
        <v>-1.4162262446291885E-3</v>
      </c>
      <c r="K44" s="6">
        <f>('As-Built'!K43-Designed!K43)/(('As-Built'!K43+Designed!K43)/2)*100</f>
        <v>-4.6920019637205898E-3</v>
      </c>
      <c r="L44" s="6">
        <f>('As-Built'!L43-Designed!L43)/(('As-Built'!L43+Designed!L43)/2)*100</f>
        <v>1.158551847301265E-3</v>
      </c>
      <c r="M44" s="6">
        <f>('As-Built'!M43-Designed!M43)/(('As-Built'!M43+Designed!M43)/2)*100</f>
        <v>-3.2252304262085131E-4</v>
      </c>
    </row>
    <row r="45" spans="1:17" x14ac:dyDescent="0.2">
      <c r="A45" t="s">
        <v>116</v>
      </c>
      <c r="B45" s="6">
        <f>('As-Built'!B44-Designed!B44)/(('As-Built'!B44+Designed!B44)/2)*100</f>
        <v>-5.0064259484347267E-3</v>
      </c>
      <c r="C45" s="6">
        <f>('As-Built'!C44-Designed!C44)/(('As-Built'!C44+Designed!C44)/2)*100</f>
        <v>5.9782191389284407E-3</v>
      </c>
      <c r="D45" s="6">
        <f>('As-Built'!D44-Designed!D44)/(('As-Built'!D44+Designed!D44)/2)*100</f>
        <v>-1.3789474012093723E-3</v>
      </c>
      <c r="E45" s="6">
        <f>('As-Built'!E44-Designed!E44)/(('As-Built'!E44+Designed!E44)/2)*100</f>
        <v>6.9736542220002768E-3</v>
      </c>
      <c r="F45" s="6">
        <f>('As-Built'!F44-Designed!F44)/(('As-Built'!F44+Designed!F44)/2)*100</f>
        <v>-5.0064259484347267E-3</v>
      </c>
      <c r="G45" s="6">
        <f>('As-Built'!G44-Designed!G44)/(('As-Built'!G44+Designed!G44)/2)*100</f>
        <v>5.9782191389284407E-3</v>
      </c>
      <c r="H45" s="6">
        <f>('As-Built'!H44-Designed!H44)/(('As-Built'!H44+Designed!H44)/2)*100</f>
        <v>-1.3789474012093723E-3</v>
      </c>
      <c r="I45" s="6">
        <f>('As-Built'!I44-Designed!I44)/(('As-Built'!I44+Designed!I44)/2)*100</f>
        <v>6.9736542220002768E-3</v>
      </c>
      <c r="J45" s="6">
        <f>('As-Built'!J44-Designed!J44)/(('As-Built'!J44+Designed!J44)/2)*100</f>
        <v>-5.0064259484347267E-3</v>
      </c>
      <c r="K45" s="6">
        <f>('As-Built'!K44-Designed!K44)/(('As-Built'!K44+Designed!K44)/2)*100</f>
        <v>5.9782191389284407E-3</v>
      </c>
      <c r="L45" s="6">
        <f>('As-Built'!L44-Designed!L44)/(('As-Built'!L44+Designed!L44)/2)*100</f>
        <v>-1.3789474012093723E-3</v>
      </c>
      <c r="M45" s="6">
        <f>('As-Built'!M44-Designed!M44)/(('As-Built'!M44+Designed!M44)/2)*100</f>
        <v>6.9736542220002768E-3</v>
      </c>
    </row>
    <row r="46" spans="1:17" x14ac:dyDescent="0.2">
      <c r="A46" t="s">
        <v>117</v>
      </c>
      <c r="B46" s="6">
        <f>('As-Built'!B45-Designed!B45)/(('As-Built'!B45+Designed!B45)/2)*100</f>
        <v>5.7009244491865911E-3</v>
      </c>
      <c r="C46" s="6">
        <f>('As-Built'!C45-Designed!C45)/(('As-Built'!C45+Designed!C45)/2)*100</f>
        <v>3.599572895370062E-3</v>
      </c>
      <c r="D46" s="6">
        <f>('As-Built'!D45-Designed!D45)/(('As-Built'!D45+Designed!D45)/2)*100</f>
        <v>-1.5652296409301555E-3</v>
      </c>
      <c r="E46" s="6">
        <f>('As-Built'!E45-Designed!E45)/(('As-Built'!E45+Designed!E45)/2)*100</f>
        <v>6.0795253361678016E-3</v>
      </c>
      <c r="F46" s="6">
        <f>('As-Built'!F45-Designed!F45)/(('As-Built'!F45+Designed!F45)/2)*100</f>
        <v>5.7009244491865911E-3</v>
      </c>
      <c r="G46" s="6">
        <f>('As-Built'!G45-Designed!G45)/(('As-Built'!G45+Designed!G45)/2)*100</f>
        <v>3.599572895370062E-3</v>
      </c>
      <c r="H46" s="6">
        <f>('As-Built'!H45-Designed!H45)/(('As-Built'!H45+Designed!H45)/2)*100</f>
        <v>-1.5652296409301555E-3</v>
      </c>
      <c r="I46" s="6">
        <f>('As-Built'!I45-Designed!I45)/(('As-Built'!I45+Designed!I45)/2)*100</f>
        <v>6.0795253361678016E-3</v>
      </c>
      <c r="J46" s="6">
        <f>('As-Built'!J45-Designed!J45)/(('As-Built'!J45+Designed!J45)/2)*100</f>
        <v>5.7009244491865911E-3</v>
      </c>
      <c r="K46" s="6">
        <f>('As-Built'!K45-Designed!K45)/(('As-Built'!K45+Designed!K45)/2)*100</f>
        <v>3.599572895370062E-3</v>
      </c>
      <c r="L46" s="6">
        <f>('As-Built'!L45-Designed!L45)/(('As-Built'!L45+Designed!L45)/2)*100</f>
        <v>-1.5652296409301555E-3</v>
      </c>
      <c r="M46" s="6">
        <f>('As-Built'!M45-Designed!M45)/(('As-Built'!M45+Designed!M45)/2)*100</f>
        <v>6.0795253361678016E-3</v>
      </c>
    </row>
    <row r="47" spans="1:17" x14ac:dyDescent="0.2">
      <c r="A47" t="s">
        <v>118</v>
      </c>
      <c r="B47" s="6">
        <f>('As-Built'!B46-Designed!B46)/(('As-Built'!B46+Designed!B46)/2)*100</f>
        <v>5.8170253762934747E-3</v>
      </c>
      <c r="C47" s="6">
        <f>('As-Built'!C46-Designed!C46)/(('As-Built'!C46+Designed!C46)/2)*100</f>
        <v>-3.2018612135070882E-3</v>
      </c>
      <c r="D47" s="6">
        <f>('As-Built'!D46-Designed!D46)/(('As-Built'!D46+Designed!D46)/2)*100</f>
        <v>5.8242647739014386E-3</v>
      </c>
      <c r="E47" s="6">
        <f>('As-Built'!E46-Designed!E46)/(('As-Built'!E46+Designed!E46)/2)*100</f>
        <v>-1.3629052150861683E-3</v>
      </c>
      <c r="F47" s="6">
        <f>('As-Built'!F46-Designed!F46)/(('As-Built'!F46+Designed!F46)/2)*100</f>
        <v>5.8170253762934747E-3</v>
      </c>
      <c r="G47" s="6">
        <f>('As-Built'!G46-Designed!G46)/(('As-Built'!G46+Designed!G46)/2)*100</f>
        <v>-3.2018612135070882E-3</v>
      </c>
      <c r="H47" s="6">
        <f>('As-Built'!H46-Designed!H46)/(('As-Built'!H46+Designed!H46)/2)*100</f>
        <v>5.8242647739014386E-3</v>
      </c>
      <c r="I47" s="6">
        <f>('As-Built'!I46-Designed!I46)/(('As-Built'!I46+Designed!I46)/2)*100</f>
        <v>-1.3629052150861683E-3</v>
      </c>
      <c r="J47" s="6">
        <f>('As-Built'!J46-Designed!J46)/(('As-Built'!J46+Designed!J46)/2)*100</f>
        <v>5.8170253762934747E-3</v>
      </c>
      <c r="K47" s="6">
        <f>('As-Built'!K46-Designed!K46)/(('As-Built'!K46+Designed!K46)/2)*100</f>
        <v>-3.2018612135070882E-3</v>
      </c>
      <c r="L47" s="6">
        <f>('As-Built'!L46-Designed!L46)/(('As-Built'!L46+Designed!L46)/2)*100</f>
        <v>5.8242647739014386E-3</v>
      </c>
      <c r="M47" s="6">
        <f>('As-Built'!M46-Designed!M46)/(('As-Built'!M46+Designed!M46)/2)*100</f>
        <v>-1.3629052150861683E-3</v>
      </c>
    </row>
    <row r="48" spans="1:17" x14ac:dyDescent="0.2">
      <c r="A48" t="s">
        <v>119</v>
      </c>
      <c r="B48" s="6">
        <f>('As-Built'!B47-Designed!B47)/(('As-Built'!B47+Designed!B47)/2)*100</f>
        <v>-3.2844742278275289E-3</v>
      </c>
      <c r="C48" s="6">
        <f>('As-Built'!C47-Designed!C47)/(('As-Built'!C47+Designed!C47)/2)*100</f>
        <v>6.016123373686468E-3</v>
      </c>
      <c r="D48" s="6">
        <f>('As-Built'!D47-Designed!D47)/(('As-Built'!D47+Designed!D47)/2)*100</f>
        <v>4.2572373147680727E-4</v>
      </c>
      <c r="E48" s="6">
        <f>('As-Built'!E47-Designed!E47)/(('As-Built'!E47+Designed!E47)/2)*100</f>
        <v>-5.6686389236535791E-3</v>
      </c>
      <c r="F48" s="6">
        <f>('As-Built'!F47-Designed!F47)/(('As-Built'!F47+Designed!F47)/2)*100</f>
        <v>-3.2844742278275289E-3</v>
      </c>
      <c r="G48" s="6">
        <f>('As-Built'!G47-Designed!G47)/(('As-Built'!G47+Designed!G47)/2)*100</f>
        <v>6.016123373686468E-3</v>
      </c>
      <c r="H48" s="6">
        <f>('As-Built'!H47-Designed!H47)/(('As-Built'!H47+Designed!H47)/2)*100</f>
        <v>4.2572373147680727E-4</v>
      </c>
      <c r="I48" s="6">
        <f>('As-Built'!I47-Designed!I47)/(('As-Built'!I47+Designed!I47)/2)*100</f>
        <v>-5.6686389236535791E-3</v>
      </c>
      <c r="J48" s="6">
        <f>('As-Built'!J47-Designed!J47)/(('As-Built'!J47+Designed!J47)/2)*100</f>
        <v>-3.2844742278275289E-3</v>
      </c>
      <c r="K48" s="6">
        <f>('As-Built'!K47-Designed!K47)/(('As-Built'!K47+Designed!K47)/2)*100</f>
        <v>6.016123373686468E-3</v>
      </c>
      <c r="L48" s="6">
        <f>('As-Built'!L47-Designed!L47)/(('As-Built'!L47+Designed!L47)/2)*100</f>
        <v>4.2572373147680727E-4</v>
      </c>
      <c r="M48" s="6">
        <f>('As-Built'!M47-Designed!M47)/(('As-Built'!M47+Designed!M47)/2)*100</f>
        <v>-5.6686389236535791E-3</v>
      </c>
    </row>
    <row r="49" spans="1:13" x14ac:dyDescent="0.2">
      <c r="A49" t="s">
        <v>120</v>
      </c>
      <c r="B49" s="6">
        <f>('As-Built'!B48-Designed!B48)/(('As-Built'!B48+Designed!B48)/2)*100</f>
        <v>4.0071595307582556E-3</v>
      </c>
      <c r="C49" s="6">
        <f>('As-Built'!C48-Designed!C48)/(('As-Built'!C48+Designed!C48)/2)*100</f>
        <v>-2.4307987743249345E-3</v>
      </c>
      <c r="D49" s="6">
        <f>('As-Built'!D48-Designed!D48)/(('As-Built'!D48+Designed!D48)/2)*100</f>
        <v>7.0368564769395453E-3</v>
      </c>
      <c r="E49" s="6">
        <f>('As-Built'!E48-Designed!E48)/(('As-Built'!E48+Designed!E48)/2)*100</f>
        <v>5.6360402657999248E-3</v>
      </c>
      <c r="F49" s="6">
        <f>('As-Built'!F48-Designed!F48)/(('As-Built'!F48+Designed!F48)/2)*100</f>
        <v>4.0071595307582556E-3</v>
      </c>
      <c r="G49" s="6">
        <f>('As-Built'!G48-Designed!G48)/(('As-Built'!G48+Designed!G48)/2)*100</f>
        <v>-2.4307987743249345E-3</v>
      </c>
      <c r="H49" s="6">
        <f>('As-Built'!H48-Designed!H48)/(('As-Built'!H48+Designed!H48)/2)*100</f>
        <v>7.0368564769395453E-3</v>
      </c>
      <c r="I49" s="6">
        <f>('As-Built'!I48-Designed!I48)/(('As-Built'!I48+Designed!I48)/2)*100</f>
        <v>5.6360402657999248E-3</v>
      </c>
      <c r="J49" s="6">
        <f>('As-Built'!J48-Designed!J48)/(('As-Built'!J48+Designed!J48)/2)*100</f>
        <v>4.0071595307582556E-3</v>
      </c>
      <c r="K49" s="6">
        <f>('As-Built'!K48-Designed!K48)/(('As-Built'!K48+Designed!K48)/2)*100</f>
        <v>-2.4307987743249345E-3</v>
      </c>
      <c r="L49" s="6">
        <f>('As-Built'!L48-Designed!L48)/(('As-Built'!L48+Designed!L48)/2)*100</f>
        <v>7.0368564769395453E-3</v>
      </c>
      <c r="M49" s="6">
        <f>('As-Built'!M48-Designed!M48)/(('As-Built'!M48+Designed!M48)/2)*100</f>
        <v>5.6360402657999248E-3</v>
      </c>
    </row>
    <row r="50" spans="1:13" x14ac:dyDescent="0.2">
      <c r="A50" t="s">
        <v>121</v>
      </c>
      <c r="B50" s="6">
        <f>('As-Built'!B49-Designed!B49)/(('As-Built'!B49+Designed!B49)/2)*100</f>
        <v>6.1205334103373544E-3</v>
      </c>
      <c r="C50" s="6">
        <f>('As-Built'!C49-Designed!C49)/(('As-Built'!C49+Designed!C49)/2)*100</f>
        <v>1.7783625653724855E-3</v>
      </c>
      <c r="D50" s="6">
        <f>('As-Built'!D49-Designed!D49)/(('As-Built'!D49+Designed!D49)/2)*100</f>
        <v>2.3657377818619512E-3</v>
      </c>
      <c r="E50" s="6">
        <f>('As-Built'!E49-Designed!E49)/(('As-Built'!E49+Designed!E49)/2)*100</f>
        <v>8.6186267048437265E-2</v>
      </c>
      <c r="F50" s="6">
        <f>('As-Built'!F49-Designed!F49)/(('As-Built'!F49+Designed!F49)/2)*100</f>
        <v>6.1205334103373544E-3</v>
      </c>
      <c r="G50" s="6">
        <f>('As-Built'!G49-Designed!G49)/(('As-Built'!G49+Designed!G49)/2)*100</f>
        <v>1.7783625653724855E-3</v>
      </c>
      <c r="H50" s="6">
        <f>('As-Built'!H49-Designed!H49)/(('As-Built'!H49+Designed!H49)/2)*100</f>
        <v>2.3657377818619512E-3</v>
      </c>
      <c r="I50" s="6">
        <f>('As-Built'!I49-Designed!I49)/(('As-Built'!I49+Designed!I49)/2)*100</f>
        <v>8.6186267048437265E-2</v>
      </c>
      <c r="J50" s="6">
        <f>('As-Built'!J49-Designed!J49)/(('As-Built'!J49+Designed!J49)/2)*100</f>
        <v>6.1205334103373544E-3</v>
      </c>
      <c r="K50" s="6">
        <f>('As-Built'!K49-Designed!K49)/(('As-Built'!K49+Designed!K49)/2)*100</f>
        <v>1.7783625653724855E-3</v>
      </c>
      <c r="L50" s="6">
        <f>('As-Built'!L49-Designed!L49)/(('As-Built'!L49+Designed!L49)/2)*100</f>
        <v>2.3657377818619512E-3</v>
      </c>
      <c r="M50" s="6">
        <f>('As-Built'!M49-Designed!M49)/(('As-Built'!M49+Designed!M49)/2)*100</f>
        <v>8.6186267048437265E-2</v>
      </c>
    </row>
    <row r="51" spans="1:13" x14ac:dyDescent="0.2">
      <c r="A51" t="s">
        <v>122</v>
      </c>
      <c r="B51" s="6">
        <f>('As-Built'!B50-Designed!B50)/(('As-Built'!B50+Designed!B50)/2)*100</f>
        <v>1.1061494393486155E-2</v>
      </c>
      <c r="C51" s="6">
        <f>('As-Built'!C50-Designed!C50)/(('As-Built'!C50+Designed!C50)/2)*100</f>
        <v>5.8505679438307606E-4</v>
      </c>
      <c r="D51" s="6">
        <f>('As-Built'!D50-Designed!D50)/(('As-Built'!D50+Designed!D50)/2)*100</f>
        <v>5.6434051118396198E-3</v>
      </c>
      <c r="E51" s="6">
        <f>('As-Built'!E50-Designed!E50)/(('As-Built'!E50+Designed!E50)/2)*100</f>
        <v>-8.5148877366172286E-4</v>
      </c>
      <c r="F51" s="6">
        <f>('As-Built'!F50-Designed!F50)/(('As-Built'!F50+Designed!F50)/2)*100</f>
        <v>1.1061494393486155E-2</v>
      </c>
      <c r="G51" s="6">
        <f>('As-Built'!G50-Designed!G50)/(('As-Built'!G50+Designed!G50)/2)*100</f>
        <v>5.8505679438307606E-4</v>
      </c>
      <c r="H51" s="6">
        <f>('As-Built'!H50-Designed!H50)/(('As-Built'!H50+Designed!H50)/2)*100</f>
        <v>5.6434051118396198E-3</v>
      </c>
      <c r="I51" s="6">
        <f>('As-Built'!I50-Designed!I50)/(('As-Built'!I50+Designed!I50)/2)*100</f>
        <v>-8.5148877366172286E-4</v>
      </c>
      <c r="J51" s="6">
        <f>('As-Built'!J50-Designed!J50)/(('As-Built'!J50+Designed!J50)/2)*100</f>
        <v>1.1061494393486155E-2</v>
      </c>
      <c r="K51" s="6">
        <f>('As-Built'!K50-Designed!K50)/(('As-Built'!K50+Designed!K50)/2)*100</f>
        <v>5.8505679438307606E-4</v>
      </c>
      <c r="L51" s="6">
        <f>('As-Built'!L50-Designed!L50)/(('As-Built'!L50+Designed!L50)/2)*100</f>
        <v>5.6434051118396198E-3</v>
      </c>
      <c r="M51" s="6">
        <f>('As-Built'!M50-Designed!M50)/(('As-Built'!M50+Designed!M50)/2)*100</f>
        <v>-8.5148877366172286E-4</v>
      </c>
    </row>
    <row r="52" spans="1:13" x14ac:dyDescent="0.2">
      <c r="A52" t="s">
        <v>123</v>
      </c>
      <c r="B52" s="6">
        <f>('As-Built'!B51-Designed!B51)/(('As-Built'!B51+Designed!B51)/2)*100</f>
        <v>-3.3387944755560546E-3</v>
      </c>
      <c r="C52" s="6">
        <f>('As-Built'!C51-Designed!C51)/(('As-Built'!C51+Designed!C51)/2)*100</f>
        <v>1.7999838001519861E-3</v>
      </c>
      <c r="D52" s="6">
        <f>('As-Built'!D51-Designed!D51)/(('As-Built'!D51+Designed!D51)/2)*100</f>
        <v>6.5096980221671808E-3</v>
      </c>
      <c r="E52" s="6">
        <f>('As-Built'!E51-Designed!E51)/(('As-Built'!E51+Designed!E51)/2)*100</f>
        <v>3.3819247939391285E-3</v>
      </c>
      <c r="F52" s="6">
        <f>('As-Built'!F51-Designed!F51)/(('As-Built'!F51+Designed!F51)/2)*100</f>
        <v>-3.3387944755560546E-3</v>
      </c>
      <c r="G52" s="6">
        <f>('As-Built'!G51-Designed!G51)/(('As-Built'!G51+Designed!G51)/2)*100</f>
        <v>1.7999838001519861E-3</v>
      </c>
      <c r="H52" s="6">
        <f>('As-Built'!H51-Designed!H51)/(('As-Built'!H51+Designed!H51)/2)*100</f>
        <v>6.5096980221671808E-3</v>
      </c>
      <c r="I52" s="6">
        <f>('As-Built'!I51-Designed!I51)/(('As-Built'!I51+Designed!I51)/2)*100</f>
        <v>3.3819247939391285E-3</v>
      </c>
      <c r="J52" s="6">
        <f>('As-Built'!J51-Designed!J51)/(('As-Built'!J51+Designed!J51)/2)*100</f>
        <v>-3.3387944755560546E-3</v>
      </c>
      <c r="K52" s="6">
        <f>('As-Built'!K51-Designed!K51)/(('As-Built'!K51+Designed!K51)/2)*100</f>
        <v>1.7999838001519861E-3</v>
      </c>
      <c r="L52" s="6">
        <f>('As-Built'!L51-Designed!L51)/(('As-Built'!L51+Designed!L51)/2)*100</f>
        <v>6.5096980221671808E-3</v>
      </c>
      <c r="M52" s="6">
        <f>('As-Built'!M51-Designed!M51)/(('As-Built'!M51+Designed!M51)/2)*100</f>
        <v>3.3819247939391285E-3</v>
      </c>
    </row>
    <row r="53" spans="1:13" x14ac:dyDescent="0.2">
      <c r="A53" t="s">
        <v>124</v>
      </c>
      <c r="B53" s="6">
        <f>('As-Built'!B52-Designed!B52)/(('As-Built'!B52+Designed!B52)/2)*100</f>
        <v>-4.8660049758030366E-3</v>
      </c>
      <c r="C53" s="6">
        <f>('As-Built'!C52-Designed!C52)/(('As-Built'!C52+Designed!C52)/2)*100</f>
        <v>5.9782191389284407E-3</v>
      </c>
      <c r="D53" s="6">
        <f>('As-Built'!D52-Designed!D52)/(('As-Built'!D52+Designed!D52)/2)*100</f>
        <v>-1.55896804740495E-3</v>
      </c>
      <c r="E53" s="6">
        <f>('As-Built'!E52-Designed!E52)/(('As-Built'!E52+Designed!E52)/2)*100</f>
        <v>6.9736542220002768E-3</v>
      </c>
      <c r="F53" s="6">
        <f>('As-Built'!F52-Designed!F52)/(('As-Built'!F52+Designed!F52)/2)*100</f>
        <v>-4.8660049758030366E-3</v>
      </c>
      <c r="G53" s="6">
        <f>('As-Built'!G52-Designed!G52)/(('As-Built'!G52+Designed!G52)/2)*100</f>
        <v>5.9782191389284407E-3</v>
      </c>
      <c r="H53" s="6">
        <f>('As-Built'!H52-Designed!H52)/(('As-Built'!H52+Designed!H52)/2)*100</f>
        <v>-1.55896804740495E-3</v>
      </c>
      <c r="I53" s="6">
        <f>('As-Built'!I52-Designed!I52)/(('As-Built'!I52+Designed!I52)/2)*100</f>
        <v>6.9736542220002768E-3</v>
      </c>
      <c r="J53" s="6">
        <f>('As-Built'!J52-Designed!J52)/(('As-Built'!J52+Designed!J52)/2)*100</f>
        <v>-4.8660049758030366E-3</v>
      </c>
      <c r="K53" s="6">
        <f>('As-Built'!K52-Designed!K52)/(('As-Built'!K52+Designed!K52)/2)*100</f>
        <v>5.9782191389284407E-3</v>
      </c>
      <c r="L53" s="6">
        <f>('As-Built'!L52-Designed!L52)/(('As-Built'!L52+Designed!L52)/2)*100</f>
        <v>-1.55896804740495E-3</v>
      </c>
      <c r="M53" s="6">
        <f>('As-Built'!M52-Designed!M52)/(('As-Built'!M52+Designed!M52)/2)*100</f>
        <v>6.9736542220002768E-3</v>
      </c>
    </row>
    <row r="54" spans="1:13" x14ac:dyDescent="0.2">
      <c r="A54" t="s">
        <v>125</v>
      </c>
      <c r="B54" s="6">
        <f>('As-Built'!B53-Designed!B53)/(('As-Built'!B53+Designed!B53)/2)*100</f>
        <v>-3.2591771979059042E-3</v>
      </c>
      <c r="C54" s="6">
        <f>('As-Built'!C53-Designed!C53)/(('As-Built'!C53+Designed!C53)/2)*100</f>
        <v>6.0600353524024164E-3</v>
      </c>
      <c r="D54" s="6">
        <f>('As-Built'!D53-Designed!D53)/(('As-Built'!D53+Designed!D53)/2)*100</f>
        <v>-1.2554823336882277E-3</v>
      </c>
      <c r="E54" s="6">
        <f>('As-Built'!E53-Designed!E53)/(('As-Built'!E53+Designed!E53)/2)*100</f>
        <v>6.0728083001299711E-3</v>
      </c>
      <c r="F54" s="6">
        <f>('As-Built'!F53-Designed!F53)/(('As-Built'!F53+Designed!F53)/2)*100</f>
        <v>-3.2591771979059042E-3</v>
      </c>
      <c r="G54" s="6">
        <f>('As-Built'!G53-Designed!G53)/(('As-Built'!G53+Designed!G53)/2)*100</f>
        <v>6.0600353524024164E-3</v>
      </c>
      <c r="H54" s="6">
        <f>('As-Built'!H53-Designed!H53)/(('As-Built'!H53+Designed!H53)/2)*100</f>
        <v>-1.2554823336882277E-3</v>
      </c>
      <c r="I54" s="6">
        <f>('As-Built'!I53-Designed!I53)/(('As-Built'!I53+Designed!I53)/2)*100</f>
        <v>6.0728083001299711E-3</v>
      </c>
      <c r="J54" s="6">
        <f>('As-Built'!J53-Designed!J53)/(('As-Built'!J53+Designed!J53)/2)*100</f>
        <v>-3.2591771979059042E-3</v>
      </c>
      <c r="K54" s="6">
        <f>('As-Built'!K53-Designed!K53)/(('As-Built'!K53+Designed!K53)/2)*100</f>
        <v>6.0600353524024164E-3</v>
      </c>
      <c r="L54" s="6">
        <f>('As-Built'!L53-Designed!L53)/(('As-Built'!L53+Designed!L53)/2)*100</f>
        <v>-1.2554823336882277E-3</v>
      </c>
      <c r="M54" s="6">
        <f>('As-Built'!M53-Designed!M53)/(('As-Built'!M53+Designed!M53)/2)*100</f>
        <v>6.0728083001299711E-3</v>
      </c>
    </row>
    <row r="55" spans="1:13" x14ac:dyDescent="0.2">
      <c r="A55" t="s">
        <v>126</v>
      </c>
      <c r="B55" s="6">
        <f>('As-Built'!B54-Designed!B54)/(('As-Built'!B54+Designed!B54)/2)*100</f>
        <v>5.8594454671126433E-3</v>
      </c>
      <c r="C55" s="6">
        <f>('As-Built'!C54-Designed!C54)/(('As-Built'!C54+Designed!C54)/2)*100</f>
        <v>-1.2379292666660157E-3</v>
      </c>
      <c r="D55" s="6">
        <f>('As-Built'!D54-Designed!D54)/(('As-Built'!D54+Designed!D54)/2)*100</f>
        <v>-3.4020633386558875E-3</v>
      </c>
      <c r="E55" s="6">
        <f>('As-Built'!E54-Designed!E54)/(('As-Built'!E54+Designed!E54)/2)*100</f>
        <v>-7.6390446742305787E-4</v>
      </c>
      <c r="F55" s="6">
        <f>('As-Built'!F54-Designed!F54)/(('As-Built'!F54+Designed!F54)/2)*100</f>
        <v>5.8594454671126433E-3</v>
      </c>
      <c r="G55" s="6">
        <f>('As-Built'!G54-Designed!G54)/(('As-Built'!G54+Designed!G54)/2)*100</f>
        <v>-1.2379292666660157E-3</v>
      </c>
      <c r="H55" s="6">
        <f>('As-Built'!H54-Designed!H54)/(('As-Built'!H54+Designed!H54)/2)*100</f>
        <v>-3.4020633386558875E-3</v>
      </c>
      <c r="I55" s="6">
        <f>('As-Built'!I54-Designed!I54)/(('As-Built'!I54+Designed!I54)/2)*100</f>
        <v>-7.6390446742305787E-4</v>
      </c>
      <c r="J55" s="6">
        <f>('As-Built'!J54-Designed!J54)/(('As-Built'!J54+Designed!J54)/2)*100</f>
        <v>5.8594454671126433E-3</v>
      </c>
      <c r="K55" s="6">
        <f>('As-Built'!K54-Designed!K54)/(('As-Built'!K54+Designed!K54)/2)*100</f>
        <v>-1.2379292666660157E-3</v>
      </c>
      <c r="L55" s="6">
        <f>('As-Built'!L54-Designed!L54)/(('As-Built'!L54+Designed!L54)/2)*100</f>
        <v>-3.4020633386558875E-3</v>
      </c>
      <c r="M55" s="6">
        <f>('As-Built'!M54-Designed!M54)/(('As-Built'!M54+Designed!M54)/2)*100</f>
        <v>-7.6390446742305787E-4</v>
      </c>
    </row>
    <row r="56" spans="1:13" x14ac:dyDescent="0.2">
      <c r="A56" t="s">
        <v>127</v>
      </c>
      <c r="B56" s="6">
        <f>('As-Built'!B55-Designed!B55)/(('As-Built'!B55+Designed!B55)/2)*100</f>
        <v>-3.0420170715576133E-3</v>
      </c>
      <c r="C56" s="6">
        <f>('As-Built'!C55-Designed!C55)/(('As-Built'!C55+Designed!C55)/2)*100</f>
        <v>1.4981639599279109E-3</v>
      </c>
      <c r="D56" s="6">
        <f>('As-Built'!D55-Designed!D55)/(('As-Built'!D55+Designed!D55)/2)*100</f>
        <v>4.0765592423905161E-3</v>
      </c>
      <c r="E56" s="6">
        <f>('As-Built'!E55-Designed!E55)/(('As-Built'!E55+Designed!E55)/2)*100</f>
        <v>3.4141752926812449E-3</v>
      </c>
      <c r="F56" s="6">
        <f>('As-Built'!F55-Designed!F55)/(('As-Built'!F55+Designed!F55)/2)*100</f>
        <v>-3.0420170715576133E-3</v>
      </c>
      <c r="G56" s="6">
        <f>('As-Built'!G55-Designed!G55)/(('As-Built'!G55+Designed!G55)/2)*100</f>
        <v>1.4981639599279109E-3</v>
      </c>
      <c r="H56" s="6">
        <f>('As-Built'!H55-Designed!H55)/(('As-Built'!H55+Designed!H55)/2)*100</f>
        <v>4.0765592423905161E-3</v>
      </c>
      <c r="I56" s="6">
        <f>('As-Built'!I55-Designed!I55)/(('As-Built'!I55+Designed!I55)/2)*100</f>
        <v>3.4141752926812449E-3</v>
      </c>
      <c r="J56" s="6">
        <f>('As-Built'!J55-Designed!J55)/(('As-Built'!J55+Designed!J55)/2)*100</f>
        <v>-3.0420170715576133E-3</v>
      </c>
      <c r="K56" s="6">
        <f>('As-Built'!K55-Designed!K55)/(('As-Built'!K55+Designed!K55)/2)*100</f>
        <v>1.4981639599279109E-3</v>
      </c>
      <c r="L56" s="6">
        <f>('As-Built'!L55-Designed!L55)/(('As-Built'!L55+Designed!L55)/2)*100</f>
        <v>4.0765592423905161E-3</v>
      </c>
      <c r="M56" s="6">
        <f>('As-Built'!M55-Designed!M55)/(('As-Built'!M55+Designed!M55)/2)*100</f>
        <v>3.4141752926812449E-3</v>
      </c>
    </row>
    <row r="57" spans="1:13" x14ac:dyDescent="0.2">
      <c r="A57" t="s">
        <v>128</v>
      </c>
      <c r="B57" s="6">
        <f>('As-Built'!B56-Designed!B56)/(('As-Built'!B56+Designed!B56)/2)*100</f>
        <v>5.6953710816903154E-3</v>
      </c>
      <c r="C57" s="6">
        <f>('As-Built'!C56-Designed!C56)/(('As-Built'!C56+Designed!C56)/2)*100</f>
        <v>-1.2306365604399304E-3</v>
      </c>
      <c r="D57" s="6">
        <f>('As-Built'!D56-Designed!D56)/(('As-Built'!D56+Designed!D56)/2)*100</f>
        <v>6.0362808921993489E-3</v>
      </c>
      <c r="E57" s="6">
        <f>('As-Built'!E56-Designed!E56)/(('As-Built'!E56+Designed!E56)/2)*100</f>
        <v>-8.7329460627154376E-4</v>
      </c>
      <c r="F57" s="6">
        <f>('As-Built'!F56-Designed!F56)/(('As-Built'!F56+Designed!F56)/2)*100</f>
        <v>5.6953710816903154E-3</v>
      </c>
      <c r="G57" s="6">
        <f>('As-Built'!G56-Designed!G56)/(('As-Built'!G56+Designed!G56)/2)*100</f>
        <v>-1.2306365604399304E-3</v>
      </c>
      <c r="H57" s="6">
        <f>('As-Built'!H56-Designed!H56)/(('As-Built'!H56+Designed!H56)/2)*100</f>
        <v>6.0362808921993489E-3</v>
      </c>
      <c r="I57" s="6">
        <f>('As-Built'!I56-Designed!I56)/(('As-Built'!I56+Designed!I56)/2)*100</f>
        <v>-8.7329460627154376E-4</v>
      </c>
      <c r="J57" s="6">
        <f>('As-Built'!J56-Designed!J56)/(('As-Built'!J56+Designed!J56)/2)*100</f>
        <v>5.6953710816903154E-3</v>
      </c>
      <c r="K57" s="6">
        <f>('As-Built'!K56-Designed!K56)/(('As-Built'!K56+Designed!K56)/2)*100</f>
        <v>-1.2306365604399304E-3</v>
      </c>
      <c r="L57" s="6">
        <f>('As-Built'!L56-Designed!L56)/(('As-Built'!L56+Designed!L56)/2)*100</f>
        <v>6.0362808921993489E-3</v>
      </c>
      <c r="M57" s="6">
        <f>('As-Built'!M56-Designed!M56)/(('As-Built'!M56+Designed!M56)/2)*100</f>
        <v>-8.7329460627154376E-4</v>
      </c>
    </row>
    <row r="58" spans="1:13" x14ac:dyDescent="0.2">
      <c r="A58" t="s">
        <v>129</v>
      </c>
      <c r="B58" s="6">
        <f>('As-Built'!B57-Designed!B57)/(('As-Built'!B57+Designed!B57)/2)*100</f>
        <v>5.7493874907745346E-3</v>
      </c>
      <c r="C58" s="6">
        <f>('As-Built'!C57-Designed!C57)/(('As-Built'!C57+Designed!C57)/2)*100</f>
        <v>3.3469922878109708E-3</v>
      </c>
      <c r="D58" s="6">
        <f>('As-Built'!D57-Designed!D57)/(('As-Built'!D57+Designed!D57)/2)*100</f>
        <v>-2.3649653531683376E-3</v>
      </c>
      <c r="E58" s="6">
        <f>('As-Built'!E57-Designed!E57)/(('As-Built'!E57+Designed!E57)/2)*100</f>
        <v>2.3738537557742891E-3</v>
      </c>
      <c r="F58" s="6">
        <f>('As-Built'!F57-Designed!F57)/(('As-Built'!F57+Designed!F57)/2)*100</f>
        <v>5.7493874907745346E-3</v>
      </c>
      <c r="G58" s="6">
        <f>('As-Built'!G57-Designed!G57)/(('As-Built'!G57+Designed!G57)/2)*100</f>
        <v>3.3469922878109708E-3</v>
      </c>
      <c r="H58" s="6">
        <f>('As-Built'!H57-Designed!H57)/(('As-Built'!H57+Designed!H57)/2)*100</f>
        <v>-2.3649653531683376E-3</v>
      </c>
      <c r="I58" s="6">
        <f>('As-Built'!I57-Designed!I57)/(('As-Built'!I57+Designed!I57)/2)*100</f>
        <v>2.3738537557742891E-3</v>
      </c>
      <c r="J58" s="6">
        <f>('As-Built'!J57-Designed!J57)/(('As-Built'!J57+Designed!J57)/2)*100</f>
        <v>5.7493874907745346E-3</v>
      </c>
      <c r="K58" s="6">
        <f>('As-Built'!K57-Designed!K57)/(('As-Built'!K57+Designed!K57)/2)*100</f>
        <v>3.3469922878109708E-3</v>
      </c>
      <c r="L58" s="6">
        <f>('As-Built'!L57-Designed!L57)/(('As-Built'!L57+Designed!L57)/2)*100</f>
        <v>-2.3649653531683376E-3</v>
      </c>
      <c r="M58" s="6">
        <f>('As-Built'!M57-Designed!M57)/(('As-Built'!M57+Designed!M57)/2)*100</f>
        <v>2.3738537557742891E-3</v>
      </c>
    </row>
    <row r="59" spans="1:13" x14ac:dyDescent="0.2">
      <c r="A59" t="s">
        <v>130</v>
      </c>
      <c r="B59" s="6">
        <f>('As-Built'!B58-Designed!B58)/(('As-Built'!B58+Designed!B58)/2)*100</f>
        <v>-4.7811688081067366E-3</v>
      </c>
      <c r="C59" s="6">
        <f>('As-Built'!C58-Designed!C58)/(('As-Built'!C58+Designed!C58)/2)*100</f>
        <v>-3.0009386825320629E-3</v>
      </c>
      <c r="D59" s="6">
        <f>('As-Built'!D58-Designed!D58)/(('As-Built'!D58+Designed!D58)/2)*100</f>
        <v>2.7577814543591167E-3</v>
      </c>
      <c r="E59" s="6">
        <f>('As-Built'!E58-Designed!E58)/(('As-Built'!E58+Designed!E58)/2)*100</f>
        <v>-2.6630955924617536E-4</v>
      </c>
      <c r="F59" s="6">
        <f>('As-Built'!F58-Designed!F58)/(('As-Built'!F58+Designed!F58)/2)*100</f>
        <v>-4.7811688081067366E-3</v>
      </c>
      <c r="G59" s="6">
        <f>('As-Built'!G58-Designed!G58)/(('As-Built'!G58+Designed!G58)/2)*100</f>
        <v>-3.0009386825320629E-3</v>
      </c>
      <c r="H59" s="6">
        <f>('As-Built'!H58-Designed!H58)/(('As-Built'!H58+Designed!H58)/2)*100</f>
        <v>2.7577814543591167E-3</v>
      </c>
      <c r="I59" s="6">
        <f>('As-Built'!I58-Designed!I58)/(('As-Built'!I58+Designed!I58)/2)*100</f>
        <v>-2.6630955924617536E-4</v>
      </c>
      <c r="J59" s="6">
        <f>('As-Built'!J58-Designed!J58)/(('As-Built'!J58+Designed!J58)/2)*100</f>
        <v>-4.7811688081067366E-3</v>
      </c>
      <c r="K59" s="6">
        <f>('As-Built'!K58-Designed!K58)/(('As-Built'!K58+Designed!K58)/2)*100</f>
        <v>-3.0009386825320629E-3</v>
      </c>
      <c r="L59" s="6">
        <f>('As-Built'!L58-Designed!L58)/(('As-Built'!L58+Designed!L58)/2)*100</f>
        <v>2.7577814543591167E-3</v>
      </c>
      <c r="M59" s="6">
        <f>('As-Built'!M58-Designed!M58)/(('As-Built'!M58+Designed!M58)/2)*100</f>
        <v>-2.6630955924617536E-4</v>
      </c>
    </row>
    <row r="60" spans="1:13" x14ac:dyDescent="0.2">
      <c r="A60" t="s">
        <v>131</v>
      </c>
      <c r="B60" s="6">
        <f>('As-Built'!B59-Designed!B59)/(('As-Built'!B59+Designed!B59)/2)*100</f>
        <v>-4.953611060367377E-3</v>
      </c>
      <c r="C60" s="6">
        <f>('As-Built'!C59-Designed!C59)/(('As-Built'!C59+Designed!C59)/2)*100</f>
        <v>2.4579304365319053E-3</v>
      </c>
      <c r="D60" s="6">
        <f>('As-Built'!D59-Designed!D59)/(('As-Built'!D59+Designed!D59)/2)*100</f>
        <v>3.0017438557583785E-3</v>
      </c>
      <c r="E60" s="6">
        <f>('As-Built'!E59-Designed!E59)/(('As-Built'!E59+Designed!E59)/2)*100</f>
        <v>4.5097373072663363E-3</v>
      </c>
      <c r="F60" s="6">
        <f>('As-Built'!F59-Designed!F59)/(('As-Built'!F59+Designed!F59)/2)*100</f>
        <v>-4.953611060367377E-3</v>
      </c>
      <c r="G60" s="6">
        <f>('As-Built'!G59-Designed!G59)/(('As-Built'!G59+Designed!G59)/2)*100</f>
        <v>2.4579304365319053E-3</v>
      </c>
      <c r="H60" s="6">
        <f>('As-Built'!H59-Designed!H59)/(('As-Built'!H59+Designed!H59)/2)*100</f>
        <v>3.0017438557583785E-3</v>
      </c>
      <c r="I60" s="6">
        <f>('As-Built'!I59-Designed!I59)/(('As-Built'!I59+Designed!I59)/2)*100</f>
        <v>4.5097373072663363E-3</v>
      </c>
      <c r="J60" s="6">
        <f>('As-Built'!J59-Designed!J59)/(('As-Built'!J59+Designed!J59)/2)*100</f>
        <v>-4.953611060367377E-3</v>
      </c>
      <c r="K60" s="6">
        <f>('As-Built'!K59-Designed!K59)/(('As-Built'!K59+Designed!K59)/2)*100</f>
        <v>2.4579304365319053E-3</v>
      </c>
      <c r="L60" s="6">
        <f>('As-Built'!L59-Designed!L59)/(('As-Built'!L59+Designed!L59)/2)*100</f>
        <v>3.0017438557583785E-3</v>
      </c>
      <c r="M60" s="6">
        <f>('As-Built'!M59-Designed!M59)/(('As-Built'!M59+Designed!M59)/2)*100</f>
        <v>4.5097373072663363E-3</v>
      </c>
    </row>
    <row r="61" spans="1:13" x14ac:dyDescent="0.2">
      <c r="A61" t="s">
        <v>132</v>
      </c>
      <c r="B61" s="6">
        <f>('As-Built'!B60-Designed!B60)/(('As-Built'!B60+Designed!B60)/2)*100</f>
        <v>-1.193279413166683E-2</v>
      </c>
      <c r="C61" s="6">
        <f>('As-Built'!C60-Designed!C60)/(('As-Built'!C60+Designed!C60)/2)*100</f>
        <v>-3.6622654511324669E-3</v>
      </c>
      <c r="D61" s="6">
        <f>('As-Built'!D60-Designed!D60)/(('As-Built'!D60+Designed!D60)/2)*100</f>
        <v>1.3279625855606909E-3</v>
      </c>
      <c r="E61" s="6">
        <f>('As-Built'!E60-Designed!E60)/(('As-Built'!E60+Designed!E60)/2)*100</f>
        <v>-3.9017740623076926E-3</v>
      </c>
      <c r="F61" s="6">
        <f>('As-Built'!F60-Designed!F60)/(('As-Built'!F60+Designed!F60)/2)*100</f>
        <v>-1.193279413166683E-2</v>
      </c>
      <c r="G61" s="6">
        <f>('As-Built'!G60-Designed!G60)/(('As-Built'!G60+Designed!G60)/2)*100</f>
        <v>-3.6622654511324669E-3</v>
      </c>
      <c r="H61" s="6">
        <f>('As-Built'!H60-Designed!H60)/(('As-Built'!H60+Designed!H60)/2)*100</f>
        <v>1.3279625855606909E-3</v>
      </c>
      <c r="I61" s="6">
        <f>('As-Built'!I60-Designed!I60)/(('As-Built'!I60+Designed!I60)/2)*100</f>
        <v>-3.9017740623076926E-3</v>
      </c>
      <c r="J61" s="6">
        <f>('As-Built'!J60-Designed!J60)/(('As-Built'!J60+Designed!J60)/2)*100</f>
        <v>-1.193279413166683E-2</v>
      </c>
      <c r="K61" s="6">
        <f>('As-Built'!K60-Designed!K60)/(('As-Built'!K60+Designed!K60)/2)*100</f>
        <v>-3.6622654511324669E-3</v>
      </c>
      <c r="L61" s="6">
        <f>('As-Built'!L60-Designed!L60)/(('As-Built'!L60+Designed!L60)/2)*100</f>
        <v>1.3279625855606909E-3</v>
      </c>
      <c r="M61" s="6">
        <f>('As-Built'!M60-Designed!M60)/(('As-Built'!M60+Designed!M60)/2)*100</f>
        <v>-3.9017740623076926E-3</v>
      </c>
    </row>
    <row r="62" spans="1:13" x14ac:dyDescent="0.2">
      <c r="A62" t="s">
        <v>133</v>
      </c>
      <c r="B62" s="6">
        <f>('As-Built'!B61-Designed!B61)/(('As-Built'!B61+Designed!B61)/2)*100</f>
        <v>6.0673341798656005E-3</v>
      </c>
      <c r="C62" s="6">
        <f>('As-Built'!C61-Designed!C61)/(('As-Built'!C61+Designed!C61)/2)*100</f>
        <v>1.5529076503290773E-3</v>
      </c>
      <c r="D62" s="6">
        <f>('As-Built'!D61-Designed!D61)/(('As-Built'!D61+Designed!D61)/2)*100</f>
        <v>6.3264422100751888E-3</v>
      </c>
      <c r="E62" s="6">
        <f>('As-Built'!E61-Designed!E61)/(('As-Built'!E61+Designed!E61)/2)*100</f>
        <v>3.3174632194500672E-3</v>
      </c>
      <c r="F62" s="6">
        <f>('As-Built'!F61-Designed!F61)/(('As-Built'!F61+Designed!F61)/2)*100</f>
        <v>6.0673341798656005E-3</v>
      </c>
      <c r="G62" s="6">
        <f>('As-Built'!G61-Designed!G61)/(('As-Built'!G61+Designed!G61)/2)*100</f>
        <v>1.5529076503290773E-3</v>
      </c>
      <c r="H62" s="6">
        <f>('As-Built'!H61-Designed!H61)/(('As-Built'!H61+Designed!H61)/2)*100</f>
        <v>6.3264422100751888E-3</v>
      </c>
      <c r="I62" s="6">
        <f>('As-Built'!I61-Designed!I61)/(('As-Built'!I61+Designed!I61)/2)*100</f>
        <v>3.3174632194500672E-3</v>
      </c>
      <c r="J62" s="6">
        <f>('As-Built'!J61-Designed!J61)/(('As-Built'!J61+Designed!J61)/2)*100</f>
        <v>6.0673341798656005E-3</v>
      </c>
      <c r="K62" s="6">
        <f>('As-Built'!K61-Designed!K61)/(('As-Built'!K61+Designed!K61)/2)*100</f>
        <v>1.5529076503290773E-3</v>
      </c>
      <c r="L62" s="6">
        <f>('As-Built'!L61-Designed!L61)/(('As-Built'!L61+Designed!L61)/2)*100</f>
        <v>6.3264422100751888E-3</v>
      </c>
      <c r="M62" s="6">
        <f>('As-Built'!M61-Designed!M61)/(('As-Built'!M61+Designed!M61)/2)*100</f>
        <v>3.3174632194500672E-3</v>
      </c>
    </row>
    <row r="63" spans="1:13" x14ac:dyDescent="0.2">
      <c r="A63" t="s">
        <v>134</v>
      </c>
      <c r="B63" s="6">
        <f>('As-Built'!B62-Designed!B62)/(('As-Built'!B62+Designed!B62)/2)*100</f>
        <v>5.6771405777987253E-3</v>
      </c>
      <c r="C63" s="6">
        <f>('As-Built'!C62-Designed!C62)/(('As-Built'!C62+Designed!C62)/2)*100</f>
        <v>-3.1832776481550656E-3</v>
      </c>
      <c r="D63" s="6">
        <f>('As-Built'!D62-Designed!D62)/(('As-Built'!D62+Designed!D62)/2)*100</f>
        <v>6.3206753529437944E-3</v>
      </c>
      <c r="E63" s="6">
        <f>('As-Built'!E62-Designed!E62)/(('As-Built'!E62+Designed!E62)/2)*100</f>
        <v>3.3746012179910923E-3</v>
      </c>
      <c r="F63" s="6">
        <f>('As-Built'!F62-Designed!F62)/(('As-Built'!F62+Designed!F62)/2)*100</f>
        <v>5.6771405777987253E-3</v>
      </c>
      <c r="G63" s="6">
        <f>('As-Built'!G62-Designed!G62)/(('As-Built'!G62+Designed!G62)/2)*100</f>
        <v>-3.1832776481550656E-3</v>
      </c>
      <c r="H63" s="6">
        <f>('As-Built'!H62-Designed!H62)/(('As-Built'!H62+Designed!H62)/2)*100</f>
        <v>6.3206753529437944E-3</v>
      </c>
      <c r="I63" s="6">
        <f>('As-Built'!I62-Designed!I62)/(('As-Built'!I62+Designed!I62)/2)*100</f>
        <v>3.3746012179910923E-3</v>
      </c>
      <c r="J63" s="6">
        <f>('As-Built'!J62-Designed!J62)/(('As-Built'!J62+Designed!J62)/2)*100</f>
        <v>5.6771405777987253E-3</v>
      </c>
      <c r="K63" s="6">
        <f>('As-Built'!K62-Designed!K62)/(('As-Built'!K62+Designed!K62)/2)*100</f>
        <v>-3.1832776481550656E-3</v>
      </c>
      <c r="L63" s="6">
        <f>('As-Built'!L62-Designed!L62)/(('As-Built'!L62+Designed!L62)/2)*100</f>
        <v>6.3206753529437944E-3</v>
      </c>
      <c r="M63" s="6">
        <f>('As-Built'!M62-Designed!M62)/(('As-Built'!M62+Designed!M62)/2)*100</f>
        <v>3.3746012179910923E-3</v>
      </c>
    </row>
    <row r="64" spans="1:13" x14ac:dyDescent="0.2">
      <c r="A64" t="s">
        <v>135</v>
      </c>
      <c r="B64" s="6">
        <f>('As-Built'!B63-Designed!B63)/(('As-Built'!B63+Designed!B63)/2)*100</f>
        <v>-3.3796191519567505E-3</v>
      </c>
      <c r="C64" s="6">
        <f>('As-Built'!C63-Designed!C63)/(('As-Built'!C63+Designed!C63)/2)*100</f>
        <v>7.0271253516491616E-3</v>
      </c>
      <c r="D64" s="6">
        <f>('As-Built'!D63-Designed!D63)/(('As-Built'!D63+Designed!D63)/2)*100</f>
        <v>1.5894034272760204E-3</v>
      </c>
      <c r="E64" s="6">
        <f>('As-Built'!E63-Designed!E63)/(('As-Built'!E63+Designed!E63)/2)*100</f>
        <v>-1.122873257656231E-2</v>
      </c>
      <c r="F64" s="6">
        <f>('As-Built'!F63-Designed!F63)/(('As-Built'!F63+Designed!F63)/2)*100</f>
        <v>-3.3796191519567505E-3</v>
      </c>
      <c r="G64" s="6">
        <f>('As-Built'!G63-Designed!G63)/(('As-Built'!G63+Designed!G63)/2)*100</f>
        <v>7.0271253516491616E-3</v>
      </c>
      <c r="H64" s="6">
        <f>('As-Built'!H63-Designed!H63)/(('As-Built'!H63+Designed!H63)/2)*100</f>
        <v>1.5894034272760204E-3</v>
      </c>
      <c r="I64" s="6">
        <f>('As-Built'!I63-Designed!I63)/(('As-Built'!I63+Designed!I63)/2)*100</f>
        <v>-1.122873257656231E-2</v>
      </c>
      <c r="J64" s="6">
        <f>('As-Built'!J63-Designed!J63)/(('As-Built'!J63+Designed!J63)/2)*100</f>
        <v>-3.3796191519567505E-3</v>
      </c>
      <c r="K64" s="6">
        <f>('As-Built'!K63-Designed!K63)/(('As-Built'!K63+Designed!K63)/2)*100</f>
        <v>7.0271253516491616E-3</v>
      </c>
      <c r="L64" s="6">
        <f>('As-Built'!L63-Designed!L63)/(('As-Built'!L63+Designed!L63)/2)*100</f>
        <v>1.5894034272760204E-3</v>
      </c>
      <c r="M64" s="6">
        <f>('As-Built'!M63-Designed!M63)/(('As-Built'!M63+Designed!M63)/2)*100</f>
        <v>-1.122873257656231E-2</v>
      </c>
    </row>
    <row r="65" spans="1:17" x14ac:dyDescent="0.2">
      <c r="A65" t="s">
        <v>136</v>
      </c>
      <c r="B65" s="6">
        <f>('As-Built'!B64-Designed!B64)/(('As-Built'!B64+Designed!B64)/2)*100</f>
        <v>-3.6810157882490708E-3</v>
      </c>
      <c r="C65" s="6">
        <f>('As-Built'!C64-Designed!C64)/(('As-Built'!C64+Designed!C64)/2)*100</f>
        <v>6.4191194009181165E-3</v>
      </c>
      <c r="D65" s="6">
        <f>('As-Built'!D64-Designed!D64)/(('As-Built'!D64+Designed!D64)/2)*100</f>
        <v>-1.2379292666660157E-3</v>
      </c>
      <c r="E65" s="6">
        <f>('As-Built'!E64-Designed!E64)/(('As-Built'!E64+Designed!E64)/2)*100</f>
        <v>7.0261888884949478E-3</v>
      </c>
      <c r="F65" s="6">
        <f>('As-Built'!F64-Designed!F64)/(('As-Built'!F64+Designed!F64)/2)*100</f>
        <v>-3.6810157882490708E-3</v>
      </c>
      <c r="G65" s="6">
        <f>('As-Built'!G64-Designed!G64)/(('As-Built'!G64+Designed!G64)/2)*100</f>
        <v>6.4191194009181165E-3</v>
      </c>
      <c r="H65" s="6">
        <f>('As-Built'!H64-Designed!H64)/(('As-Built'!H64+Designed!H64)/2)*100</f>
        <v>-1.2379292666660157E-3</v>
      </c>
      <c r="I65" s="6">
        <f>('As-Built'!I64-Designed!I64)/(('As-Built'!I64+Designed!I64)/2)*100</f>
        <v>7.0261888884949478E-3</v>
      </c>
      <c r="J65" s="6">
        <f>('As-Built'!J64-Designed!J64)/(('As-Built'!J64+Designed!J64)/2)*100</f>
        <v>-3.6810157882490708E-3</v>
      </c>
      <c r="K65" s="6">
        <f>('As-Built'!K64-Designed!K64)/(('As-Built'!K64+Designed!K64)/2)*100</f>
        <v>6.4191194009181165E-3</v>
      </c>
      <c r="L65" s="6">
        <f>('As-Built'!L64-Designed!L64)/(('As-Built'!L64+Designed!L64)/2)*100</f>
        <v>-1.2379292666660157E-3</v>
      </c>
      <c r="M65" s="6">
        <f>('As-Built'!M64-Designed!M64)/(('As-Built'!M64+Designed!M64)/2)*100</f>
        <v>7.0261888884949478E-3</v>
      </c>
    </row>
    <row r="66" spans="1:17" x14ac:dyDescent="0.2">
      <c r="A66" t="s">
        <v>137</v>
      </c>
      <c r="B66" s="6">
        <f>('As-Built'!B65-Designed!B65)/(('As-Built'!B65+Designed!B65)/2)*100</f>
        <v>-4.7067297263520078E-3</v>
      </c>
      <c r="C66" s="6">
        <f>('As-Built'!C65-Designed!C65)/(('As-Built'!C65+Designed!C65)/2)*100</f>
        <v>3.2772271567109096E-3</v>
      </c>
      <c r="D66" s="6">
        <f>('As-Built'!D65-Designed!D65)/(('As-Built'!D65+Designed!D65)/2)*100</f>
        <v>6.929992425849991E-3</v>
      </c>
      <c r="E66" s="6">
        <f>('As-Built'!E65-Designed!E65)/(('As-Built'!E65+Designed!E65)/2)*100</f>
        <v>3.3469922878109708E-3</v>
      </c>
      <c r="F66" s="6">
        <f>('As-Built'!F65-Designed!F65)/(('As-Built'!F65+Designed!F65)/2)*100</f>
        <v>-4.7067297263520078E-3</v>
      </c>
      <c r="G66" s="6">
        <f>('As-Built'!G65-Designed!G65)/(('As-Built'!G65+Designed!G65)/2)*100</f>
        <v>3.2772271567109096E-3</v>
      </c>
      <c r="H66" s="6">
        <f>('As-Built'!H65-Designed!H65)/(('As-Built'!H65+Designed!H65)/2)*100</f>
        <v>6.929992425849991E-3</v>
      </c>
      <c r="I66" s="6">
        <f>('As-Built'!I65-Designed!I65)/(('As-Built'!I65+Designed!I65)/2)*100</f>
        <v>3.3469922878109708E-3</v>
      </c>
      <c r="J66" s="6">
        <f>('As-Built'!J65-Designed!J65)/(('As-Built'!J65+Designed!J65)/2)*100</f>
        <v>-4.7067297263520078E-3</v>
      </c>
      <c r="K66" s="6">
        <f>('As-Built'!K65-Designed!K65)/(('As-Built'!K65+Designed!K65)/2)*100</f>
        <v>3.2772271567109096E-3</v>
      </c>
      <c r="L66" s="6">
        <f>('As-Built'!L65-Designed!L65)/(('As-Built'!L65+Designed!L65)/2)*100</f>
        <v>6.929992425849991E-3</v>
      </c>
      <c r="M66" s="6">
        <f>('As-Built'!M65-Designed!M65)/(('As-Built'!M65+Designed!M65)/2)*100</f>
        <v>3.3469922878109708E-3</v>
      </c>
    </row>
    <row r="67" spans="1:17" x14ac:dyDescent="0.2">
      <c r="A67" t="s">
        <v>138</v>
      </c>
      <c r="B67" s="6">
        <f>('As-Built'!B66-Designed!B66)/(('As-Built'!B66+Designed!B66)/2)*100</f>
        <v>-4.1269841752161014E-3</v>
      </c>
      <c r="C67" s="6">
        <f>('As-Built'!C66-Designed!C66)/(('As-Built'!C66+Designed!C66)/2)*100</f>
        <v>5.9354806815850461E-3</v>
      </c>
      <c r="D67" s="6">
        <f>('As-Built'!D66-Designed!D66)/(('As-Built'!D66+Designed!D66)/2)*100</f>
        <v>-1.2135909207106794E-3</v>
      </c>
      <c r="E67" s="6">
        <f>('As-Built'!E66-Designed!E66)/(('As-Built'!E66+Designed!E66)/2)*100</f>
        <v>3.3493630321212208E-3</v>
      </c>
      <c r="F67" s="6">
        <f>('As-Built'!F66-Designed!F66)/(('As-Built'!F66+Designed!F66)/2)*100</f>
        <v>-4.1269841752161014E-3</v>
      </c>
      <c r="G67" s="6">
        <f>('As-Built'!G66-Designed!G66)/(('As-Built'!G66+Designed!G66)/2)*100</f>
        <v>5.9354806815850461E-3</v>
      </c>
      <c r="H67" s="6">
        <f>('As-Built'!H66-Designed!H66)/(('As-Built'!H66+Designed!H66)/2)*100</f>
        <v>-1.2135909207106794E-3</v>
      </c>
      <c r="I67" s="6">
        <f>('As-Built'!I66-Designed!I66)/(('As-Built'!I66+Designed!I66)/2)*100</f>
        <v>3.3493630321212208E-3</v>
      </c>
      <c r="J67" s="6">
        <f>('As-Built'!J66-Designed!J66)/(('As-Built'!J66+Designed!J66)/2)*100</f>
        <v>-4.1269841752161014E-3</v>
      </c>
      <c r="K67" s="6">
        <f>('As-Built'!K66-Designed!K66)/(('As-Built'!K66+Designed!K66)/2)*100</f>
        <v>5.9354806815850461E-3</v>
      </c>
      <c r="L67" s="6">
        <f>('As-Built'!L66-Designed!L66)/(('As-Built'!L66+Designed!L66)/2)*100</f>
        <v>-1.2135909207106794E-3</v>
      </c>
      <c r="M67" s="6">
        <f>('As-Built'!M66-Designed!M66)/(('As-Built'!M66+Designed!M66)/2)*100</f>
        <v>3.3493630321212208E-3</v>
      </c>
    </row>
    <row r="68" spans="1:17" x14ac:dyDescent="0.2">
      <c r="A68" t="s">
        <v>139</v>
      </c>
      <c r="B68" s="6">
        <f>('As-Built'!B67-Designed!B67)/(('As-Built'!B67+Designed!B67)/2)*100</f>
        <v>7.0677287603207002E-3</v>
      </c>
      <c r="C68" s="6">
        <f>('As-Built'!C67-Designed!C67)/(('As-Built'!C67+Designed!C67)/2)*100</f>
        <v>1.4722610762832795E-3</v>
      </c>
      <c r="D68" s="6">
        <f>('As-Built'!D67-Designed!D67)/(('As-Built'!D67+Designed!D67)/2)*100</f>
        <v>-3.6100830514031838E-3</v>
      </c>
      <c r="E68" s="6">
        <f>('As-Built'!E67-Designed!E67)/(('As-Built'!E67+Designed!E67)/2)*100</f>
        <v>1.5634940385232303E-3</v>
      </c>
      <c r="F68" s="6">
        <f>('As-Built'!F67-Designed!F67)/(('As-Built'!F67+Designed!F67)/2)*100</f>
        <v>7.0677287603207002E-3</v>
      </c>
      <c r="G68" s="6">
        <f>('As-Built'!G67-Designed!G67)/(('As-Built'!G67+Designed!G67)/2)*100</f>
        <v>1.4722610762832795E-3</v>
      </c>
      <c r="H68" s="6">
        <f>('As-Built'!H67-Designed!H67)/(('As-Built'!H67+Designed!H67)/2)*100</f>
        <v>-3.6100830514031838E-3</v>
      </c>
      <c r="I68" s="6">
        <f>('As-Built'!I67-Designed!I67)/(('As-Built'!I67+Designed!I67)/2)*100</f>
        <v>1.5634940385232303E-3</v>
      </c>
      <c r="J68" s="6">
        <f>('As-Built'!J67-Designed!J67)/(('As-Built'!J67+Designed!J67)/2)*100</f>
        <v>7.0677287603207002E-3</v>
      </c>
      <c r="K68" s="6">
        <f>('As-Built'!K67-Designed!K67)/(('As-Built'!K67+Designed!K67)/2)*100</f>
        <v>1.4722610762832795E-3</v>
      </c>
      <c r="L68" s="6">
        <f>('As-Built'!L67-Designed!L67)/(('As-Built'!L67+Designed!L67)/2)*100</f>
        <v>-3.6100830514031838E-3</v>
      </c>
      <c r="M68" s="6">
        <f>('As-Built'!M67-Designed!M67)/(('As-Built'!M67+Designed!M67)/2)*100</f>
        <v>1.5634940385232303E-3</v>
      </c>
    </row>
    <row r="69" spans="1:17" x14ac:dyDescent="0.2">
      <c r="A69" t="s">
        <v>140</v>
      </c>
      <c r="B69" s="6">
        <f>('As-Built'!B68-Designed!B68)/(('As-Built'!B68+Designed!B68)/2)*100</f>
        <v>-3.6479664477123107E-3</v>
      </c>
      <c r="C69" s="6">
        <f>('As-Built'!C68-Designed!C68)/(('As-Built'!C68+Designed!C68)/2)*100</f>
        <v>2.7041636157305762E-3</v>
      </c>
      <c r="D69" s="6">
        <f>('As-Built'!D68-Designed!D68)/(('As-Built'!D68+Designed!D68)/2)*100</f>
        <v>-3.270782828845274E-4</v>
      </c>
      <c r="E69" s="6">
        <f>('As-Built'!E68-Designed!E68)/(('As-Built'!E68+Designed!E68)/2)*100</f>
        <v>6.9184380583209408E-3</v>
      </c>
      <c r="F69" s="6">
        <f>('As-Built'!F68-Designed!F68)/(('As-Built'!F68+Designed!F68)/2)*100</f>
        <v>-3.6479664477123107E-3</v>
      </c>
      <c r="G69" s="6">
        <f>('As-Built'!G68-Designed!G68)/(('As-Built'!G68+Designed!G68)/2)*100</f>
        <v>2.7041636157305762E-3</v>
      </c>
      <c r="H69" s="6">
        <f>('As-Built'!H68-Designed!H68)/(('As-Built'!H68+Designed!H68)/2)*100</f>
        <v>-3.270782828845274E-4</v>
      </c>
      <c r="I69" s="6">
        <f>('As-Built'!I68-Designed!I68)/(('As-Built'!I68+Designed!I68)/2)*100</f>
        <v>6.9184380583209408E-3</v>
      </c>
      <c r="J69" s="6">
        <f>('As-Built'!J68-Designed!J68)/(('As-Built'!J68+Designed!J68)/2)*100</f>
        <v>-3.6479664477123107E-3</v>
      </c>
      <c r="K69" s="6">
        <f>('As-Built'!K68-Designed!K68)/(('As-Built'!K68+Designed!K68)/2)*100</f>
        <v>2.7041636157305762E-3</v>
      </c>
      <c r="L69" s="6">
        <f>('As-Built'!L68-Designed!L68)/(('As-Built'!L68+Designed!L68)/2)*100</f>
        <v>-3.270782828845274E-4</v>
      </c>
      <c r="M69" s="6">
        <f>('As-Built'!M68-Designed!M68)/(('As-Built'!M68+Designed!M68)/2)*100</f>
        <v>6.9184380583209408E-3</v>
      </c>
    </row>
    <row r="70" spans="1:17" x14ac:dyDescent="0.2">
      <c r="A70" s="1" t="s">
        <v>276</v>
      </c>
      <c r="B70" s="12">
        <f>AVERAGE(B38:B69)</f>
        <v>3.8042995422354398E-4</v>
      </c>
      <c r="C70" s="12">
        <f t="shared" ref="C70:M70" si="1">AVERAGE(C38:C69)</f>
        <v>1.4820554997640727E-3</v>
      </c>
      <c r="D70" s="12">
        <f t="shared" si="1"/>
        <v>1.800661360804142E-3</v>
      </c>
      <c r="E70" s="12">
        <f t="shared" si="1"/>
        <v>7.3083561795447257E-3</v>
      </c>
      <c r="F70" s="12">
        <f t="shared" si="1"/>
        <v>3.8042995422354398E-4</v>
      </c>
      <c r="G70" s="12">
        <f t="shared" si="1"/>
        <v>1.4820554997640727E-3</v>
      </c>
      <c r="H70" s="12">
        <f t="shared" si="1"/>
        <v>1.800661360804142E-3</v>
      </c>
      <c r="I70" s="12">
        <f t="shared" si="1"/>
        <v>7.3083561795447257E-3</v>
      </c>
      <c r="J70" s="12">
        <f t="shared" si="1"/>
        <v>3.8042995422354398E-4</v>
      </c>
      <c r="K70" s="12">
        <f t="shared" si="1"/>
        <v>1.4820554997640727E-3</v>
      </c>
      <c r="L70" s="12">
        <f t="shared" si="1"/>
        <v>1.800661360804142E-3</v>
      </c>
      <c r="M70" s="12">
        <f t="shared" si="1"/>
        <v>7.3083561795447257E-3</v>
      </c>
      <c r="O70" s="1" t="s">
        <v>278</v>
      </c>
      <c r="P70" s="12">
        <f>AVERAGE(E70:M70)</f>
        <v>3.2501513520241886E-3</v>
      </c>
      <c r="Q70" s="1" t="s">
        <v>280</v>
      </c>
    </row>
    <row r="73" spans="1:17" ht="24" customHeight="1" x14ac:dyDescent="0.35">
      <c r="A73" s="17" t="s">
        <v>287</v>
      </c>
    </row>
    <row r="74" spans="1:17" ht="25.5" x14ac:dyDescent="0.35">
      <c r="A74" s="18" t="s">
        <v>288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</vt:lpstr>
      <vt:lpstr>Designed</vt:lpstr>
      <vt:lpstr>As-Built</vt:lpstr>
      <vt:lpstr>Precentage Difference + Conclus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ryany</dc:creator>
  <cp:lastModifiedBy>ryan zhang</cp:lastModifiedBy>
  <cp:lastPrinted>2022-05-26T02:12:12Z</cp:lastPrinted>
  <dcterms:created xsi:type="dcterms:W3CDTF">2015-06-05T18:17:20Z</dcterms:created>
  <dcterms:modified xsi:type="dcterms:W3CDTF">2022-05-26T02:15:40Z</dcterms:modified>
</cp:coreProperties>
</file>