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rui\Documents\WeChat Files\wxid_b5q67k809d6621\FileStorage\File\2020-08\正式版生成文件\"/>
    </mc:Choice>
  </mc:AlternateContent>
  <bookViews>
    <workbookView xWindow="0" yWindow="0" windowWidth="28128" windowHeight="12540"/>
  </bookViews>
  <sheets>
    <sheet name="Sheet1" sheetId="1" r:id="rId1"/>
  </sheets>
  <definedNames>
    <definedName name="_xlnm._FilterDatabase" localSheetId="0" hidden="1">Sheet1!$A$1:$AD$2</definedName>
  </definedNames>
  <calcPr calcId="152511"/>
</workbook>
</file>

<file path=xl/calcChain.xml><?xml version="1.0" encoding="utf-8"?>
<calcChain xmlns="http://schemas.openxmlformats.org/spreadsheetml/2006/main">
  <c r="O4" i="1" l="1"/>
  <c r="N4" i="1" s="1"/>
  <c r="Q4" i="1" s="1"/>
  <c r="O3" i="1"/>
  <c r="N3" i="1" s="1"/>
  <c r="Q3" i="1" s="1"/>
  <c r="O2" i="1" l="1"/>
  <c r="N2" i="1" s="1"/>
  <c r="Q2" i="1" s="1"/>
</calcChain>
</file>

<file path=xl/sharedStrings.xml><?xml version="1.0" encoding="utf-8"?>
<sst xmlns="http://schemas.openxmlformats.org/spreadsheetml/2006/main" count="82" uniqueCount="53">
  <si>
    <t>原告名称</t>
  </si>
  <si>
    <t>统一社会信用代码</t>
  </si>
  <si>
    <t>负责人</t>
  </si>
  <si>
    <t>原告地址</t>
  </si>
  <si>
    <t>被告名称</t>
  </si>
  <si>
    <t>身份证号</t>
  </si>
  <si>
    <t>被告户籍地地址</t>
  </si>
  <si>
    <t>贷款合同约定地址</t>
  </si>
  <si>
    <t>被告手机</t>
  </si>
  <si>
    <t>理赔日期</t>
  </si>
  <si>
    <t>理赔金额</t>
  </si>
  <si>
    <t>保费逾期日期</t>
  </si>
  <si>
    <t>拖欠保费金额</t>
  </si>
  <si>
    <t>逾期日期</t>
  </si>
  <si>
    <t>年利率</t>
  </si>
  <si>
    <t>违约金金额</t>
  </si>
  <si>
    <t>违约金起算日期</t>
  </si>
  <si>
    <t>起诉日期</t>
  </si>
  <si>
    <t>暂计金额</t>
  </si>
  <si>
    <t>贷款日期</t>
  </si>
  <si>
    <t>贷款发放日期</t>
  </si>
  <si>
    <t>贷款人名称</t>
  </si>
  <si>
    <t>贷款人名称简称</t>
  </si>
  <si>
    <t>贷款合同名称</t>
  </si>
  <si>
    <t>贷款金额</t>
  </si>
  <si>
    <t>利率上浮比</t>
  </si>
  <si>
    <t>贷款利率</t>
  </si>
  <si>
    <t>保险金额</t>
  </si>
  <si>
    <t>每月应还保费金额</t>
  </si>
  <si>
    <t>特别约定</t>
  </si>
  <si>
    <t>贷款人所在地</t>
  </si>
  <si>
    <t>起诉法院</t>
  </si>
  <si>
    <t>分公司名称</t>
  </si>
  <si>
    <t>函号</t>
  </si>
  <si>
    <t>中国人民财产保险股份有限公司东莞市分公司</t>
  </si>
  <si>
    <t>91441900707836565X</t>
  </si>
  <si>
    <t>杨松柏</t>
  </si>
  <si>
    <t>东莞市东城区东源路九号人保大厦</t>
  </si>
  <si>
    <t>蔡壮武</t>
  </si>
  <si>
    <t>440582198712286132</t>
  </si>
  <si>
    <t>广东省汕头市潮阳区金浦街道梅西大和路北十三直巷7号2户</t>
  </si>
  <si>
    <t>东莞市虎门镇博涌社区大卢向西分社虎门大道180号</t>
  </si>
  <si>
    <t>中国光大银行股份有限公司东莞分行</t>
  </si>
  <si>
    <t>光大银行东莞分行</t>
  </si>
  <si>
    <t>《个人贷款合同》</t>
  </si>
  <si>
    <t>保险人赔偿后，投保人需向保险人归还全部赔偿款项和未付保费，从保险人赔偿当日超过30天，投保人仍未向保险人归还全部赔偿款项，则视为投保人违约，投保人需以尚欠全部款项为基数，按每日千分之一，从保险人赔偿当日开始计算，向保险人缴纳违约金。</t>
  </si>
  <si>
    <t>东莞市东城区</t>
  </si>
  <si>
    <t>东莞市第一人民法院</t>
  </si>
  <si>
    <t>东莞市分公司</t>
  </si>
  <si>
    <t>116-29</t>
  </si>
  <si>
    <t>东莞市第一人民法院</t>
    <phoneticPr fontId="1" type="noConversion"/>
  </si>
  <si>
    <t>广州市分公司</t>
    <phoneticPr fontId="1" type="noConversion"/>
  </si>
  <si>
    <t>惠州市分公司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</si>
</sst>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  <xf numFmtId="9" fontId="0" fillId="0" borderId="0" xfId="0" applyNumberFormat="1" applyFill="1" applyAlignment="1"/>
    <xf numFmtId="0" fontId="0" fillId="0" borderId="0" xfId="0" applyNumberFormat="1" applyFill="1" applyAlignment="1"/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H1" zoomScale="85" zoomScaleNormal="85" workbookViewId="0">
      <selection activeCell="W31" sqref="W31"/>
    </sheetView>
  </sheetViews>
  <sheetFormatPr defaultColWidth="9" defaultRowHeight="14.4" x14ac:dyDescent="0.25"/>
  <cols>
    <col min="1" max="1" width="15.44140625" customWidth="1"/>
    <col min="5" max="5" width="9.77734375" customWidth="1"/>
    <col min="6" max="7" width="9" customWidth="1"/>
    <col min="8" max="8" width="19" customWidth="1"/>
    <col min="9" max="9" width="12.6640625" customWidth="1"/>
    <col min="10" max="10" width="12.77734375" customWidth="1"/>
    <col min="11" max="11" width="9.33203125" customWidth="1"/>
    <col min="12" max="12" width="9.33203125"/>
    <col min="13" max="13" width="10.33203125"/>
    <col min="14" max="14" width="13.77734375"/>
    <col min="15" max="16" width="10.33203125"/>
    <col min="17" max="17" width="12.6640625"/>
    <col min="18" max="18" width="10.33203125"/>
    <col min="19" max="19" width="15.109375" customWidth="1"/>
    <col min="20" max="20" width="15.77734375" customWidth="1"/>
    <col min="25" max="25" width="9.33203125"/>
    <col min="27" max="27" width="19.88671875" customWidth="1"/>
    <col min="28" max="28" width="23.44140625" customWidth="1"/>
    <col min="29" max="29" width="15.77734375" customWidth="1"/>
    <col min="31" max="31" width="16.109375" customWidth="1"/>
    <col min="33" max="33" width="15.77734375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11</v>
      </c>
      <c r="AF1" s="1" t="s">
        <v>14</v>
      </c>
      <c r="AG1" s="1" t="s">
        <v>20</v>
      </c>
      <c r="AH1" s="1" t="s">
        <v>29</v>
      </c>
    </row>
    <row r="2" spans="1:34" s="1" customFormat="1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s="1" t="s">
        <v>39</v>
      </c>
      <c r="G2" s="1" t="s">
        <v>40</v>
      </c>
      <c r="H2" s="1" t="s">
        <v>41</v>
      </c>
      <c r="I2" s="2">
        <v>13431327192</v>
      </c>
      <c r="J2" s="3">
        <v>43853</v>
      </c>
      <c r="K2" s="2">
        <v>78127.23</v>
      </c>
      <c r="L2" s="2">
        <v>3831.116</v>
      </c>
      <c r="M2" s="3">
        <v>43743</v>
      </c>
      <c r="N2" s="1">
        <f>(K2+L2)*(P2-O2)*AF2/360</f>
        <v>5354.6119386666651</v>
      </c>
      <c r="O2" s="3">
        <f>J2+1</f>
        <v>43854</v>
      </c>
      <c r="P2" s="3">
        <v>43952</v>
      </c>
      <c r="Q2" s="1">
        <f>K2+L2+N2</f>
        <v>87312.957938666659</v>
      </c>
      <c r="R2" s="3">
        <v>43620</v>
      </c>
      <c r="S2" s="1" t="s">
        <v>42</v>
      </c>
      <c r="T2" s="1" t="s">
        <v>43</v>
      </c>
      <c r="U2" s="1" t="s">
        <v>44</v>
      </c>
      <c r="V2" s="2">
        <v>85000</v>
      </c>
      <c r="W2" s="5">
        <v>0.5</v>
      </c>
      <c r="X2" s="6">
        <v>7.125</v>
      </c>
      <c r="Y2" s="2">
        <v>94658.9</v>
      </c>
      <c r="Z2" s="1">
        <v>1067.01</v>
      </c>
      <c r="AA2" s="1" t="s">
        <v>46</v>
      </c>
      <c r="AB2" s="1" t="s">
        <v>47</v>
      </c>
      <c r="AC2" s="1" t="s">
        <v>48</v>
      </c>
      <c r="AD2" s="1" t="s">
        <v>49</v>
      </c>
      <c r="AE2" s="3">
        <v>42736</v>
      </c>
      <c r="AF2" s="4">
        <v>0.24</v>
      </c>
      <c r="AG2" s="3">
        <v>43626</v>
      </c>
      <c r="AH2" s="1" t="s">
        <v>45</v>
      </c>
    </row>
    <row r="3" spans="1:34" s="1" customFormat="1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s="1" t="s">
        <v>39</v>
      </c>
      <c r="G3" s="1" t="s">
        <v>40</v>
      </c>
      <c r="H3" s="1" t="s">
        <v>41</v>
      </c>
      <c r="I3" s="2">
        <v>13431327192</v>
      </c>
      <c r="J3" s="3">
        <v>43853</v>
      </c>
      <c r="K3" s="2">
        <v>78127.23</v>
      </c>
      <c r="L3" s="2">
        <v>3831.116</v>
      </c>
      <c r="M3" s="3">
        <v>43743</v>
      </c>
      <c r="N3" s="1">
        <f>(K3+L3)*(P3-O3)*AF3/360</f>
        <v>5354.6119386666651</v>
      </c>
      <c r="O3" s="3">
        <f>J3+1</f>
        <v>43854</v>
      </c>
      <c r="P3" s="3">
        <v>43952</v>
      </c>
      <c r="Q3" s="1">
        <f>K3+L3+N3</f>
        <v>87312.957938666659</v>
      </c>
      <c r="R3" s="3">
        <v>43620</v>
      </c>
      <c r="S3" s="1" t="s">
        <v>42</v>
      </c>
      <c r="T3" s="1" t="s">
        <v>43</v>
      </c>
      <c r="U3" s="1" t="s">
        <v>44</v>
      </c>
      <c r="V3" s="2">
        <v>85000</v>
      </c>
      <c r="W3" s="5">
        <v>0.5</v>
      </c>
      <c r="X3" s="6">
        <v>7.125</v>
      </c>
      <c r="Y3" s="2">
        <v>94658.9</v>
      </c>
      <c r="Z3" s="1">
        <v>1067.01</v>
      </c>
      <c r="AA3" s="1" t="s">
        <v>46</v>
      </c>
      <c r="AB3" s="7" t="s">
        <v>50</v>
      </c>
      <c r="AC3" s="7" t="s">
        <v>51</v>
      </c>
      <c r="AD3" s="1" t="s">
        <v>49</v>
      </c>
      <c r="AE3" s="3">
        <v>42736</v>
      </c>
      <c r="AF3" s="4">
        <v>0.24</v>
      </c>
      <c r="AG3" s="3">
        <v>43626</v>
      </c>
      <c r="AH3" s="1" t="s">
        <v>45</v>
      </c>
    </row>
    <row r="4" spans="1:34" s="1" customFormat="1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s="1" t="s">
        <v>39</v>
      </c>
      <c r="G4" s="1" t="s">
        <v>40</v>
      </c>
      <c r="H4" s="1" t="s">
        <v>41</v>
      </c>
      <c r="I4" s="2">
        <v>13431327192</v>
      </c>
      <c r="J4" s="3">
        <v>43853</v>
      </c>
      <c r="K4" s="2">
        <v>78127.23</v>
      </c>
      <c r="L4" s="2">
        <v>3831.116</v>
      </c>
      <c r="M4" s="3">
        <v>43743</v>
      </c>
      <c r="N4" s="1">
        <f>(K4+L4)*(P4-O4)*AF4/360</f>
        <v>5354.6119386666651</v>
      </c>
      <c r="O4" s="3">
        <f>J4+1</f>
        <v>43854</v>
      </c>
      <c r="P4" s="3">
        <v>43952</v>
      </c>
      <c r="Q4" s="1">
        <f>K4+L4+N4</f>
        <v>87312.957938666659</v>
      </c>
      <c r="R4" s="3">
        <v>43620</v>
      </c>
      <c r="S4" s="1" t="s">
        <v>42</v>
      </c>
      <c r="T4" s="1" t="s">
        <v>43</v>
      </c>
      <c r="U4" s="1" t="s">
        <v>44</v>
      </c>
      <c r="V4" s="2">
        <v>85000</v>
      </c>
      <c r="W4" s="5">
        <v>0.5</v>
      </c>
      <c r="X4" s="6">
        <v>7.125</v>
      </c>
      <c r="Y4" s="2">
        <v>94658.9</v>
      </c>
      <c r="Z4" s="1">
        <v>1067.01</v>
      </c>
      <c r="AA4" s="1" t="s">
        <v>46</v>
      </c>
      <c r="AB4" s="1" t="s">
        <v>47</v>
      </c>
      <c r="AC4" s="7" t="s">
        <v>52</v>
      </c>
      <c r="AD4" s="1" t="s">
        <v>49</v>
      </c>
      <c r="AE4" s="3">
        <v>42736</v>
      </c>
      <c r="AF4" s="4">
        <v>0.24</v>
      </c>
      <c r="AG4" s="3">
        <v>43626</v>
      </c>
      <c r="AH4" s="1" t="s">
        <v>45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anwuu-zouweikun</dc:creator>
  <cp:lastModifiedBy>tuhuadmin</cp:lastModifiedBy>
  <dcterms:created xsi:type="dcterms:W3CDTF">2020-05-06T04:31:00Z</dcterms:created>
  <dcterms:modified xsi:type="dcterms:W3CDTF">2020-09-01T03:01:52Z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