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WeChatFile\WeChat Files\ruiz3431\FileStorage\File\2020-05\"/>
    </mc:Choice>
  </mc:AlternateContent>
  <bookViews>
    <workbookView xWindow="0" yWindow="0" windowWidth="28800" windowHeight="125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Q4" i="1" l="1"/>
  <c r="O4" i="1"/>
  <c r="N4" i="1"/>
  <c r="Q3" i="1"/>
  <c r="O3" i="1"/>
  <c r="N3" i="1"/>
  <c r="O2" i="1"/>
  <c r="N2" i="1" s="1"/>
  <c r="Q2" i="1" s="1"/>
</calcChain>
</file>

<file path=xl/sharedStrings.xml><?xml version="1.0" encoding="utf-8"?>
<sst xmlns="http://schemas.openxmlformats.org/spreadsheetml/2006/main" count="75" uniqueCount="62">
  <si>
    <t>原告名称</t>
  </si>
  <si>
    <t>统一社会信用代码</t>
  </si>
  <si>
    <t>负责人</t>
  </si>
  <si>
    <t>原告地址</t>
  </si>
  <si>
    <t>被告名称</t>
  </si>
  <si>
    <t>身份证号</t>
  </si>
  <si>
    <t>被告户籍地地址</t>
  </si>
  <si>
    <t>贷款合同约定地址</t>
  </si>
  <si>
    <t>被告手机</t>
  </si>
  <si>
    <t>理赔金额</t>
  </si>
  <si>
    <t>逾期日期</t>
  </si>
  <si>
    <t>理赔日期</t>
  </si>
  <si>
    <t>拖欠保费金额</t>
  </si>
  <si>
    <t>违约金金额</t>
  </si>
  <si>
    <t>违约金起算日期</t>
  </si>
  <si>
    <t>起诉日期</t>
  </si>
  <si>
    <t>暂计金额</t>
  </si>
  <si>
    <t>贷款日期</t>
  </si>
  <si>
    <t>贷款人名称</t>
  </si>
  <si>
    <t>贷款人名称简称</t>
  </si>
  <si>
    <t>贷款合同名称</t>
  </si>
  <si>
    <t>贷款金额</t>
  </si>
  <si>
    <t>利率上浮比</t>
  </si>
  <si>
    <t>贷款利率</t>
  </si>
  <si>
    <t>保险金额</t>
  </si>
  <si>
    <t>每月应还保费金额</t>
  </si>
  <si>
    <t>贷款人所在地</t>
  </si>
  <si>
    <t>起诉法院</t>
  </si>
  <si>
    <t>分公司名称</t>
  </si>
  <si>
    <t>函号</t>
  </si>
  <si>
    <t>中国人民财产保险股份有限公司广州市分公司</t>
  </si>
  <si>
    <t>91440101712412249C</t>
  </si>
  <si>
    <t>陈业雄</t>
  </si>
  <si>
    <t>广州市越秀区广州大道中303、305号首层西面、2、6、7、8、14、22层</t>
  </si>
  <si>
    <t>包艳丰</t>
  </si>
  <si>
    <t>441822197212150040</t>
  </si>
  <si>
    <t>广东省英德市英城幸福围左巷五巷4号</t>
  </si>
  <si>
    <t>中国光大银行股份有限公司广州番禺支行</t>
  </si>
  <si>
    <t>光大银行广州番禺支行</t>
  </si>
  <si>
    <t>《个人贷款合同》</t>
  </si>
  <si>
    <t>广州市番禺区</t>
  </si>
  <si>
    <t>番禺区人民法院</t>
  </si>
  <si>
    <t>广州市分公司</t>
  </si>
  <si>
    <t>063-1</t>
  </si>
  <si>
    <t>中国人民财产保险股份有限公司东莞市分公司</t>
  </si>
  <si>
    <t>91441900707836565X</t>
  </si>
  <si>
    <t>杨松柏</t>
  </si>
  <si>
    <t>东莞市东城区东源路九号人保大厦</t>
  </si>
  <si>
    <t>黄海英</t>
  </si>
  <si>
    <t>441622198105142321</t>
  </si>
  <si>
    <t>广东省龙川县黄布镇宦境村委会宦中村</t>
  </si>
  <si>
    <t>东莞市茶山镇卢屋村第二工业区厂房第一层</t>
  </si>
  <si>
    <t>华夏银行股份有限公司东莞分行</t>
  </si>
  <si>
    <t>华夏银行东莞分行</t>
  </si>
  <si>
    <t>《个人保险保证借款合同》</t>
  </si>
  <si>
    <t>东莞市南城区</t>
  </si>
  <si>
    <t>东莞市第一人民法院</t>
  </si>
  <si>
    <t>东莞市分公司</t>
  </si>
  <si>
    <t>063-24</t>
  </si>
  <si>
    <t>中国人民财产保险股份有限公司惠州分公司</t>
  </si>
  <si>
    <t>惠城区人民法院</t>
  </si>
  <si>
    <t>惠州市分公司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</si>
</sst>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9" fontId="0" fillId="0" borderId="0" xfId="0" applyNumberFormat="1" applyFill="1" applyAlignment="1"/>
    <xf numFmtId="0" fontId="0" fillId="0" borderId="0" xfId="0" applyFill="1" applyAlignment="1"/>
    <xf numFmtId="9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quotePrefix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J1" workbookViewId="0">
      <selection activeCell="V10" sqref="V10"/>
    </sheetView>
  </sheetViews>
  <sheetFormatPr defaultColWidth="9" defaultRowHeight="14.4" x14ac:dyDescent="0.25"/>
  <cols>
    <col min="9" max="9" width="12.6640625"/>
    <col min="11" max="11" width="12.44140625" customWidth="1"/>
    <col min="12" max="12" width="11.109375" customWidth="1"/>
    <col min="15" max="15" width="11.33203125" customWidth="1"/>
    <col min="16" max="16" width="11.6640625" customWidth="1"/>
    <col min="17" max="17" width="12.44140625" customWidth="1"/>
    <col min="18" max="18" width="11.6640625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2">
        <v>13600457683</v>
      </c>
      <c r="J2" s="2">
        <v>27965.03</v>
      </c>
      <c r="K2" s="3">
        <v>43181</v>
      </c>
      <c r="L2" s="3">
        <v>43261</v>
      </c>
      <c r="M2" s="2">
        <v>2075.91</v>
      </c>
      <c r="N2" s="1">
        <f>(J2+M2)*(P2-O2)*0.07%</f>
        <v>14804.175232000001</v>
      </c>
      <c r="O2" s="3">
        <f>L2+1</f>
        <v>43262</v>
      </c>
      <c r="P2" s="3">
        <v>43966</v>
      </c>
      <c r="Q2" s="1">
        <f>J2+M2+N2</f>
        <v>44845.115231999996</v>
      </c>
      <c r="R2" s="3">
        <v>42482</v>
      </c>
      <c r="S2" s="1" t="s">
        <v>37</v>
      </c>
      <c r="T2" s="1" t="s">
        <v>38</v>
      </c>
      <c r="U2" s="1" t="s">
        <v>39</v>
      </c>
      <c r="V2" s="2">
        <v>70000</v>
      </c>
      <c r="W2" s="5">
        <v>0.4</v>
      </c>
      <c r="X2" s="6">
        <v>6.65</v>
      </c>
      <c r="Y2" s="2">
        <v>77407.649999999994</v>
      </c>
      <c r="Z2" s="1">
        <v>967.59</v>
      </c>
      <c r="AA2" s="1" t="s">
        <v>40</v>
      </c>
      <c r="AB2" s="1" t="s">
        <v>41</v>
      </c>
      <c r="AC2" s="1" t="s">
        <v>42</v>
      </c>
      <c r="AD2" s="1" t="s">
        <v>43</v>
      </c>
    </row>
    <row r="3" spans="1:30" s="1" customFormat="1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9" t="s">
        <v>49</v>
      </c>
      <c r="G3" s="1" t="s">
        <v>50</v>
      </c>
      <c r="H3" s="1" t="s">
        <v>51</v>
      </c>
      <c r="I3" s="2">
        <v>13642804244</v>
      </c>
      <c r="J3" s="1">
        <v>17769.63</v>
      </c>
      <c r="K3" s="3">
        <v>42986</v>
      </c>
      <c r="L3" s="3">
        <v>43066</v>
      </c>
      <c r="M3" s="1">
        <v>1788.38</v>
      </c>
      <c r="N3" s="4">
        <f>(J3+M3)*(P3-O3)*0.07%</f>
        <v>12116.187195000002</v>
      </c>
      <c r="O3" s="3">
        <f>L3+1</f>
        <v>43067</v>
      </c>
      <c r="P3" s="3">
        <v>43952</v>
      </c>
      <c r="Q3" s="4">
        <f>J3+M3+N3</f>
        <v>31674.197195000004</v>
      </c>
      <c r="R3" s="3">
        <v>42467</v>
      </c>
      <c r="S3" s="1" t="s">
        <v>52</v>
      </c>
      <c r="T3" s="1" t="s">
        <v>53</v>
      </c>
      <c r="U3" s="1" t="s">
        <v>54</v>
      </c>
      <c r="V3" s="2">
        <v>30000</v>
      </c>
      <c r="W3" s="7">
        <v>0.4</v>
      </c>
      <c r="X3" s="8">
        <v>6.65</v>
      </c>
      <c r="Y3" s="2">
        <v>33174.71</v>
      </c>
      <c r="Z3" s="1">
        <v>497.61</v>
      </c>
      <c r="AA3" s="1" t="s">
        <v>55</v>
      </c>
      <c r="AB3" s="1" t="s">
        <v>56</v>
      </c>
      <c r="AC3" s="1" t="s">
        <v>57</v>
      </c>
      <c r="AD3" s="1" t="s">
        <v>58</v>
      </c>
    </row>
    <row r="4" spans="1:30" x14ac:dyDescent="0.25">
      <c r="A4" s="1" t="s">
        <v>59</v>
      </c>
      <c r="B4" s="1" t="s">
        <v>45</v>
      </c>
      <c r="C4" s="1" t="s">
        <v>46</v>
      </c>
      <c r="D4" s="1" t="s">
        <v>47</v>
      </c>
      <c r="E4" s="1" t="s">
        <v>48</v>
      </c>
      <c r="F4" s="9" t="s">
        <v>49</v>
      </c>
      <c r="G4" s="1" t="s">
        <v>50</v>
      </c>
      <c r="H4" s="1" t="s">
        <v>51</v>
      </c>
      <c r="I4" s="2">
        <v>13642804244</v>
      </c>
      <c r="J4" s="1">
        <v>17769.63</v>
      </c>
      <c r="K4" s="3">
        <v>42986</v>
      </c>
      <c r="L4" s="3">
        <v>43066</v>
      </c>
      <c r="M4" s="1">
        <v>1788.38</v>
      </c>
      <c r="N4" s="4">
        <f>(J4+M4)*(P4-O4)*0.07%</f>
        <v>12116.187195000002</v>
      </c>
      <c r="O4" s="3">
        <f>L4+1</f>
        <v>43067</v>
      </c>
      <c r="P4" s="3">
        <v>43952</v>
      </c>
      <c r="Q4" s="4">
        <f>J4+M4+N4</f>
        <v>31674.197195000004</v>
      </c>
      <c r="R4" s="3">
        <v>42467</v>
      </c>
      <c r="S4" s="1" t="s">
        <v>52</v>
      </c>
      <c r="T4" s="1" t="s">
        <v>53</v>
      </c>
      <c r="U4" s="1" t="s">
        <v>54</v>
      </c>
      <c r="V4" s="2">
        <v>30000</v>
      </c>
      <c r="W4" s="7">
        <v>0.4</v>
      </c>
      <c r="X4" s="8">
        <v>6.65</v>
      </c>
      <c r="Y4" s="2">
        <v>33174.71</v>
      </c>
      <c r="Z4" s="1">
        <v>497.61</v>
      </c>
      <c r="AA4" s="1" t="s">
        <v>55</v>
      </c>
      <c r="AB4" s="1" t="s">
        <v>60</v>
      </c>
      <c r="AC4" s="1" t="s">
        <v>61</v>
      </c>
      <c r="AD4" s="1" t="s">
        <v>58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anwuu-zouweikun</dc:creator>
  <cp:lastModifiedBy>Windows 用户</cp:lastModifiedBy>
  <dcterms:created xsi:type="dcterms:W3CDTF">2020-05-06T04:31:21Z</dcterms:created>
  <dcterms:modified xsi:type="dcterms:W3CDTF">2020-05-06T07:30:39Z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