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WeChatFile\WeChat Files\ruiz3431\FileStorage\File\2020-04\"/>
    </mc:Choice>
  </mc:AlternateContent>
  <bookViews>
    <workbookView xWindow="0" yWindow="0" windowWidth="28800" windowHeight="12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N31" i="1" l="1"/>
  <c r="Q31" i="1" s="1"/>
  <c r="N30" i="1"/>
  <c r="Q30" i="1" s="1"/>
  <c r="N29" i="1"/>
  <c r="Q29" i="1" s="1"/>
  <c r="N28" i="1"/>
  <c r="Q28" i="1" s="1"/>
  <c r="N27" i="1"/>
  <c r="Q27" i="1" s="1"/>
  <c r="N26" i="1"/>
  <c r="Q26" i="1" s="1"/>
  <c r="N25" i="1"/>
  <c r="Q25" i="1" s="1"/>
  <c r="N24" i="1"/>
  <c r="Q24" i="1" s="1"/>
  <c r="N23" i="1"/>
  <c r="Q23" i="1" s="1"/>
  <c r="N22" i="1"/>
  <c r="Q22" i="1" s="1"/>
  <c r="N21" i="1"/>
  <c r="Q21" i="1" s="1"/>
  <c r="N20" i="1"/>
  <c r="Q20" i="1" s="1"/>
  <c r="N19" i="1"/>
  <c r="Q19" i="1" s="1"/>
  <c r="N18" i="1"/>
  <c r="Q18" i="1" s="1"/>
  <c r="N17" i="1"/>
  <c r="Q17" i="1" s="1"/>
  <c r="N16" i="1"/>
  <c r="Q16" i="1" s="1"/>
  <c r="N15" i="1"/>
  <c r="Q15" i="1" s="1"/>
  <c r="N14" i="1"/>
  <c r="Q14" i="1" s="1"/>
  <c r="N13" i="1"/>
  <c r="Q13" i="1" s="1"/>
  <c r="N12" i="1"/>
  <c r="Q12" i="1" s="1"/>
  <c r="N11" i="1"/>
  <c r="Q11" i="1" s="1"/>
  <c r="N10" i="1"/>
  <c r="Q10" i="1" s="1"/>
  <c r="N9" i="1"/>
  <c r="Q9" i="1" s="1"/>
  <c r="N8" i="1"/>
  <c r="Q8" i="1" s="1"/>
  <c r="N7" i="1"/>
  <c r="Q7" i="1" s="1"/>
  <c r="N6" i="1"/>
  <c r="Q6" i="1" s="1"/>
  <c r="N5" i="1"/>
  <c r="Q5" i="1" s="1"/>
  <c r="N4" i="1"/>
  <c r="Q4" i="1" s="1"/>
  <c r="N3" i="1"/>
  <c r="Q3" i="1" s="1"/>
  <c r="N2" i="1"/>
  <c r="Q2" i="1" s="1"/>
</calcChain>
</file>

<file path=xl/sharedStrings.xml><?xml version="1.0" encoding="utf-8"?>
<sst xmlns="http://schemas.openxmlformats.org/spreadsheetml/2006/main" count="480" uniqueCount="189">
  <si>
    <t>原告名称</t>
  </si>
  <si>
    <t>统一社会信用代码</t>
  </si>
  <si>
    <t>负责人</t>
  </si>
  <si>
    <t>原告地址</t>
  </si>
  <si>
    <t>被告名称</t>
  </si>
  <si>
    <t>身份证号</t>
  </si>
  <si>
    <t>被告户籍地地址</t>
  </si>
  <si>
    <t>贷款合同约定地址</t>
  </si>
  <si>
    <t>被告手机</t>
  </si>
  <si>
    <t>理赔金额</t>
  </si>
  <si>
    <t>逾期日期</t>
  </si>
  <si>
    <t>理赔日期</t>
  </si>
  <si>
    <t>拖欠保费金额</t>
  </si>
  <si>
    <t>违约金金额</t>
  </si>
  <si>
    <t>起诉日期</t>
  </si>
  <si>
    <t>暂计金额</t>
  </si>
  <si>
    <t>贷款日期</t>
  </si>
  <si>
    <t>贷款人名称</t>
  </si>
  <si>
    <t>贷款人名称简称</t>
  </si>
  <si>
    <t>贷款合同名称</t>
  </si>
  <si>
    <t>贷款金额</t>
  </si>
  <si>
    <t>利率上浮比</t>
  </si>
  <si>
    <t>贷款利率</t>
  </si>
  <si>
    <t>保险金额</t>
  </si>
  <si>
    <t>每月应还保费金额</t>
  </si>
  <si>
    <t>贷款人所在地</t>
  </si>
  <si>
    <t>起诉法院</t>
  </si>
  <si>
    <t>分公司名称</t>
  </si>
  <si>
    <t>函号</t>
  </si>
  <si>
    <t>91441900707836565X</t>
  </si>
  <si>
    <t>东莞市第一人民法院</t>
  </si>
  <si>
    <t>东莞分行</t>
  </si>
  <si>
    <t>中国人民财产保险股份有限公司东莞市分公司</t>
  </si>
  <si>
    <t>杨松柏</t>
  </si>
  <si>
    <t>东莞市东城区东源路九号人保大厦</t>
  </si>
  <si>
    <t>黄海英</t>
  </si>
  <si>
    <t>441622198105142321</t>
  </si>
  <si>
    <t>广东省龙川县黄布镇宦境村委会宦中村</t>
  </si>
  <si>
    <t>东莞市茶山镇卢屋村第二工业区厂房第一层</t>
  </si>
  <si>
    <t>华夏银行股份有限公司东莞分行</t>
  </si>
  <si>
    <t>华夏银行东莞分行</t>
  </si>
  <si>
    <t>《个人保险保证借款合同》</t>
  </si>
  <si>
    <t>东莞市南城区</t>
  </si>
  <si>
    <t>063-24</t>
  </si>
  <si>
    <t>汪荣槐</t>
  </si>
  <si>
    <t>441900197409152012</t>
  </si>
  <si>
    <t>广东省东莞市中堂镇东莞糖厂南区二十四幢702</t>
  </si>
  <si>
    <t>东莞市樟木头镇荔景山庄荔景台景怡阁6楼C室</t>
  </si>
  <si>
    <t>063-25</t>
  </si>
  <si>
    <t>邵祥</t>
  </si>
  <si>
    <t>440923197612161479</t>
  </si>
  <si>
    <t>广东省电白县树仔镇文峰上文峰村西片50号</t>
  </si>
  <si>
    <t>东莞市樟木头镇永宁街66号403</t>
  </si>
  <si>
    <t>063-26</t>
  </si>
  <si>
    <t>尹忠龙</t>
  </si>
  <si>
    <t>421083198207012452</t>
  </si>
  <si>
    <t>湖北省洪湖市沙口镇长河村三组14号附1</t>
  </si>
  <si>
    <t>东莞市厚街镇寮厦村竹园路19号305室</t>
  </si>
  <si>
    <t>063-27</t>
  </si>
  <si>
    <t>李向健</t>
  </si>
  <si>
    <t>441222197004210034</t>
  </si>
  <si>
    <t>广东省四会市东城区前进村委会东方红村11号</t>
  </si>
  <si>
    <t>东莞市望牛墩镇扶涌村花如新庄1栋</t>
  </si>
  <si>
    <t>063-28</t>
  </si>
  <si>
    <t>李如心</t>
  </si>
  <si>
    <t>422428196401200616</t>
  </si>
  <si>
    <t>湖北省天门市张港镇九郡村九组35号</t>
  </si>
  <si>
    <t>东莞虎门黄村石鼓岗工业区公司住宿楼310房</t>
  </si>
  <si>
    <t>063-29</t>
  </si>
  <si>
    <t>刘燕霜</t>
  </si>
  <si>
    <t>420682198702150065</t>
  </si>
  <si>
    <t>湖北省老河口市沿江路57-131号</t>
  </si>
  <si>
    <t>东莞市寮步镇石步村金富三路3巷1号502室</t>
  </si>
  <si>
    <t>063-30</t>
  </si>
  <si>
    <t>王炎武</t>
  </si>
  <si>
    <t>350623198808137610</t>
  </si>
  <si>
    <t>福建省漳浦县万安农场佈垅作业区53号</t>
  </si>
  <si>
    <t>东莞市横沥镇石涌区神山西路桥头段一楼厂房</t>
  </si>
  <si>
    <t>063-31</t>
  </si>
  <si>
    <t>刘瑜芬</t>
  </si>
  <si>
    <t>36243019850207262X</t>
  </si>
  <si>
    <t>江西省吉安市永新县龙源口镇南塘村顾家组2号</t>
  </si>
  <si>
    <t>东莞市常平板石旧围村板石大道133号四楼</t>
  </si>
  <si>
    <t>063-32</t>
  </si>
  <si>
    <t>沈宇明</t>
  </si>
  <si>
    <t>452122197411215411</t>
  </si>
  <si>
    <t>广西横县校椅镇六凤村委竹瓦村25号</t>
  </si>
  <si>
    <t>东莞市南城区袁屋边三和市6巷1号三楼厂房</t>
  </si>
  <si>
    <t>063-33</t>
  </si>
  <si>
    <t>龙林波</t>
  </si>
  <si>
    <t>430421198311043156</t>
  </si>
  <si>
    <t>湖南省宁远县中和镇老村8组</t>
  </si>
  <si>
    <t>东莞东坑东兴路246号</t>
  </si>
  <si>
    <t>063-34</t>
  </si>
  <si>
    <t>柳清彬</t>
  </si>
  <si>
    <t>350521197212015011</t>
  </si>
  <si>
    <t>福建省惠安县东岭镇栋埭村东埭223号</t>
  </si>
  <si>
    <t>东莞麻涌新沙港工业区单位宿舍305室</t>
  </si>
  <si>
    <t>063-35</t>
  </si>
  <si>
    <t>王明元</t>
  </si>
  <si>
    <t>130981198112154438</t>
  </si>
  <si>
    <t>辽宁省葫芦岛市龙港区海飞路5-19号楼1号</t>
  </si>
  <si>
    <t>东莞市厚街康乐北路6号万达广场一层1069A</t>
  </si>
  <si>
    <t>063-36</t>
  </si>
  <si>
    <t>张崇志</t>
  </si>
  <si>
    <t>412327196802210918</t>
  </si>
  <si>
    <t>河南省柘城县梁庄乡马快村81号</t>
  </si>
  <si>
    <t>东莞市清溪镇三中村委会合群路益寿街5号</t>
  </si>
  <si>
    <t>063-37</t>
  </si>
  <si>
    <t>杨军</t>
  </si>
  <si>
    <t>342901197306247012</t>
  </si>
  <si>
    <t>安徽省池州市贵池区白杨路3号</t>
  </si>
  <si>
    <t>东莞市樟木头镇金河工业区金河路121号B栋</t>
  </si>
  <si>
    <t>063-38</t>
  </si>
  <si>
    <t>张书勤</t>
  </si>
  <si>
    <t>341223197603052114</t>
  </si>
  <si>
    <t>安徽省涡阳县曹市镇吕行政村张草坊自然村017号</t>
  </si>
  <si>
    <t>东莞市石碣镇四甲汴州源江东一巷3号</t>
  </si>
  <si>
    <t>063-39</t>
  </si>
  <si>
    <t>张平</t>
  </si>
  <si>
    <t>433024197505047599</t>
  </si>
  <si>
    <t>湖南省溆浦县龙潭镇贵坪村二组</t>
  </si>
  <si>
    <t>063-40</t>
  </si>
  <si>
    <t>李卫国</t>
  </si>
  <si>
    <t>422128196209121719</t>
  </si>
  <si>
    <t>湖北省蕲春县蕲州镇二里湖大道6号</t>
  </si>
  <si>
    <t>东莞市茶山镇增埗村竹元山工业区祥兴工业大厦</t>
  </si>
  <si>
    <t>063-41</t>
  </si>
  <si>
    <t>莫见</t>
  </si>
  <si>
    <t>452329197902061096</t>
  </si>
  <si>
    <t>广西资源县资源镇天门村六组011号</t>
  </si>
  <si>
    <t>东莞市大朗镇高英管理区金英路38号</t>
  </si>
  <si>
    <t>063-42</t>
  </si>
  <si>
    <t>庞秀华</t>
  </si>
  <si>
    <t>452501197108012240</t>
  </si>
  <si>
    <t>广西玉林市玉州区樟木镇忠荔村邓村山5-1号</t>
  </si>
  <si>
    <t>东莞市石碣镇刘屋甲塘十街6号</t>
  </si>
  <si>
    <t>063-43</t>
  </si>
  <si>
    <t>朱金社</t>
  </si>
  <si>
    <t>452524197812221710</t>
  </si>
  <si>
    <t>广西平南县武林镇武林村十五屯18号</t>
  </si>
  <si>
    <t>东莞市中堂镇潢涌村大坦路8号</t>
  </si>
  <si>
    <t>063-44</t>
  </si>
  <si>
    <t>李焕康</t>
  </si>
  <si>
    <t>441900198004176010</t>
  </si>
  <si>
    <t>广东省东莞市横沥镇广场新村二巷30号</t>
  </si>
  <si>
    <t>东莞市横沥镇双龙舫产行街211B</t>
  </si>
  <si>
    <t>063-45</t>
  </si>
  <si>
    <t>余小光</t>
  </si>
  <si>
    <t>352231198411010953</t>
  </si>
  <si>
    <t>福建省柘荣县东源乡铁场村铁厂35-1号</t>
  </si>
  <si>
    <t>东莞市虎门镇北栅社区市均路9号302房</t>
  </si>
  <si>
    <t>063-46</t>
  </si>
  <si>
    <t>陈创宗</t>
  </si>
  <si>
    <t>441900198407195638</t>
  </si>
  <si>
    <t>广东省东莞市常平镇漱旧二队75号</t>
  </si>
  <si>
    <t>东莞市莞龙路智慧小镇创意产业园二期D301</t>
  </si>
  <si>
    <t>063-47</t>
  </si>
  <si>
    <t>张洋平</t>
  </si>
  <si>
    <t>422322198412032916</t>
  </si>
  <si>
    <t>湖北省嘉鱼县光桥镇石鼓岭村二组15号</t>
  </si>
  <si>
    <t>东莞市大朗镇金朗北路371号</t>
  </si>
  <si>
    <t>063-48</t>
  </si>
  <si>
    <t>杨卫宾</t>
  </si>
  <si>
    <t>411024197707141633</t>
  </si>
  <si>
    <t>河南省鄢陵县张桥乡张岗井村126号</t>
  </si>
  <si>
    <t>东莞市南城区蛤地大新路七街13号</t>
  </si>
  <si>
    <t>063-49</t>
  </si>
  <si>
    <t>傅功新</t>
  </si>
  <si>
    <t>430722198412301313</t>
  </si>
  <si>
    <t>湖南省汉寿县鸭子港乡余家嘴村一组5号</t>
  </si>
  <si>
    <t>东莞市虎门镇博涌社区博头分社博头路35号六楼厂房</t>
  </si>
  <si>
    <t>063-50</t>
  </si>
  <si>
    <t>肖玉凤</t>
  </si>
  <si>
    <t>45252619740806252X</t>
  </si>
  <si>
    <t>广西北流市六麻镇大旺村坡头组5号</t>
  </si>
  <si>
    <t>东莞市厚街镇汀山村汀山路117号B栋</t>
  </si>
  <si>
    <t>063-51</t>
  </si>
  <si>
    <t>张军锋</t>
  </si>
  <si>
    <t>429006197908057012</t>
  </si>
  <si>
    <t>湖北省天门市汪场镇金场村六组22号</t>
  </si>
  <si>
    <t>东莞市石碣镇桔洲三工业区同德街38号宿舍楼408室</t>
  </si>
  <si>
    <t>063-52</t>
  </si>
  <si>
    <t>齐杰伟</t>
  </si>
  <si>
    <t>452526197107205419</t>
  </si>
  <si>
    <t>广西北流市清湾镇龙南村新圩组25号</t>
  </si>
  <si>
    <t>东莞市长安镇锦厦新村锦新街六巷27号</t>
  </si>
  <si>
    <t>063-53</t>
  </si>
  <si>
    <t>违约金起算日期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</si>
</sst>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topLeftCell="F1" workbookViewId="0">
      <selection activeCell="Q1" sqref="Q1:Q1048576"/>
    </sheetView>
  </sheetViews>
  <sheetFormatPr defaultColWidth="9" defaultRowHeight="14.4" x14ac:dyDescent="0.25"/>
  <cols>
    <col min="1" max="1" width="8.88671875" customWidth="1"/>
    <col min="2" max="2" width="17.109375" customWidth="1"/>
    <col min="3" max="3" width="7" customWidth="1"/>
    <col min="4" max="5" width="8.88671875" customWidth="1"/>
    <col min="6" max="6" width="17.88671875" customWidth="1"/>
    <col min="7" max="8" width="15" customWidth="1"/>
    <col min="9" max="9" width="16" customWidth="1"/>
    <col min="10" max="10" width="8.88671875" customWidth="1"/>
    <col min="11" max="11" width="13.5546875" customWidth="1"/>
    <col min="12" max="12" width="14.44140625" customWidth="1"/>
    <col min="13" max="13" width="12.88671875" customWidth="1"/>
    <col min="14" max="14" width="10.88671875" style="6" customWidth="1"/>
    <col min="15" max="15" width="15" style="1" customWidth="1"/>
    <col min="16" max="16" width="11.5546875" customWidth="1"/>
    <col min="17" max="17" width="10.77734375" style="6" customWidth="1"/>
    <col min="18" max="18" width="12.21875" customWidth="1"/>
    <col min="19" max="19" width="10.88671875" customWidth="1"/>
    <col min="20" max="20" width="15" customWidth="1"/>
    <col min="21" max="21" width="12.88671875" customWidth="1"/>
    <col min="22" max="22" width="8.88671875" customWidth="1"/>
    <col min="23" max="24" width="10.88671875" customWidth="1"/>
    <col min="25" max="25" width="8.88671875" customWidth="1"/>
    <col min="26" max="26" width="17.109375" customWidth="1"/>
    <col min="27" max="27" width="12.88671875" customWidth="1"/>
    <col min="28" max="28" width="8.886718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6" t="s">
        <v>13</v>
      </c>
      <c r="O1" s="1" t="s">
        <v>188</v>
      </c>
      <c r="P1" t="s">
        <v>14</v>
      </c>
      <c r="Q1" s="6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t="s">
        <v>32</v>
      </c>
      <c r="B2" t="s">
        <v>29</v>
      </c>
      <c r="C2" t="s">
        <v>33</v>
      </c>
      <c r="D2" t="s">
        <v>34</v>
      </c>
      <c r="E2" t="s">
        <v>35</v>
      </c>
      <c r="F2" s="4" t="s">
        <v>36</v>
      </c>
      <c r="G2" t="s">
        <v>37</v>
      </c>
      <c r="H2" t="s">
        <v>38</v>
      </c>
      <c r="I2" s="5">
        <v>13642804244</v>
      </c>
      <c r="J2">
        <v>17769.63</v>
      </c>
      <c r="K2" s="1">
        <v>42986</v>
      </c>
      <c r="L2" s="1">
        <v>43066</v>
      </c>
      <c r="M2">
        <v>1788.38</v>
      </c>
      <c r="N2" s="6">
        <f t="shared" ref="N2:N31" si="0">(J2+M2)*(P2-O2)*0.07%</f>
        <v>12116.187195000002</v>
      </c>
      <c r="O2" s="1">
        <f t="shared" ref="O2:O31" si="1">L2+1</f>
        <v>43067</v>
      </c>
      <c r="P2" s="1">
        <v>43952</v>
      </c>
      <c r="Q2" s="6">
        <f t="shared" ref="Q2:Q31" si="2">J2+M2+N2</f>
        <v>31674.197195000004</v>
      </c>
      <c r="R2" s="1">
        <v>42467</v>
      </c>
      <c r="S2" t="s">
        <v>39</v>
      </c>
      <c r="T2" t="s">
        <v>40</v>
      </c>
      <c r="U2" t="s">
        <v>41</v>
      </c>
      <c r="V2" s="5">
        <v>30000</v>
      </c>
      <c r="W2" s="2">
        <v>0.4</v>
      </c>
      <c r="X2" s="3">
        <v>6.65</v>
      </c>
      <c r="Y2" s="5">
        <v>33174.71</v>
      </c>
      <c r="Z2">
        <v>497.61</v>
      </c>
      <c r="AA2" t="s">
        <v>42</v>
      </c>
      <c r="AB2" t="s">
        <v>30</v>
      </c>
      <c r="AC2" t="s">
        <v>31</v>
      </c>
      <c r="AD2" t="s">
        <v>43</v>
      </c>
    </row>
    <row r="3" spans="1:30" x14ac:dyDescent="0.25">
      <c r="A3" t="s">
        <v>32</v>
      </c>
      <c r="B3" t="s">
        <v>29</v>
      </c>
      <c r="C3" t="s">
        <v>33</v>
      </c>
      <c r="D3" t="s">
        <v>34</v>
      </c>
      <c r="E3" t="s">
        <v>44</v>
      </c>
      <c r="F3" s="4" t="s">
        <v>45</v>
      </c>
      <c r="G3" t="s">
        <v>46</v>
      </c>
      <c r="H3" t="s">
        <v>47</v>
      </c>
      <c r="I3" s="5">
        <v>13923045099</v>
      </c>
      <c r="J3">
        <v>37853.51</v>
      </c>
      <c r="K3" s="1">
        <v>42959</v>
      </c>
      <c r="L3" s="1">
        <v>43124</v>
      </c>
      <c r="M3">
        <v>6399.99</v>
      </c>
      <c r="N3" s="6">
        <f t="shared" si="0"/>
        <v>25618.351150000002</v>
      </c>
      <c r="O3" s="1">
        <f t="shared" si="1"/>
        <v>43125</v>
      </c>
      <c r="P3" s="1">
        <v>43952</v>
      </c>
      <c r="Q3" s="6">
        <f t="shared" si="2"/>
        <v>69871.851150000002</v>
      </c>
      <c r="R3" s="1">
        <v>42471</v>
      </c>
      <c r="S3" t="s">
        <v>39</v>
      </c>
      <c r="T3" t="s">
        <v>40</v>
      </c>
      <c r="U3" t="s">
        <v>41</v>
      </c>
      <c r="V3" s="5">
        <v>60000</v>
      </c>
      <c r="W3" s="2">
        <v>0.4</v>
      </c>
      <c r="X3" s="3">
        <v>6.65</v>
      </c>
      <c r="Y3" s="5">
        <v>66349.42</v>
      </c>
      <c r="Z3">
        <v>995.22</v>
      </c>
      <c r="AA3" t="s">
        <v>42</v>
      </c>
      <c r="AB3" t="s">
        <v>30</v>
      </c>
      <c r="AC3" t="s">
        <v>31</v>
      </c>
      <c r="AD3" t="s">
        <v>48</v>
      </c>
    </row>
    <row r="4" spans="1:30" x14ac:dyDescent="0.25">
      <c r="A4" t="s">
        <v>32</v>
      </c>
      <c r="B4" t="s">
        <v>29</v>
      </c>
      <c r="C4" t="s">
        <v>33</v>
      </c>
      <c r="D4" t="s">
        <v>34</v>
      </c>
      <c r="E4" t="s">
        <v>49</v>
      </c>
      <c r="F4" s="4" t="s">
        <v>50</v>
      </c>
      <c r="G4" t="s">
        <v>51</v>
      </c>
      <c r="H4" t="s">
        <v>52</v>
      </c>
      <c r="I4" s="5">
        <v>13929444545</v>
      </c>
      <c r="J4">
        <v>25919.35</v>
      </c>
      <c r="K4" s="1">
        <v>42952</v>
      </c>
      <c r="L4" s="1">
        <v>43032</v>
      </c>
      <c r="M4">
        <v>2429.17</v>
      </c>
      <c r="N4" s="6">
        <f t="shared" si="0"/>
        <v>18236.602916</v>
      </c>
      <c r="O4" s="1">
        <f t="shared" si="1"/>
        <v>43033</v>
      </c>
      <c r="P4" s="1">
        <v>43952</v>
      </c>
      <c r="Q4" s="6">
        <f t="shared" si="2"/>
        <v>46585.122915999993</v>
      </c>
      <c r="R4" s="1">
        <v>42494</v>
      </c>
      <c r="S4" t="s">
        <v>39</v>
      </c>
      <c r="T4" t="s">
        <v>40</v>
      </c>
      <c r="U4" t="s">
        <v>41</v>
      </c>
      <c r="V4" s="5">
        <v>40000</v>
      </c>
      <c r="W4" s="2">
        <v>0.4</v>
      </c>
      <c r="X4" s="3">
        <v>6.65</v>
      </c>
      <c r="Y4" s="5">
        <v>44232.95</v>
      </c>
      <c r="Z4">
        <v>663.48</v>
      </c>
      <c r="AA4" t="s">
        <v>42</v>
      </c>
      <c r="AB4" t="s">
        <v>30</v>
      </c>
      <c r="AC4" t="s">
        <v>31</v>
      </c>
      <c r="AD4" t="s">
        <v>53</v>
      </c>
    </row>
    <row r="5" spans="1:30" x14ac:dyDescent="0.25">
      <c r="A5" t="s">
        <v>32</v>
      </c>
      <c r="B5" t="s">
        <v>29</v>
      </c>
      <c r="C5" t="s">
        <v>33</v>
      </c>
      <c r="D5" t="s">
        <v>34</v>
      </c>
      <c r="E5" t="s">
        <v>54</v>
      </c>
      <c r="F5" s="4" t="s">
        <v>55</v>
      </c>
      <c r="G5" t="s">
        <v>56</v>
      </c>
      <c r="H5" t="s">
        <v>57</v>
      </c>
      <c r="I5" s="5">
        <v>18819524102</v>
      </c>
      <c r="J5">
        <v>18935.41</v>
      </c>
      <c r="K5" s="1">
        <v>42934</v>
      </c>
      <c r="L5" s="1">
        <v>43020</v>
      </c>
      <c r="M5">
        <v>1775.97</v>
      </c>
      <c r="N5" s="6">
        <f t="shared" si="0"/>
        <v>13497.606346000002</v>
      </c>
      <c r="O5" s="1">
        <f t="shared" si="1"/>
        <v>43021</v>
      </c>
      <c r="P5" s="1">
        <v>43952</v>
      </c>
      <c r="Q5" s="6">
        <f t="shared" si="2"/>
        <v>34208.986346000005</v>
      </c>
      <c r="R5" s="1">
        <v>42507</v>
      </c>
      <c r="S5" t="s">
        <v>39</v>
      </c>
      <c r="T5" t="s">
        <v>40</v>
      </c>
      <c r="U5" t="s">
        <v>41</v>
      </c>
      <c r="V5" s="5">
        <v>28000</v>
      </c>
      <c r="W5" s="2">
        <v>0.4</v>
      </c>
      <c r="X5" s="3">
        <v>6.65</v>
      </c>
      <c r="Y5" s="5">
        <v>30963.06</v>
      </c>
      <c r="Z5">
        <v>464.43</v>
      </c>
      <c r="AA5" t="s">
        <v>42</v>
      </c>
      <c r="AB5" t="s">
        <v>30</v>
      </c>
      <c r="AC5" t="s">
        <v>31</v>
      </c>
      <c r="AD5" t="s">
        <v>58</v>
      </c>
    </row>
    <row r="6" spans="1:30" x14ac:dyDescent="0.25">
      <c r="A6" t="s">
        <v>32</v>
      </c>
      <c r="B6" t="s">
        <v>29</v>
      </c>
      <c r="C6" t="s">
        <v>33</v>
      </c>
      <c r="D6" t="s">
        <v>34</v>
      </c>
      <c r="E6" t="s">
        <v>59</v>
      </c>
      <c r="F6" s="4" t="s">
        <v>60</v>
      </c>
      <c r="G6" t="s">
        <v>61</v>
      </c>
      <c r="H6" t="s">
        <v>62</v>
      </c>
      <c r="I6" s="5">
        <v>13712738973</v>
      </c>
      <c r="J6">
        <v>29616</v>
      </c>
      <c r="K6" s="1">
        <v>43042</v>
      </c>
      <c r="L6" s="1">
        <v>43122</v>
      </c>
      <c r="M6">
        <v>2953.53</v>
      </c>
      <c r="N6" s="6">
        <f t="shared" si="0"/>
        <v>18900.098259000002</v>
      </c>
      <c r="O6" s="1">
        <f t="shared" si="1"/>
        <v>43123</v>
      </c>
      <c r="P6" s="1">
        <v>43952</v>
      </c>
      <c r="Q6" s="6">
        <f t="shared" si="2"/>
        <v>51469.628259000005</v>
      </c>
      <c r="R6" s="1">
        <v>42523</v>
      </c>
      <c r="S6" t="s">
        <v>39</v>
      </c>
      <c r="T6" t="s">
        <v>40</v>
      </c>
      <c r="U6" t="s">
        <v>41</v>
      </c>
      <c r="V6" s="5">
        <v>50000</v>
      </c>
      <c r="W6" s="2">
        <v>0.4</v>
      </c>
      <c r="X6" s="3">
        <v>6.65</v>
      </c>
      <c r="Y6" s="5">
        <v>55291.18</v>
      </c>
      <c r="Z6">
        <v>829.35</v>
      </c>
      <c r="AA6" t="s">
        <v>42</v>
      </c>
      <c r="AB6" t="s">
        <v>30</v>
      </c>
      <c r="AC6" t="s">
        <v>31</v>
      </c>
      <c r="AD6" t="s">
        <v>63</v>
      </c>
    </row>
    <row r="7" spans="1:30" x14ac:dyDescent="0.25">
      <c r="A7" t="s">
        <v>32</v>
      </c>
      <c r="B7" t="s">
        <v>29</v>
      </c>
      <c r="C7" t="s">
        <v>33</v>
      </c>
      <c r="D7" t="s">
        <v>34</v>
      </c>
      <c r="E7" t="s">
        <v>64</v>
      </c>
      <c r="F7" t="s">
        <v>65</v>
      </c>
      <c r="G7" t="s">
        <v>66</v>
      </c>
      <c r="H7" t="s">
        <v>67</v>
      </c>
      <c r="I7" s="5">
        <v>18025202469</v>
      </c>
      <c r="J7">
        <v>34579.279999999999</v>
      </c>
      <c r="K7" s="1">
        <v>42568</v>
      </c>
      <c r="L7" s="1">
        <v>43084</v>
      </c>
      <c r="M7">
        <v>11344.8</v>
      </c>
      <c r="N7" s="6">
        <f t="shared" si="0"/>
        <v>27871.324152000005</v>
      </c>
      <c r="O7" s="1">
        <f t="shared" si="1"/>
        <v>43085</v>
      </c>
      <c r="P7" s="1">
        <v>43952</v>
      </c>
      <c r="Q7" s="6">
        <f t="shared" si="2"/>
        <v>73795.404152000003</v>
      </c>
      <c r="R7" s="1">
        <v>42537</v>
      </c>
      <c r="S7" t="s">
        <v>39</v>
      </c>
      <c r="T7" t="s">
        <v>40</v>
      </c>
      <c r="U7" t="s">
        <v>41</v>
      </c>
      <c r="V7" s="5">
        <v>38000</v>
      </c>
      <c r="W7" s="2">
        <v>0.4</v>
      </c>
      <c r="X7" s="3">
        <v>6.65</v>
      </c>
      <c r="Y7" s="5">
        <v>42021.3</v>
      </c>
      <c r="Z7">
        <v>630.29999999999995</v>
      </c>
      <c r="AA7" t="s">
        <v>42</v>
      </c>
      <c r="AB7" t="s">
        <v>30</v>
      </c>
      <c r="AC7" t="s">
        <v>31</v>
      </c>
      <c r="AD7" t="s">
        <v>68</v>
      </c>
    </row>
    <row r="8" spans="1:30" x14ac:dyDescent="0.25">
      <c r="A8" t="s">
        <v>32</v>
      </c>
      <c r="B8" t="s">
        <v>29</v>
      </c>
      <c r="C8" t="s">
        <v>33</v>
      </c>
      <c r="D8" t="s">
        <v>34</v>
      </c>
      <c r="E8" t="s">
        <v>69</v>
      </c>
      <c r="F8" s="4" t="s">
        <v>70</v>
      </c>
      <c r="G8" t="s">
        <v>71</v>
      </c>
      <c r="H8" t="s">
        <v>72</v>
      </c>
      <c r="I8" s="5">
        <v>18002994563</v>
      </c>
      <c r="J8">
        <v>26512.46</v>
      </c>
      <c r="K8" s="1">
        <v>42894</v>
      </c>
      <c r="L8" s="1">
        <v>42974</v>
      </c>
      <c r="M8">
        <v>383.32</v>
      </c>
      <c r="N8" s="6">
        <f t="shared" si="0"/>
        <v>18394.023942000003</v>
      </c>
      <c r="O8" s="1">
        <f t="shared" si="1"/>
        <v>42975</v>
      </c>
      <c r="P8" s="1">
        <v>43952</v>
      </c>
      <c r="Q8" s="6">
        <f t="shared" si="2"/>
        <v>45289.803941999999</v>
      </c>
      <c r="R8" s="1">
        <v>42558</v>
      </c>
      <c r="S8" t="s">
        <v>39</v>
      </c>
      <c r="T8" t="s">
        <v>40</v>
      </c>
      <c r="U8" t="s">
        <v>41</v>
      </c>
      <c r="V8" s="5">
        <v>35000</v>
      </c>
      <c r="W8" s="2">
        <v>0.4</v>
      </c>
      <c r="X8" s="3">
        <v>6.65</v>
      </c>
      <c r="Y8" s="5">
        <v>38703.83</v>
      </c>
      <c r="Z8">
        <v>580.53</v>
      </c>
      <c r="AA8" t="s">
        <v>42</v>
      </c>
      <c r="AB8" t="s">
        <v>30</v>
      </c>
      <c r="AC8" t="s">
        <v>31</v>
      </c>
      <c r="AD8" t="s">
        <v>73</v>
      </c>
    </row>
    <row r="9" spans="1:30" x14ac:dyDescent="0.25">
      <c r="A9" t="s">
        <v>32</v>
      </c>
      <c r="B9" t="s">
        <v>29</v>
      </c>
      <c r="C9" t="s">
        <v>33</v>
      </c>
      <c r="D9" t="s">
        <v>34</v>
      </c>
      <c r="E9" t="s">
        <v>74</v>
      </c>
      <c r="F9" s="4" t="s">
        <v>75</v>
      </c>
      <c r="G9" t="s">
        <v>76</v>
      </c>
      <c r="H9" t="s">
        <v>77</v>
      </c>
      <c r="I9" s="5">
        <v>13728227995</v>
      </c>
      <c r="J9">
        <v>29213.67</v>
      </c>
      <c r="K9" s="1">
        <v>42951</v>
      </c>
      <c r="L9" s="1">
        <v>43031</v>
      </c>
      <c r="M9">
        <v>2423.2800000000002</v>
      </c>
      <c r="N9" s="6">
        <f t="shared" si="0"/>
        <v>20374.195800000001</v>
      </c>
      <c r="O9" s="1">
        <f t="shared" si="1"/>
        <v>43032</v>
      </c>
      <c r="P9" s="1">
        <v>43952</v>
      </c>
      <c r="Q9" s="6">
        <f t="shared" si="2"/>
        <v>52011.145799999998</v>
      </c>
      <c r="R9" s="1">
        <v>42585</v>
      </c>
      <c r="S9" t="s">
        <v>39</v>
      </c>
      <c r="T9" t="s">
        <v>40</v>
      </c>
      <c r="U9" t="s">
        <v>41</v>
      </c>
      <c r="V9" s="5">
        <v>40000</v>
      </c>
      <c r="W9" s="2">
        <v>0.4</v>
      </c>
      <c r="X9" s="3">
        <v>6.65</v>
      </c>
      <c r="Y9" s="5">
        <v>44232.95</v>
      </c>
      <c r="Z9">
        <v>663.48</v>
      </c>
      <c r="AA9" t="s">
        <v>42</v>
      </c>
      <c r="AB9" t="s">
        <v>30</v>
      </c>
      <c r="AC9" t="s">
        <v>31</v>
      </c>
      <c r="AD9" t="s">
        <v>78</v>
      </c>
    </row>
    <row r="10" spans="1:30" x14ac:dyDescent="0.25">
      <c r="A10" t="s">
        <v>32</v>
      </c>
      <c r="B10" t="s">
        <v>29</v>
      </c>
      <c r="C10" t="s">
        <v>33</v>
      </c>
      <c r="D10" t="s">
        <v>34</v>
      </c>
      <c r="E10" t="s">
        <v>79</v>
      </c>
      <c r="F10" t="s">
        <v>80</v>
      </c>
      <c r="G10" t="s">
        <v>81</v>
      </c>
      <c r="H10" t="s">
        <v>82</v>
      </c>
      <c r="I10" s="5">
        <v>13713408652</v>
      </c>
      <c r="J10">
        <v>42363.040000000001</v>
      </c>
      <c r="K10" s="1">
        <v>42895</v>
      </c>
      <c r="L10" s="1">
        <v>42975</v>
      </c>
      <c r="M10">
        <v>1743.35</v>
      </c>
      <c r="N10" s="6">
        <f t="shared" si="0"/>
        <v>30133.485648000005</v>
      </c>
      <c r="O10" s="1">
        <f t="shared" si="1"/>
        <v>42976</v>
      </c>
      <c r="P10" s="1">
        <v>43952</v>
      </c>
      <c r="Q10" s="6">
        <f t="shared" si="2"/>
        <v>74239.875648000001</v>
      </c>
      <c r="R10" s="1">
        <v>42590</v>
      </c>
      <c r="S10" t="s">
        <v>39</v>
      </c>
      <c r="T10" t="s">
        <v>40</v>
      </c>
      <c r="U10" t="s">
        <v>41</v>
      </c>
      <c r="V10" s="5">
        <v>54000</v>
      </c>
      <c r="W10" s="2">
        <v>0.4</v>
      </c>
      <c r="X10" s="3">
        <v>6.65</v>
      </c>
      <c r="Y10" s="5">
        <v>59714.48</v>
      </c>
      <c r="Z10">
        <v>895.71</v>
      </c>
      <c r="AA10" t="s">
        <v>42</v>
      </c>
      <c r="AB10" t="s">
        <v>30</v>
      </c>
      <c r="AC10" t="s">
        <v>31</v>
      </c>
      <c r="AD10" t="s">
        <v>83</v>
      </c>
    </row>
    <row r="11" spans="1:30" x14ac:dyDescent="0.25">
      <c r="A11" t="s">
        <v>32</v>
      </c>
      <c r="B11" t="s">
        <v>29</v>
      </c>
      <c r="C11" t="s">
        <v>33</v>
      </c>
      <c r="D11" t="s">
        <v>34</v>
      </c>
      <c r="E11" t="s">
        <v>84</v>
      </c>
      <c r="F11" s="4" t="s">
        <v>85</v>
      </c>
      <c r="G11" t="s">
        <v>86</v>
      </c>
      <c r="H11" t="s">
        <v>87</v>
      </c>
      <c r="I11" s="5">
        <v>13809632696</v>
      </c>
      <c r="J11">
        <v>26564.47</v>
      </c>
      <c r="K11" s="1">
        <v>42929</v>
      </c>
      <c r="L11" s="1">
        <v>43020</v>
      </c>
      <c r="M11">
        <v>2082.5500000000002</v>
      </c>
      <c r="N11" s="6">
        <f t="shared" si="0"/>
        <v>18669.262934000002</v>
      </c>
      <c r="O11" s="1">
        <f t="shared" si="1"/>
        <v>43021</v>
      </c>
      <c r="P11" s="1">
        <v>43952</v>
      </c>
      <c r="Q11" s="6">
        <f t="shared" si="2"/>
        <v>47316.282934000003</v>
      </c>
      <c r="R11" s="1">
        <v>42594</v>
      </c>
      <c r="S11" t="s">
        <v>39</v>
      </c>
      <c r="T11" t="s">
        <v>40</v>
      </c>
      <c r="U11" t="s">
        <v>41</v>
      </c>
      <c r="V11" s="5">
        <v>35000</v>
      </c>
      <c r="W11" s="2">
        <v>0.4</v>
      </c>
      <c r="X11" s="3">
        <v>6.65</v>
      </c>
      <c r="Y11" s="5">
        <v>38703.83</v>
      </c>
      <c r="Z11">
        <v>580.53</v>
      </c>
      <c r="AA11" t="s">
        <v>42</v>
      </c>
      <c r="AB11" t="s">
        <v>30</v>
      </c>
      <c r="AC11" t="s">
        <v>31</v>
      </c>
      <c r="AD11" t="s">
        <v>88</v>
      </c>
    </row>
    <row r="12" spans="1:30" x14ac:dyDescent="0.25">
      <c r="A12" t="s">
        <v>32</v>
      </c>
      <c r="B12" t="s">
        <v>29</v>
      </c>
      <c r="C12" t="s">
        <v>33</v>
      </c>
      <c r="D12" t="s">
        <v>34</v>
      </c>
      <c r="E12" t="s">
        <v>89</v>
      </c>
      <c r="F12" t="s">
        <v>90</v>
      </c>
      <c r="G12" t="s">
        <v>91</v>
      </c>
      <c r="H12" t="s">
        <v>92</v>
      </c>
      <c r="I12" s="5">
        <v>18665193539</v>
      </c>
      <c r="J12">
        <v>29429.57</v>
      </c>
      <c r="K12" s="1">
        <v>42942</v>
      </c>
      <c r="L12" s="1">
        <v>43022</v>
      </c>
      <c r="M12">
        <v>1082.52</v>
      </c>
      <c r="N12" s="6">
        <f t="shared" si="0"/>
        <v>19842.012127000002</v>
      </c>
      <c r="O12" s="1">
        <f t="shared" si="1"/>
        <v>43023</v>
      </c>
      <c r="P12" s="1">
        <v>43952</v>
      </c>
      <c r="Q12" s="6">
        <f t="shared" si="2"/>
        <v>50354.102127000006</v>
      </c>
      <c r="R12" s="1">
        <v>42607</v>
      </c>
      <c r="S12" t="s">
        <v>39</v>
      </c>
      <c r="T12" t="s">
        <v>40</v>
      </c>
      <c r="U12" t="s">
        <v>41</v>
      </c>
      <c r="V12" s="5">
        <v>40000</v>
      </c>
      <c r="W12" s="2">
        <v>0.4</v>
      </c>
      <c r="X12" s="3">
        <v>6.65</v>
      </c>
      <c r="Y12" s="5">
        <v>44232.95</v>
      </c>
      <c r="Z12">
        <v>663.48</v>
      </c>
      <c r="AA12" t="s">
        <v>42</v>
      </c>
      <c r="AB12" t="s">
        <v>30</v>
      </c>
      <c r="AC12" t="s">
        <v>31</v>
      </c>
      <c r="AD12" t="s">
        <v>93</v>
      </c>
    </row>
    <row r="13" spans="1:30" x14ac:dyDescent="0.25">
      <c r="A13" t="s">
        <v>32</v>
      </c>
      <c r="B13" t="s">
        <v>29</v>
      </c>
      <c r="C13" t="s">
        <v>33</v>
      </c>
      <c r="D13" t="s">
        <v>34</v>
      </c>
      <c r="E13" t="s">
        <v>94</v>
      </c>
      <c r="F13" t="s">
        <v>95</v>
      </c>
      <c r="G13" t="s">
        <v>96</v>
      </c>
      <c r="H13" t="s">
        <v>97</v>
      </c>
      <c r="I13" s="5">
        <v>15817508137</v>
      </c>
      <c r="J13">
        <v>30299.71</v>
      </c>
      <c r="K13" s="1">
        <v>42970</v>
      </c>
      <c r="L13" s="1">
        <v>43050</v>
      </c>
      <c r="M13">
        <v>2413.39</v>
      </c>
      <c r="N13" s="6">
        <f t="shared" si="0"/>
        <v>20632.152170000001</v>
      </c>
      <c r="O13" s="1">
        <f t="shared" si="1"/>
        <v>43051</v>
      </c>
      <c r="P13" s="1">
        <v>43952</v>
      </c>
      <c r="Q13" s="6">
        <f t="shared" si="2"/>
        <v>53345.25217</v>
      </c>
      <c r="R13" s="1">
        <v>42635</v>
      </c>
      <c r="S13" t="s">
        <v>39</v>
      </c>
      <c r="T13" t="s">
        <v>40</v>
      </c>
      <c r="U13" t="s">
        <v>41</v>
      </c>
      <c r="V13" s="5">
        <v>40000</v>
      </c>
      <c r="W13" s="2">
        <v>0.4</v>
      </c>
      <c r="X13" s="3">
        <v>6.65</v>
      </c>
      <c r="Y13" s="5">
        <v>44232.95</v>
      </c>
      <c r="Z13">
        <v>663.48</v>
      </c>
      <c r="AA13" t="s">
        <v>42</v>
      </c>
      <c r="AB13" t="s">
        <v>30</v>
      </c>
      <c r="AC13" t="s">
        <v>31</v>
      </c>
      <c r="AD13" t="s">
        <v>98</v>
      </c>
    </row>
    <row r="14" spans="1:30" x14ac:dyDescent="0.25">
      <c r="A14" t="s">
        <v>32</v>
      </c>
      <c r="B14" t="s">
        <v>29</v>
      </c>
      <c r="C14" t="s">
        <v>33</v>
      </c>
      <c r="D14" t="s">
        <v>34</v>
      </c>
      <c r="E14" t="s">
        <v>99</v>
      </c>
      <c r="F14" t="s">
        <v>100</v>
      </c>
      <c r="G14" t="s">
        <v>101</v>
      </c>
      <c r="H14" t="s">
        <v>102</v>
      </c>
      <c r="I14" s="5">
        <v>18028914799</v>
      </c>
      <c r="J14">
        <v>31379.74</v>
      </c>
      <c r="K14" s="1">
        <v>42960</v>
      </c>
      <c r="L14" s="1">
        <v>43040</v>
      </c>
      <c r="M14">
        <v>2420.5100000000002</v>
      </c>
      <c r="N14" s="6">
        <f t="shared" si="0"/>
        <v>21554.419425000004</v>
      </c>
      <c r="O14" s="1">
        <f t="shared" si="1"/>
        <v>43041</v>
      </c>
      <c r="P14" s="1">
        <v>43952</v>
      </c>
      <c r="Q14" s="6">
        <f t="shared" si="2"/>
        <v>55354.669425</v>
      </c>
      <c r="R14" s="1">
        <v>42655</v>
      </c>
      <c r="S14" t="s">
        <v>39</v>
      </c>
      <c r="T14" t="s">
        <v>40</v>
      </c>
      <c r="U14" t="s">
        <v>41</v>
      </c>
      <c r="V14" s="5">
        <v>40000</v>
      </c>
      <c r="W14" s="2">
        <v>0.4</v>
      </c>
      <c r="X14" s="3">
        <v>6.65</v>
      </c>
      <c r="Y14" s="5">
        <v>44232.95</v>
      </c>
      <c r="Z14">
        <v>663.48</v>
      </c>
      <c r="AA14" t="s">
        <v>42</v>
      </c>
      <c r="AB14" t="s">
        <v>30</v>
      </c>
      <c r="AC14" t="s">
        <v>31</v>
      </c>
      <c r="AD14" t="s">
        <v>103</v>
      </c>
    </row>
    <row r="15" spans="1:30" x14ac:dyDescent="0.25">
      <c r="A15" t="s">
        <v>32</v>
      </c>
      <c r="B15" t="s">
        <v>29</v>
      </c>
      <c r="C15" t="s">
        <v>33</v>
      </c>
      <c r="D15" t="s">
        <v>34</v>
      </c>
      <c r="E15" t="s">
        <v>104</v>
      </c>
      <c r="F15" t="s">
        <v>105</v>
      </c>
      <c r="G15" t="s">
        <v>106</v>
      </c>
      <c r="H15" t="s">
        <v>107</v>
      </c>
      <c r="I15" s="5">
        <v>18676990010</v>
      </c>
      <c r="J15">
        <v>34851.39</v>
      </c>
      <c r="K15" s="1">
        <v>43034</v>
      </c>
      <c r="L15" s="1">
        <v>43115</v>
      </c>
      <c r="M15">
        <v>2776.16</v>
      </c>
      <c r="N15" s="6">
        <f t="shared" si="0"/>
        <v>22019.642260000004</v>
      </c>
      <c r="O15" s="1">
        <f t="shared" si="1"/>
        <v>43116</v>
      </c>
      <c r="P15" s="1">
        <v>43952</v>
      </c>
      <c r="Q15" s="6">
        <f t="shared" si="2"/>
        <v>59647.192260000011</v>
      </c>
      <c r="R15" s="1">
        <v>42699</v>
      </c>
      <c r="S15" t="s">
        <v>39</v>
      </c>
      <c r="T15" t="s">
        <v>40</v>
      </c>
      <c r="U15" t="s">
        <v>41</v>
      </c>
      <c r="V15" s="5">
        <v>46000</v>
      </c>
      <c r="W15" s="2">
        <v>0.4</v>
      </c>
      <c r="X15" s="3">
        <v>6.65</v>
      </c>
      <c r="Y15" s="5">
        <v>50867.89</v>
      </c>
      <c r="Z15">
        <v>763.02</v>
      </c>
      <c r="AA15" t="s">
        <v>42</v>
      </c>
      <c r="AB15" t="s">
        <v>30</v>
      </c>
      <c r="AC15" t="s">
        <v>31</v>
      </c>
      <c r="AD15" t="s">
        <v>108</v>
      </c>
    </row>
    <row r="16" spans="1:30" x14ac:dyDescent="0.25">
      <c r="A16" t="s">
        <v>32</v>
      </c>
      <c r="B16" t="s">
        <v>29</v>
      </c>
      <c r="C16" t="s">
        <v>33</v>
      </c>
      <c r="D16" t="s">
        <v>34</v>
      </c>
      <c r="E16" t="s">
        <v>109</v>
      </c>
      <c r="F16" t="s">
        <v>110</v>
      </c>
      <c r="G16" t="s">
        <v>111</v>
      </c>
      <c r="H16" t="s">
        <v>112</v>
      </c>
      <c r="I16" s="5">
        <v>13922904345</v>
      </c>
      <c r="J16">
        <v>58428.77</v>
      </c>
      <c r="K16" s="1">
        <v>42988</v>
      </c>
      <c r="L16" s="1">
        <v>43069</v>
      </c>
      <c r="M16">
        <v>4387.88</v>
      </c>
      <c r="N16" s="6">
        <f t="shared" si="0"/>
        <v>38782.999710000004</v>
      </c>
      <c r="O16" s="1">
        <f t="shared" si="1"/>
        <v>43070</v>
      </c>
      <c r="P16" s="1">
        <v>43952</v>
      </c>
      <c r="Q16" s="6">
        <f t="shared" si="2"/>
        <v>101599.64971</v>
      </c>
      <c r="R16" s="1">
        <v>42713</v>
      </c>
      <c r="S16" t="s">
        <v>39</v>
      </c>
      <c r="T16" t="s">
        <v>40</v>
      </c>
      <c r="U16" t="s">
        <v>41</v>
      </c>
      <c r="V16" s="5">
        <v>72000</v>
      </c>
      <c r="W16" s="2">
        <v>0.4</v>
      </c>
      <c r="X16" s="3">
        <v>6.65</v>
      </c>
      <c r="Y16" s="5">
        <v>79619.3</v>
      </c>
      <c r="Z16">
        <v>1194.27</v>
      </c>
      <c r="AA16" t="s">
        <v>42</v>
      </c>
      <c r="AB16" t="s">
        <v>30</v>
      </c>
      <c r="AC16" t="s">
        <v>31</v>
      </c>
      <c r="AD16" t="s">
        <v>113</v>
      </c>
    </row>
    <row r="17" spans="1:30" x14ac:dyDescent="0.25">
      <c r="A17" t="s">
        <v>32</v>
      </c>
      <c r="B17" t="s">
        <v>29</v>
      </c>
      <c r="C17" t="s">
        <v>33</v>
      </c>
      <c r="D17" t="s">
        <v>34</v>
      </c>
      <c r="E17" t="s">
        <v>114</v>
      </c>
      <c r="F17" t="s">
        <v>115</v>
      </c>
      <c r="G17" t="s">
        <v>116</v>
      </c>
      <c r="H17" t="s">
        <v>117</v>
      </c>
      <c r="I17" s="5">
        <v>13929497400</v>
      </c>
      <c r="J17">
        <v>25141.48</v>
      </c>
      <c r="K17" s="1">
        <v>42962</v>
      </c>
      <c r="L17" s="1">
        <v>43042</v>
      </c>
      <c r="M17">
        <v>1808.34</v>
      </c>
      <c r="N17" s="6">
        <f t="shared" si="0"/>
        <v>17148.170466000003</v>
      </c>
      <c r="O17" s="1">
        <f t="shared" si="1"/>
        <v>43043</v>
      </c>
      <c r="P17" s="1">
        <v>43952</v>
      </c>
      <c r="Q17" s="6">
        <f t="shared" si="2"/>
        <v>44097.990466000003</v>
      </c>
      <c r="R17" s="1">
        <v>42718</v>
      </c>
      <c r="S17" t="s">
        <v>39</v>
      </c>
      <c r="T17" t="s">
        <v>40</v>
      </c>
      <c r="U17" t="s">
        <v>41</v>
      </c>
      <c r="V17" s="5">
        <v>30000</v>
      </c>
      <c r="W17" s="2">
        <v>0.4</v>
      </c>
      <c r="X17" s="3">
        <v>6.65</v>
      </c>
      <c r="Y17" s="5">
        <v>33174.71</v>
      </c>
      <c r="Z17">
        <v>497.61</v>
      </c>
      <c r="AA17" t="s">
        <v>42</v>
      </c>
      <c r="AB17" t="s">
        <v>30</v>
      </c>
      <c r="AC17" t="s">
        <v>31</v>
      </c>
      <c r="AD17" t="s">
        <v>118</v>
      </c>
    </row>
    <row r="18" spans="1:30" x14ac:dyDescent="0.25">
      <c r="A18" t="s">
        <v>32</v>
      </c>
      <c r="B18" t="s">
        <v>29</v>
      </c>
      <c r="C18" t="s">
        <v>33</v>
      </c>
      <c r="D18" t="s">
        <v>34</v>
      </c>
      <c r="E18" t="s">
        <v>119</v>
      </c>
      <c r="F18" t="s">
        <v>120</v>
      </c>
      <c r="G18" t="s">
        <v>121</v>
      </c>
      <c r="H18" t="s">
        <v>121</v>
      </c>
      <c r="I18" s="5">
        <v>18824367548</v>
      </c>
      <c r="J18">
        <v>33522</v>
      </c>
      <c r="K18" s="1">
        <v>42968</v>
      </c>
      <c r="L18" s="1">
        <v>43048</v>
      </c>
      <c r="M18">
        <v>2423.4899999999998</v>
      </c>
      <c r="N18" s="6">
        <f t="shared" si="0"/>
        <v>22721.144229000001</v>
      </c>
      <c r="O18" s="1">
        <f t="shared" si="1"/>
        <v>43049</v>
      </c>
      <c r="P18" s="1">
        <v>43952</v>
      </c>
      <c r="Q18" s="6">
        <f t="shared" si="2"/>
        <v>58666.634229000003</v>
      </c>
      <c r="R18" s="1">
        <v>42724</v>
      </c>
      <c r="S18" t="s">
        <v>39</v>
      </c>
      <c r="T18" t="s">
        <v>40</v>
      </c>
      <c r="U18" t="s">
        <v>41</v>
      </c>
      <c r="V18" s="5">
        <v>40000</v>
      </c>
      <c r="W18" s="2">
        <v>0.4</v>
      </c>
      <c r="X18" s="3">
        <v>6.65</v>
      </c>
      <c r="Y18" s="5">
        <v>44232.95</v>
      </c>
      <c r="Z18">
        <v>663.48</v>
      </c>
      <c r="AA18" t="s">
        <v>42</v>
      </c>
      <c r="AB18" t="s">
        <v>30</v>
      </c>
      <c r="AC18" t="s">
        <v>31</v>
      </c>
      <c r="AD18" t="s">
        <v>122</v>
      </c>
    </row>
    <row r="19" spans="1:30" x14ac:dyDescent="0.25">
      <c r="A19" t="s">
        <v>32</v>
      </c>
      <c r="B19" t="s">
        <v>29</v>
      </c>
      <c r="C19" t="s">
        <v>33</v>
      </c>
      <c r="D19" t="s">
        <v>34</v>
      </c>
      <c r="E19" t="s">
        <v>123</v>
      </c>
      <c r="F19" t="s">
        <v>124</v>
      </c>
      <c r="G19" t="s">
        <v>125</v>
      </c>
      <c r="H19" t="s">
        <v>126</v>
      </c>
      <c r="I19" s="5">
        <v>18925762896</v>
      </c>
      <c r="J19">
        <v>32164.22</v>
      </c>
      <c r="K19" s="1">
        <v>43036</v>
      </c>
      <c r="L19" s="1">
        <v>43116</v>
      </c>
      <c r="M19">
        <v>2461.94</v>
      </c>
      <c r="N19" s="6">
        <f t="shared" si="0"/>
        <v>20238.990520000003</v>
      </c>
      <c r="O19" s="1">
        <f t="shared" si="1"/>
        <v>43117</v>
      </c>
      <c r="P19" s="1">
        <v>43952</v>
      </c>
      <c r="Q19" s="6">
        <f t="shared" si="2"/>
        <v>54865.15052000001</v>
      </c>
      <c r="R19" s="1">
        <v>42731</v>
      </c>
      <c r="S19" t="s">
        <v>39</v>
      </c>
      <c r="T19" t="s">
        <v>40</v>
      </c>
      <c r="U19" t="s">
        <v>41</v>
      </c>
      <c r="V19" s="5">
        <v>41000</v>
      </c>
      <c r="W19" s="2">
        <v>0.4</v>
      </c>
      <c r="X19" s="3">
        <v>6.65</v>
      </c>
      <c r="Y19" s="5">
        <v>45338.77</v>
      </c>
      <c r="Z19">
        <v>680.07</v>
      </c>
      <c r="AA19" t="s">
        <v>42</v>
      </c>
      <c r="AB19" t="s">
        <v>30</v>
      </c>
      <c r="AC19" t="s">
        <v>31</v>
      </c>
      <c r="AD19" t="s">
        <v>127</v>
      </c>
    </row>
    <row r="20" spans="1:30" x14ac:dyDescent="0.25">
      <c r="A20" t="s">
        <v>32</v>
      </c>
      <c r="B20" t="s">
        <v>29</v>
      </c>
      <c r="C20" t="s">
        <v>33</v>
      </c>
      <c r="D20" t="s">
        <v>34</v>
      </c>
      <c r="E20" t="s">
        <v>128</v>
      </c>
      <c r="F20" t="s">
        <v>129</v>
      </c>
      <c r="G20" t="s">
        <v>130</v>
      </c>
      <c r="H20" t="s">
        <v>131</v>
      </c>
      <c r="I20" s="5">
        <v>13790494826</v>
      </c>
      <c r="J20">
        <v>47070.080000000002</v>
      </c>
      <c r="K20" s="1">
        <v>43044</v>
      </c>
      <c r="L20" s="1">
        <v>43124</v>
      </c>
      <c r="M20">
        <v>3024.5</v>
      </c>
      <c r="N20" s="6">
        <f t="shared" si="0"/>
        <v>28999.752362000007</v>
      </c>
      <c r="O20" s="1">
        <f t="shared" si="1"/>
        <v>43125</v>
      </c>
      <c r="P20" s="1">
        <v>43952</v>
      </c>
      <c r="Q20" s="6">
        <f t="shared" si="2"/>
        <v>79094.332362000016</v>
      </c>
      <c r="R20" s="1">
        <v>42739</v>
      </c>
      <c r="S20" t="s">
        <v>39</v>
      </c>
      <c r="T20" t="s">
        <v>40</v>
      </c>
      <c r="U20" t="s">
        <v>41</v>
      </c>
      <c r="V20" s="5">
        <v>60000</v>
      </c>
      <c r="W20" s="2">
        <v>0.4</v>
      </c>
      <c r="X20" s="3">
        <v>6.65</v>
      </c>
      <c r="Y20" s="5">
        <v>66349.42</v>
      </c>
      <c r="Z20">
        <v>995.22</v>
      </c>
      <c r="AA20" t="s">
        <v>42</v>
      </c>
      <c r="AB20" t="s">
        <v>30</v>
      </c>
      <c r="AC20" t="s">
        <v>31</v>
      </c>
      <c r="AD20" t="s">
        <v>132</v>
      </c>
    </row>
    <row r="21" spans="1:30" x14ac:dyDescent="0.25">
      <c r="A21" t="s">
        <v>32</v>
      </c>
      <c r="B21" t="s">
        <v>29</v>
      </c>
      <c r="C21" t="s">
        <v>33</v>
      </c>
      <c r="D21" t="s">
        <v>34</v>
      </c>
      <c r="E21" t="s">
        <v>133</v>
      </c>
      <c r="F21" t="s">
        <v>134</v>
      </c>
      <c r="G21" t="s">
        <v>135</v>
      </c>
      <c r="H21" t="s">
        <v>136</v>
      </c>
      <c r="I21" s="5">
        <v>13326865521</v>
      </c>
      <c r="J21">
        <v>21236.84</v>
      </c>
      <c r="K21" s="1">
        <v>42952</v>
      </c>
      <c r="L21" s="1">
        <v>43032</v>
      </c>
      <c r="M21">
        <v>691.48</v>
      </c>
      <c r="N21" s="6">
        <f t="shared" si="0"/>
        <v>14106.488256000001</v>
      </c>
      <c r="O21" s="1">
        <f t="shared" si="1"/>
        <v>43033</v>
      </c>
      <c r="P21" s="1">
        <v>43952</v>
      </c>
      <c r="Q21" s="6">
        <f t="shared" si="2"/>
        <v>36034.808256000004</v>
      </c>
      <c r="R21" s="1">
        <v>42739</v>
      </c>
      <c r="S21" t="s">
        <v>39</v>
      </c>
      <c r="T21" t="s">
        <v>40</v>
      </c>
      <c r="U21" t="s">
        <v>41</v>
      </c>
      <c r="V21" s="5">
        <v>25000</v>
      </c>
      <c r="W21" s="2">
        <v>0.4</v>
      </c>
      <c r="X21" s="3">
        <v>6.65</v>
      </c>
      <c r="Y21" s="5">
        <v>27645.59</v>
      </c>
      <c r="Z21">
        <v>414.66</v>
      </c>
      <c r="AA21" t="s">
        <v>42</v>
      </c>
      <c r="AB21" t="s">
        <v>30</v>
      </c>
      <c r="AC21" t="s">
        <v>31</v>
      </c>
      <c r="AD21" t="s">
        <v>137</v>
      </c>
    </row>
    <row r="22" spans="1:30" x14ac:dyDescent="0.25">
      <c r="A22" t="s">
        <v>32</v>
      </c>
      <c r="B22" t="s">
        <v>29</v>
      </c>
      <c r="C22" t="s">
        <v>33</v>
      </c>
      <c r="D22" t="s">
        <v>34</v>
      </c>
      <c r="E22" t="s">
        <v>138</v>
      </c>
      <c r="F22" t="s">
        <v>139</v>
      </c>
      <c r="G22" t="s">
        <v>140</v>
      </c>
      <c r="H22" t="s">
        <v>141</v>
      </c>
      <c r="I22" s="5">
        <v>18802568709</v>
      </c>
      <c r="J22">
        <v>31493.1</v>
      </c>
      <c r="K22" s="1">
        <v>42891</v>
      </c>
      <c r="L22" s="1">
        <v>42971</v>
      </c>
      <c r="M22">
        <v>966.9</v>
      </c>
      <c r="N22" s="6">
        <f t="shared" si="0"/>
        <v>22267.560000000005</v>
      </c>
      <c r="O22" s="1">
        <f t="shared" si="1"/>
        <v>42972</v>
      </c>
      <c r="P22" s="1">
        <v>43952</v>
      </c>
      <c r="Q22" s="6">
        <f t="shared" si="2"/>
        <v>54727.560000000005</v>
      </c>
      <c r="R22" s="1">
        <v>42739</v>
      </c>
      <c r="S22" t="s">
        <v>39</v>
      </c>
      <c r="T22" t="s">
        <v>40</v>
      </c>
      <c r="U22" t="s">
        <v>41</v>
      </c>
      <c r="V22" s="5">
        <v>35000</v>
      </c>
      <c r="W22" s="2">
        <v>0.4</v>
      </c>
      <c r="X22" s="3">
        <v>6.65</v>
      </c>
      <c r="Y22" s="5">
        <v>38703.83</v>
      </c>
      <c r="Z22">
        <v>580.53</v>
      </c>
      <c r="AA22" t="s">
        <v>42</v>
      </c>
      <c r="AB22" t="s">
        <v>30</v>
      </c>
      <c r="AC22" t="s">
        <v>31</v>
      </c>
      <c r="AD22" t="s">
        <v>142</v>
      </c>
    </row>
    <row r="23" spans="1:30" x14ac:dyDescent="0.25">
      <c r="A23" t="s">
        <v>32</v>
      </c>
      <c r="B23" t="s">
        <v>29</v>
      </c>
      <c r="C23" t="s">
        <v>33</v>
      </c>
      <c r="D23" t="s">
        <v>34</v>
      </c>
      <c r="E23" t="s">
        <v>143</v>
      </c>
      <c r="F23" t="s">
        <v>144</v>
      </c>
      <c r="G23" t="s">
        <v>145</v>
      </c>
      <c r="H23" t="s">
        <v>146</v>
      </c>
      <c r="I23" s="5">
        <v>13790332933</v>
      </c>
      <c r="J23">
        <v>53476.14</v>
      </c>
      <c r="K23" s="1">
        <v>42985</v>
      </c>
      <c r="L23" s="1">
        <v>43065</v>
      </c>
      <c r="M23">
        <v>1796.59</v>
      </c>
      <c r="N23" s="6">
        <f t="shared" si="0"/>
        <v>34280.147146000003</v>
      </c>
      <c r="O23" s="1">
        <f t="shared" si="1"/>
        <v>43066</v>
      </c>
      <c r="P23" s="1">
        <v>43952</v>
      </c>
      <c r="Q23" s="6">
        <f t="shared" si="2"/>
        <v>89552.877145999999</v>
      </c>
      <c r="R23" s="1">
        <v>42741</v>
      </c>
      <c r="S23" t="s">
        <v>39</v>
      </c>
      <c r="T23" t="s">
        <v>40</v>
      </c>
      <c r="U23" t="s">
        <v>41</v>
      </c>
      <c r="V23" s="5">
        <v>65000</v>
      </c>
      <c r="W23" s="2">
        <v>0.4</v>
      </c>
      <c r="X23" s="3">
        <v>6.65</v>
      </c>
      <c r="Y23" s="5">
        <v>71878.539999999994</v>
      </c>
      <c r="Z23">
        <v>1078.17</v>
      </c>
      <c r="AA23" t="s">
        <v>42</v>
      </c>
      <c r="AB23" t="s">
        <v>30</v>
      </c>
      <c r="AC23" t="s">
        <v>31</v>
      </c>
      <c r="AD23" t="s">
        <v>147</v>
      </c>
    </row>
    <row r="24" spans="1:30" x14ac:dyDescent="0.25">
      <c r="A24" t="s">
        <v>32</v>
      </c>
      <c r="B24" t="s">
        <v>29</v>
      </c>
      <c r="C24" t="s">
        <v>33</v>
      </c>
      <c r="D24" t="s">
        <v>34</v>
      </c>
      <c r="E24" t="s">
        <v>148</v>
      </c>
      <c r="F24" t="s">
        <v>149</v>
      </c>
      <c r="G24" t="s">
        <v>150</v>
      </c>
      <c r="H24" t="s">
        <v>151</v>
      </c>
      <c r="I24" s="5">
        <v>13268692123</v>
      </c>
      <c r="J24">
        <v>35668.980000000003</v>
      </c>
      <c r="K24" s="1">
        <v>42935</v>
      </c>
      <c r="L24" s="1">
        <v>43020</v>
      </c>
      <c r="M24">
        <v>2520.61</v>
      </c>
      <c r="N24" s="6">
        <f t="shared" si="0"/>
        <v>24888.155803000009</v>
      </c>
      <c r="O24" s="1">
        <f t="shared" si="1"/>
        <v>43021</v>
      </c>
      <c r="P24" s="1">
        <v>43952</v>
      </c>
      <c r="Q24" s="6">
        <f t="shared" si="2"/>
        <v>63077.745803000013</v>
      </c>
      <c r="R24" s="1">
        <v>42753</v>
      </c>
      <c r="S24" t="s">
        <v>39</v>
      </c>
      <c r="T24" t="s">
        <v>40</v>
      </c>
      <c r="U24" t="s">
        <v>41</v>
      </c>
      <c r="V24" s="5">
        <v>40000</v>
      </c>
      <c r="W24" s="2">
        <v>0.4</v>
      </c>
      <c r="X24" s="3">
        <v>6.65</v>
      </c>
      <c r="Y24" s="5">
        <v>44232.95</v>
      </c>
      <c r="Z24">
        <v>663.48</v>
      </c>
      <c r="AA24" t="s">
        <v>42</v>
      </c>
      <c r="AB24" t="s">
        <v>30</v>
      </c>
      <c r="AC24" t="s">
        <v>31</v>
      </c>
      <c r="AD24" t="s">
        <v>152</v>
      </c>
    </row>
    <row r="25" spans="1:30" x14ac:dyDescent="0.25">
      <c r="A25" t="s">
        <v>32</v>
      </c>
      <c r="B25" t="s">
        <v>29</v>
      </c>
      <c r="C25" t="s">
        <v>33</v>
      </c>
      <c r="D25" t="s">
        <v>34</v>
      </c>
      <c r="E25" t="s">
        <v>153</v>
      </c>
      <c r="F25" t="s">
        <v>154</v>
      </c>
      <c r="G25" t="s">
        <v>155</v>
      </c>
      <c r="H25" t="s">
        <v>156</v>
      </c>
      <c r="I25" s="5">
        <v>13713129439</v>
      </c>
      <c r="J25">
        <v>30831.11</v>
      </c>
      <c r="K25" s="1">
        <v>43029</v>
      </c>
      <c r="L25" s="1">
        <v>43109</v>
      </c>
      <c r="M25">
        <v>2311.4</v>
      </c>
      <c r="N25" s="6">
        <f t="shared" si="0"/>
        <v>19534.195394000006</v>
      </c>
      <c r="O25" s="1">
        <f t="shared" si="1"/>
        <v>43110</v>
      </c>
      <c r="P25" s="1">
        <v>43952</v>
      </c>
      <c r="Q25" s="6">
        <f t="shared" si="2"/>
        <v>52676.705394000004</v>
      </c>
      <c r="R25" s="1">
        <v>42755</v>
      </c>
      <c r="S25" t="s">
        <v>39</v>
      </c>
      <c r="T25" t="s">
        <v>40</v>
      </c>
      <c r="U25" t="s">
        <v>41</v>
      </c>
      <c r="V25" s="5">
        <v>38000</v>
      </c>
      <c r="W25" s="2">
        <v>0.4</v>
      </c>
      <c r="X25" s="3">
        <v>6.65</v>
      </c>
      <c r="Y25" s="5">
        <v>42021.3</v>
      </c>
      <c r="Z25">
        <v>630.29999999999995</v>
      </c>
      <c r="AA25" t="s">
        <v>42</v>
      </c>
      <c r="AB25" t="s">
        <v>30</v>
      </c>
      <c r="AC25" t="s">
        <v>31</v>
      </c>
      <c r="AD25" t="s">
        <v>157</v>
      </c>
    </row>
    <row r="26" spans="1:30" x14ac:dyDescent="0.25">
      <c r="A26" t="s">
        <v>32</v>
      </c>
      <c r="B26" t="s">
        <v>29</v>
      </c>
      <c r="C26" t="s">
        <v>33</v>
      </c>
      <c r="D26" t="s">
        <v>34</v>
      </c>
      <c r="E26" t="s">
        <v>158</v>
      </c>
      <c r="F26" t="s">
        <v>159</v>
      </c>
      <c r="G26" t="s">
        <v>160</v>
      </c>
      <c r="H26" t="s">
        <v>161</v>
      </c>
      <c r="I26" s="5">
        <v>13316647708</v>
      </c>
      <c r="J26">
        <v>35641.06</v>
      </c>
      <c r="K26" s="1">
        <v>42989</v>
      </c>
      <c r="L26" s="1">
        <v>43069</v>
      </c>
      <c r="M26">
        <v>2787.61</v>
      </c>
      <c r="N26" s="6">
        <f t="shared" si="0"/>
        <v>23725.860858</v>
      </c>
      <c r="O26" s="1">
        <f t="shared" si="1"/>
        <v>43070</v>
      </c>
      <c r="P26" s="1">
        <v>43952</v>
      </c>
      <c r="Q26" s="6">
        <f t="shared" si="2"/>
        <v>62154.530857999998</v>
      </c>
      <c r="R26" s="1">
        <v>42804</v>
      </c>
      <c r="S26" t="s">
        <v>39</v>
      </c>
      <c r="T26" t="s">
        <v>40</v>
      </c>
      <c r="U26" t="s">
        <v>41</v>
      </c>
      <c r="V26" s="5">
        <v>40000</v>
      </c>
      <c r="W26" s="2">
        <v>0.4</v>
      </c>
      <c r="X26" s="3">
        <v>6.65</v>
      </c>
      <c r="Y26" s="5">
        <v>44232.95</v>
      </c>
      <c r="Z26">
        <v>762.72</v>
      </c>
      <c r="AA26" t="s">
        <v>42</v>
      </c>
      <c r="AB26" t="s">
        <v>30</v>
      </c>
      <c r="AC26" t="s">
        <v>31</v>
      </c>
      <c r="AD26" t="s">
        <v>162</v>
      </c>
    </row>
    <row r="27" spans="1:30" x14ac:dyDescent="0.25">
      <c r="A27" t="s">
        <v>32</v>
      </c>
      <c r="B27" t="s">
        <v>29</v>
      </c>
      <c r="C27" t="s">
        <v>33</v>
      </c>
      <c r="D27" t="s">
        <v>34</v>
      </c>
      <c r="E27" t="s">
        <v>163</v>
      </c>
      <c r="F27" t="s">
        <v>164</v>
      </c>
      <c r="G27" t="s">
        <v>165</v>
      </c>
      <c r="H27" t="s">
        <v>166</v>
      </c>
      <c r="I27" s="5">
        <v>13686014008</v>
      </c>
      <c r="J27">
        <v>47699.17</v>
      </c>
      <c r="K27" s="1">
        <v>42985</v>
      </c>
      <c r="L27" s="1">
        <v>43065</v>
      </c>
      <c r="M27">
        <v>3610.5</v>
      </c>
      <c r="N27" s="6">
        <f t="shared" si="0"/>
        <v>31822.257334000002</v>
      </c>
      <c r="O27" s="1">
        <f t="shared" si="1"/>
        <v>43066</v>
      </c>
      <c r="P27" s="1">
        <v>43952</v>
      </c>
      <c r="Q27" s="6">
        <f t="shared" si="2"/>
        <v>83131.927334000007</v>
      </c>
      <c r="R27" s="1">
        <v>42831</v>
      </c>
      <c r="S27" t="s">
        <v>39</v>
      </c>
      <c r="T27" t="s">
        <v>40</v>
      </c>
      <c r="U27" t="s">
        <v>41</v>
      </c>
      <c r="V27" s="5">
        <v>52000</v>
      </c>
      <c r="W27" s="2">
        <v>0.4</v>
      </c>
      <c r="X27" s="3">
        <v>6.65</v>
      </c>
      <c r="Y27" s="5">
        <v>57502.83</v>
      </c>
      <c r="Z27">
        <v>991.56</v>
      </c>
      <c r="AA27" t="s">
        <v>42</v>
      </c>
      <c r="AB27" t="s">
        <v>30</v>
      </c>
      <c r="AC27" t="s">
        <v>31</v>
      </c>
      <c r="AD27" t="s">
        <v>167</v>
      </c>
    </row>
    <row r="28" spans="1:30" x14ac:dyDescent="0.25">
      <c r="A28" t="s">
        <v>32</v>
      </c>
      <c r="B28" t="s">
        <v>29</v>
      </c>
      <c r="C28" t="s">
        <v>33</v>
      </c>
      <c r="D28" t="s">
        <v>34</v>
      </c>
      <c r="E28" t="s">
        <v>168</v>
      </c>
      <c r="F28" t="s">
        <v>169</v>
      </c>
      <c r="G28" t="s">
        <v>170</v>
      </c>
      <c r="H28" t="s">
        <v>171</v>
      </c>
      <c r="I28" s="5">
        <v>13650056894</v>
      </c>
      <c r="J28">
        <v>48469.43</v>
      </c>
      <c r="K28" s="1">
        <v>42991</v>
      </c>
      <c r="L28" s="1">
        <v>43071</v>
      </c>
      <c r="M28">
        <v>3473.76</v>
      </c>
      <c r="N28" s="6">
        <f t="shared" si="0"/>
        <v>31997.005040000007</v>
      </c>
      <c r="O28" s="1">
        <f t="shared" si="1"/>
        <v>43072</v>
      </c>
      <c r="P28" s="1">
        <v>43952</v>
      </c>
      <c r="Q28" s="6">
        <f t="shared" si="2"/>
        <v>83940.195040000006</v>
      </c>
      <c r="R28" s="1">
        <v>42898</v>
      </c>
      <c r="S28" t="s">
        <v>39</v>
      </c>
      <c r="T28" t="s">
        <v>40</v>
      </c>
      <c r="U28" t="s">
        <v>41</v>
      </c>
      <c r="V28" s="5">
        <v>50000</v>
      </c>
      <c r="W28" s="2">
        <v>0.4</v>
      </c>
      <c r="X28" s="3">
        <v>6.65</v>
      </c>
      <c r="Y28" s="5">
        <v>55291.18</v>
      </c>
      <c r="Z28">
        <v>953.4</v>
      </c>
      <c r="AA28" t="s">
        <v>42</v>
      </c>
      <c r="AB28" t="s">
        <v>30</v>
      </c>
      <c r="AC28" t="s">
        <v>31</v>
      </c>
      <c r="AD28" t="s">
        <v>172</v>
      </c>
    </row>
    <row r="29" spans="1:30" x14ac:dyDescent="0.25">
      <c r="A29" t="s">
        <v>32</v>
      </c>
      <c r="B29" t="s">
        <v>29</v>
      </c>
      <c r="C29" t="s">
        <v>33</v>
      </c>
      <c r="D29" t="s">
        <v>34</v>
      </c>
      <c r="E29" t="s">
        <v>173</v>
      </c>
      <c r="F29" t="s">
        <v>174</v>
      </c>
      <c r="G29" t="s">
        <v>175</v>
      </c>
      <c r="H29" t="s">
        <v>176</v>
      </c>
      <c r="I29" s="5">
        <v>13712043285</v>
      </c>
      <c r="J29">
        <v>48478.77</v>
      </c>
      <c r="K29" s="1">
        <v>43000</v>
      </c>
      <c r="L29" s="1">
        <v>43081</v>
      </c>
      <c r="M29">
        <v>3492.67</v>
      </c>
      <c r="N29" s="6">
        <f t="shared" si="0"/>
        <v>31650.606960000001</v>
      </c>
      <c r="O29" s="1">
        <f t="shared" si="1"/>
        <v>43082</v>
      </c>
      <c r="P29" s="1">
        <v>43952</v>
      </c>
      <c r="Q29" s="6">
        <f t="shared" si="2"/>
        <v>83622.046959999992</v>
      </c>
      <c r="R29" s="1">
        <v>42907</v>
      </c>
      <c r="S29" t="s">
        <v>39</v>
      </c>
      <c r="T29" t="s">
        <v>40</v>
      </c>
      <c r="U29" t="s">
        <v>41</v>
      </c>
      <c r="V29" s="5">
        <v>50000</v>
      </c>
      <c r="W29" s="2">
        <v>0.4</v>
      </c>
      <c r="X29" s="3">
        <v>6.65</v>
      </c>
      <c r="Y29" s="5">
        <v>55291.18</v>
      </c>
      <c r="Z29">
        <v>953.4</v>
      </c>
      <c r="AA29" t="s">
        <v>42</v>
      </c>
      <c r="AB29" t="s">
        <v>30</v>
      </c>
      <c r="AC29" t="s">
        <v>31</v>
      </c>
      <c r="AD29" t="s">
        <v>177</v>
      </c>
    </row>
    <row r="30" spans="1:30" x14ac:dyDescent="0.25">
      <c r="A30" t="s">
        <v>32</v>
      </c>
      <c r="B30" t="s">
        <v>29</v>
      </c>
      <c r="C30" t="s">
        <v>33</v>
      </c>
      <c r="D30" t="s">
        <v>34</v>
      </c>
      <c r="E30" t="s">
        <v>178</v>
      </c>
      <c r="F30" t="s">
        <v>179</v>
      </c>
      <c r="G30" t="s">
        <v>180</v>
      </c>
      <c r="H30" t="s">
        <v>181</v>
      </c>
      <c r="I30" s="5">
        <v>13612786615</v>
      </c>
      <c r="J30">
        <v>34832.78</v>
      </c>
      <c r="K30" s="1">
        <v>42983</v>
      </c>
      <c r="L30" s="1">
        <v>43063</v>
      </c>
      <c r="M30">
        <v>2078.4899999999998</v>
      </c>
      <c r="N30" s="6">
        <f t="shared" si="0"/>
        <v>22944.045432000003</v>
      </c>
      <c r="O30" s="1">
        <f t="shared" si="1"/>
        <v>43064</v>
      </c>
      <c r="P30" s="1">
        <v>43952</v>
      </c>
      <c r="Q30" s="6">
        <f t="shared" si="2"/>
        <v>59855.315432000003</v>
      </c>
      <c r="R30" s="1">
        <v>42920</v>
      </c>
      <c r="S30" t="s">
        <v>39</v>
      </c>
      <c r="T30" t="s">
        <v>40</v>
      </c>
      <c r="U30" t="s">
        <v>41</v>
      </c>
      <c r="V30" s="5">
        <v>35000</v>
      </c>
      <c r="W30" s="2">
        <v>0.4</v>
      </c>
      <c r="X30" s="3">
        <v>6.65</v>
      </c>
      <c r="Y30" s="5">
        <v>38703.83</v>
      </c>
      <c r="Z30">
        <v>580.59</v>
      </c>
      <c r="AA30" t="s">
        <v>42</v>
      </c>
      <c r="AB30" t="s">
        <v>30</v>
      </c>
      <c r="AC30" t="s">
        <v>31</v>
      </c>
      <c r="AD30" t="s">
        <v>182</v>
      </c>
    </row>
    <row r="31" spans="1:30" x14ac:dyDescent="0.25">
      <c r="A31" t="s">
        <v>32</v>
      </c>
      <c r="B31" t="s">
        <v>29</v>
      </c>
      <c r="C31" t="s">
        <v>33</v>
      </c>
      <c r="D31" t="s">
        <v>34</v>
      </c>
      <c r="E31" t="s">
        <v>183</v>
      </c>
      <c r="F31" t="s">
        <v>184</v>
      </c>
      <c r="G31" t="s">
        <v>185</v>
      </c>
      <c r="H31" t="s">
        <v>186</v>
      </c>
      <c r="I31" s="5">
        <v>15817631988</v>
      </c>
      <c r="J31">
        <v>65684.649999999994</v>
      </c>
      <c r="K31" s="1">
        <v>43045</v>
      </c>
      <c r="L31" s="1">
        <v>43125</v>
      </c>
      <c r="M31">
        <v>4613.03</v>
      </c>
      <c r="N31" s="6">
        <f t="shared" si="0"/>
        <v>40646.118576000001</v>
      </c>
      <c r="O31" s="1">
        <f t="shared" si="1"/>
        <v>43126</v>
      </c>
      <c r="P31" s="1">
        <v>43952</v>
      </c>
      <c r="Q31" s="6">
        <f t="shared" si="2"/>
        <v>110943.798576</v>
      </c>
      <c r="R31" s="1">
        <v>42983</v>
      </c>
      <c r="S31" t="s">
        <v>39</v>
      </c>
      <c r="T31" t="s">
        <v>40</v>
      </c>
      <c r="U31" t="s">
        <v>41</v>
      </c>
      <c r="V31" s="5">
        <v>66000</v>
      </c>
      <c r="W31" s="2">
        <v>0.4</v>
      </c>
      <c r="X31" s="3">
        <v>6.65</v>
      </c>
      <c r="Y31" s="5">
        <v>72984.36</v>
      </c>
      <c r="Z31">
        <v>1258.5</v>
      </c>
      <c r="AA31" t="s">
        <v>42</v>
      </c>
      <c r="AB31" t="s">
        <v>30</v>
      </c>
      <c r="AC31" t="s">
        <v>31</v>
      </c>
      <c r="AD31" t="s"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2020-04-27T04:51:00Z</dcterms:created>
  <dcterms:modified xsi:type="dcterms:W3CDTF">2020-04-29T03:33:29Z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