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young/Documents/school/optimization_modeling/optimization/quiz1/"/>
    </mc:Choice>
  </mc:AlternateContent>
  <xr:revisionPtr revIDLastSave="0" documentId="13_ncr:1_{A90D4AD1-039D-4D40-8269-DB236C9B9B40}" xr6:coauthVersionLast="47" xr6:coauthVersionMax="47" xr10:uidLastSave="{00000000-0000-0000-0000-000000000000}"/>
  <bookViews>
    <workbookView xWindow="84480" yWindow="14980" windowWidth="17280" windowHeight="21580" activeTab="2" xr2:uid="{6E77C3DC-D790-044B-B693-A46A73948CF1}"/>
  </bookViews>
  <sheets>
    <sheet name="Sensitivity Report 1" sheetId="4" r:id="rId1"/>
    <sheet name="Elmore's Ski Boots" sheetId="1" r:id="rId2"/>
    <sheet name="cost1" sheetId="2" r:id="rId3"/>
    <sheet name="cost2" sheetId="5" r:id="rId4"/>
    <sheet name="capacity" sheetId="3" r:id="rId5"/>
    <sheet name="demand" sheetId="6" r:id="rId6"/>
  </sheets>
  <definedNames>
    <definedName name="solver_adj" localSheetId="1" hidden="1">'Elmore''s Ski Boots'!$C$16:$D$18,'Elmore''s Ski Boots'!$C$22:$G$23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'Elmore''s Ski Boots'!$C$24:$G$24</definedName>
    <definedName name="solver_lhs2" localSheetId="1" hidden="1">'Elmore''s Ski Boots'!$E$16:$E$18</definedName>
    <definedName name="solver_lhs3" localSheetId="1" hidden="1">'Elmore''s Ski Boots'!$J$24:$J$25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opt" localSheetId="1" hidden="1">'Elmore''s Ski Boots'!$G$29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1</definedName>
    <definedName name="solver_rel3" localSheetId="1" hidden="1">2</definedName>
    <definedName name="solver_rhs1" localSheetId="1" hidden="1">'Elmore''s Ski Boots'!$C$26:$G$26</definedName>
    <definedName name="solver_rhs2" localSheetId="1" hidden="1">'Elmore''s Ski Boots'!$G$16:$G$18</definedName>
    <definedName name="solver_rhs3" localSheetId="1" hidden="1">'Elmore''s Ski Boots'!$L$24:$L$25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" i="1" l="1"/>
  <c r="F29" i="1"/>
  <c r="L25" i="1" l="1"/>
  <c r="L24" i="1"/>
  <c r="J25" i="1"/>
  <c r="D24" i="1" l="1"/>
  <c r="E24" i="1"/>
  <c r="F24" i="1"/>
  <c r="G24" i="1"/>
  <c r="C24" i="1"/>
  <c r="E17" i="1"/>
  <c r="E18" i="1"/>
  <c r="E16" i="1"/>
  <c r="E29" i="1" l="1"/>
  <c r="G29" i="1" l="1"/>
</calcChain>
</file>

<file path=xl/sharedStrings.xml><?xml version="1.0" encoding="utf-8"?>
<sst xmlns="http://schemas.openxmlformats.org/spreadsheetml/2006/main" count="163" uniqueCount="103">
  <si>
    <t>Data</t>
  </si>
  <si>
    <t>(To) Distribution Center</t>
  </si>
  <si>
    <t>(From) Plant</t>
  </si>
  <si>
    <t>D1</t>
  </si>
  <si>
    <t>D2</t>
  </si>
  <si>
    <t>Capacity</t>
  </si>
  <si>
    <t>P1</t>
  </si>
  <si>
    <t>P2</t>
  </si>
  <si>
    <t>P3</t>
  </si>
  <si>
    <t>(To) Warehouse</t>
  </si>
  <si>
    <t>(From) DC</t>
  </si>
  <si>
    <t>W1</t>
  </si>
  <si>
    <t>W2</t>
  </si>
  <si>
    <t>W3</t>
  </si>
  <si>
    <t>W4</t>
  </si>
  <si>
    <t>W5</t>
  </si>
  <si>
    <t>Requirement</t>
  </si>
  <si>
    <t>Decision Variables</t>
  </si>
  <si>
    <t>LHS</t>
  </si>
  <si>
    <t>RHS</t>
  </si>
  <si>
    <t>&lt;=</t>
  </si>
  <si>
    <t xml:space="preserve">Balance equations: </t>
  </si>
  <si>
    <t xml:space="preserve"> FLOW IN = FLOW OUT for any middle nodes</t>
  </si>
  <si>
    <t>FLOW IN</t>
  </si>
  <si>
    <t>FLOW OUT</t>
  </si>
  <si>
    <t>=</t>
  </si>
  <si>
    <t>&gt;=</t>
  </si>
  <si>
    <t>Stage 1</t>
  </si>
  <si>
    <t>Stage 2</t>
  </si>
  <si>
    <t>Total</t>
  </si>
  <si>
    <t>Objective:  Minimize total shipping cost</t>
  </si>
  <si>
    <t>Microsoft Excel 16.57 Sensitivity Report</t>
  </si>
  <si>
    <t>Worksheet: [quiz-1.xlsx]Elmore's Ski Boots</t>
  </si>
  <si>
    <t>Report Created: 2/16/22 12:16:36 AM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</si>
  <si>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</si>
  <si>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</si>
  <si>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</si>
  <si>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</si>
  <si>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</si>
  <si>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</si>
  <si>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</si>
  <si>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</si>
  <si>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</si>
  <si>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</si>
  <si>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</si>
  <si>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</si>
  <si>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</si>
  <si>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</si>
  <si>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</si>
  <si>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</si>
  <si>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</si>
  <si>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$C$16</t>
  </si>
  <si>
    <t>P1 D1</t>
  </si>
  <si>
    <t>$D$16</t>
  </si>
  <si>
    <t>P1 D2</t>
  </si>
  <si>
    <t>$C$17</t>
  </si>
  <si>
    <t>P2 D1</t>
  </si>
  <si>
    <t>$D$17</t>
  </si>
  <si>
    <t>P2 D2</t>
  </si>
  <si>
    <t>$C$18</t>
  </si>
  <si>
    <t>P3 D1</t>
  </si>
  <si>
    <t>$D$18</t>
  </si>
  <si>
    <t>P3 D2</t>
  </si>
  <si>
    <t>$C$22</t>
  </si>
  <si>
    <t>D1 W1</t>
  </si>
  <si>
    <t>$D$22</t>
  </si>
  <si>
    <t>D1 W2</t>
  </si>
  <si>
    <t>$E$22</t>
  </si>
  <si>
    <t>D1 W3</t>
  </si>
  <si>
    <t>$F$22</t>
  </si>
  <si>
    <t>D1 W4</t>
  </si>
  <si>
    <t>$G$22</t>
  </si>
  <si>
    <t>D1 W5</t>
  </si>
  <si>
    <t>$C$23</t>
  </si>
  <si>
    <t>D2 W1</t>
  </si>
  <si>
    <t>$D$23</t>
  </si>
  <si>
    <t>D2 W2</t>
  </si>
  <si>
    <t>$E$23</t>
  </si>
  <si>
    <t>D2 W3</t>
  </si>
  <si>
    <t>$F$23</t>
  </si>
  <si>
    <t>D2 W4</t>
  </si>
  <si>
    <t>$G$23</t>
  </si>
  <si>
    <t>D2 W5</t>
  </si>
  <si>
    <t>$C$24</t>
  </si>
  <si>
    <t>LHS W1</t>
  </si>
  <si>
    <t>$D$24</t>
  </si>
  <si>
    <t>LHS W2</t>
  </si>
  <si>
    <t>$E$24</t>
  </si>
  <si>
    <t>LHS W3</t>
  </si>
  <si>
    <t>$F$24</t>
  </si>
  <si>
    <t>LHS W4</t>
  </si>
  <si>
    <t>$G$24</t>
  </si>
  <si>
    <t>LHS W5</t>
  </si>
  <si>
    <t>$E$16</t>
  </si>
  <si>
    <t>P1 LHS</t>
  </si>
  <si>
    <t>$E$17</t>
  </si>
  <si>
    <t>P2 LHS</t>
  </si>
  <si>
    <t>$E$18</t>
  </si>
  <si>
    <t>P3 LHS</t>
  </si>
  <si>
    <t>$J$24</t>
  </si>
  <si>
    <t>D1 FLOW IN</t>
  </si>
  <si>
    <t>$J$25</t>
  </si>
  <si>
    <t>D2 FLOW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</si>
</sst>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name val="Geneva"/>
      <family val="2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/>
    <xf numFmtId="0" fontId="1" fillId="0" borderId="0" xfId="1"/>
    <xf numFmtId="0" fontId="1" fillId="2" borderId="1" xfId="1" applyFill="1" applyBorder="1"/>
    <xf numFmtId="0" fontId="1" fillId="3" borderId="0" xfId="1" applyFill="1"/>
    <xf numFmtId="0" fontId="1" fillId="4" borderId="0" xfId="1" applyFill="1" applyAlignment="1">
      <alignment horizontal="center"/>
    </xf>
    <xf numFmtId="0" fontId="1" fillId="4" borderId="0" xfId="1" quotePrefix="1" applyFill="1" applyAlignment="1">
      <alignment horizontal="center"/>
    </xf>
    <xf numFmtId="0" fontId="1" fillId="4" borderId="0" xfId="1" applyFill="1" applyAlignment="1">
      <alignment horizontal="right"/>
    </xf>
    <xf numFmtId="0" fontId="1" fillId="0" borderId="0" xfId="1" quotePrefix="1"/>
    <xf numFmtId="0" fontId="1" fillId="5" borderId="0" xfId="1" applyFill="1"/>
    <xf numFmtId="0" fontId="1" fillId="6" borderId="0" xfId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</cellXfs>
  <cellStyles count="2">
    <cellStyle name="Normal" xfId="0" builtinId="0"/>
    <cellStyle name="Normal 4" xfId="1" xr:uid="{88E1462C-1A3B-8D4C-A222-83C4EE038E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4580E-8C96-5F4A-908F-DE498FD75385}">
  <dimension ref="A1:H38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5" bestFit="1" customWidth="1"/>
    <col min="3" max="3" width="11.1640625" bestFit="1" customWidth="1"/>
    <col min="4" max="4" width="6.1640625" bestFit="1" customWidth="1"/>
    <col min="5" max="5" width="12.1640625" bestFit="1" customWidth="1"/>
    <col min="6" max="6" width="10" bestFit="1" customWidth="1"/>
    <col min="7" max="8" width="12.1640625" bestFit="1" customWidth="1"/>
  </cols>
  <sheetData>
    <row r="1" spans="1:8" x14ac:dyDescent="0.2">
      <c r="A1" s="13" t="s">
        <v>31</v>
      </c>
    </row>
    <row r="2" spans="1:8" x14ac:dyDescent="0.2">
      <c r="A2" s="13" t="s">
        <v>32</v>
      </c>
    </row>
    <row r="3" spans="1:8" x14ac:dyDescent="0.2">
      <c r="A3" s="13" t="s">
        <v>33</v>
      </c>
    </row>
    <row r="6" spans="1:8" ht="17" thickBot="1" x14ac:dyDescent="0.25">
      <c r="A6" t="s">
        <v>34</v>
      </c>
    </row>
    <row r="7" spans="1:8" x14ac:dyDescent="0.2">
      <c r="B7" s="16"/>
      <c r="C7" s="16"/>
      <c r="D7" s="16" t="s">
        <v>37</v>
      </c>
      <c r="E7" s="16" t="s">
        <v>39</v>
      </c>
      <c r="F7" s="16" t="s">
        <v>41</v>
      </c>
      <c r="G7" s="16" t="s">
        <v>43</v>
      </c>
      <c r="H7" s="16" t="s">
        <v>43</v>
      </c>
    </row>
    <row r="8" spans="1:8" ht="17" thickBot="1" x14ac:dyDescent="0.25">
      <c r="B8" s="17" t="s">
        <v>35</v>
      </c>
      <c r="C8" s="17" t="s">
        <v>36</v>
      </c>
      <c r="D8" s="17" t="s">
        <v>38</v>
      </c>
      <c r="E8" s="17" t="s">
        <v>40</v>
      </c>
      <c r="F8" s="17" t="s">
        <v>42</v>
      </c>
      <c r="G8" s="17" t="s">
        <v>44</v>
      </c>
      <c r="H8" s="17" t="s">
        <v>45</v>
      </c>
    </row>
    <row r="9" spans="1:8" x14ac:dyDescent="0.2">
      <c r="B9" s="14" t="s">
        <v>51</v>
      </c>
      <c r="C9" s="14" t="s">
        <v>52</v>
      </c>
      <c r="D9" s="14">
        <v>10000</v>
      </c>
      <c r="E9" s="14">
        <v>0</v>
      </c>
      <c r="F9" s="14">
        <v>0.5</v>
      </c>
      <c r="G9" s="14">
        <v>1.3322676295501878E-15</v>
      </c>
      <c r="H9" s="14">
        <v>1E+30</v>
      </c>
    </row>
    <row r="10" spans="1:8" x14ac:dyDescent="0.2">
      <c r="B10" s="14" t="s">
        <v>53</v>
      </c>
      <c r="C10" s="14" t="s">
        <v>54</v>
      </c>
      <c r="D10" s="14">
        <v>0</v>
      </c>
      <c r="E10" s="14">
        <v>1.3322676295501878E-15</v>
      </c>
      <c r="F10" s="14">
        <v>0.60000000000000009</v>
      </c>
      <c r="G10" s="14">
        <v>1E+30</v>
      </c>
      <c r="H10" s="14">
        <v>1.3322676295501878E-15</v>
      </c>
    </row>
    <row r="11" spans="1:8" x14ac:dyDescent="0.2">
      <c r="B11" s="14" t="s">
        <v>55</v>
      </c>
      <c r="C11" s="14" t="s">
        <v>56</v>
      </c>
      <c r="D11" s="14">
        <v>0</v>
      </c>
      <c r="E11" s="14">
        <v>9.9999999999998757E-2</v>
      </c>
      <c r="F11" s="14">
        <v>0.64999999999999991</v>
      </c>
      <c r="G11" s="14">
        <v>1E+30</v>
      </c>
      <c r="H11" s="14">
        <v>9.9999999999998757E-2</v>
      </c>
    </row>
    <row r="12" spans="1:8" x14ac:dyDescent="0.2">
      <c r="B12" s="14" t="s">
        <v>57</v>
      </c>
      <c r="C12" s="14" t="s">
        <v>58</v>
      </c>
      <c r="D12" s="14">
        <v>11000</v>
      </c>
      <c r="E12" s="14">
        <v>0</v>
      </c>
      <c r="F12" s="14">
        <v>0.64999999999999991</v>
      </c>
      <c r="G12" s="14">
        <v>7.9999999999998739E-2</v>
      </c>
      <c r="H12" s="14">
        <v>1E+30</v>
      </c>
    </row>
    <row r="13" spans="1:8" x14ac:dyDescent="0.2">
      <c r="B13" s="14" t="s">
        <v>59</v>
      </c>
      <c r="C13" s="14" t="s">
        <v>60</v>
      </c>
      <c r="D13" s="14">
        <v>9250</v>
      </c>
      <c r="E13" s="14">
        <v>0</v>
      </c>
      <c r="F13" s="14">
        <v>0.62999999999999989</v>
      </c>
      <c r="G13" s="14">
        <v>5.0000000000001155E-2</v>
      </c>
      <c r="H13" s="14">
        <v>7.9999999999998739E-2</v>
      </c>
    </row>
    <row r="14" spans="1:8" x14ac:dyDescent="0.2">
      <c r="B14" s="14" t="s">
        <v>61</v>
      </c>
      <c r="C14" s="14" t="s">
        <v>62</v>
      </c>
      <c r="D14" s="14">
        <v>0</v>
      </c>
      <c r="E14" s="14">
        <v>5.0000000000001155E-2</v>
      </c>
      <c r="F14" s="14">
        <v>0.7799999999999998</v>
      </c>
      <c r="G14" s="14">
        <v>1E+30</v>
      </c>
      <c r="H14" s="14">
        <v>5.0000000000001155E-2</v>
      </c>
    </row>
    <row r="15" spans="1:8" x14ac:dyDescent="0.2">
      <c r="B15" s="14" t="s">
        <v>63</v>
      </c>
      <c r="C15" s="14" t="s">
        <v>64</v>
      </c>
      <c r="D15" s="14">
        <v>5000</v>
      </c>
      <c r="E15" s="14">
        <v>0</v>
      </c>
      <c r="F15" s="14">
        <v>0.5</v>
      </c>
      <c r="G15" s="14">
        <v>0.29999999999999893</v>
      </c>
      <c r="H15" s="14">
        <v>1.1299999999999999</v>
      </c>
    </row>
    <row r="16" spans="1:8" x14ac:dyDescent="0.2">
      <c r="B16" s="14" t="s">
        <v>65</v>
      </c>
      <c r="C16" s="14" t="s">
        <v>66</v>
      </c>
      <c r="D16" s="14">
        <v>7500</v>
      </c>
      <c r="E16" s="14">
        <v>0</v>
      </c>
      <c r="F16" s="14">
        <v>0.40000000000000036</v>
      </c>
      <c r="G16" s="14">
        <v>0.29999999999999805</v>
      </c>
      <c r="H16" s="14">
        <v>1.0300000000000002</v>
      </c>
    </row>
    <row r="17" spans="1:8" x14ac:dyDescent="0.2">
      <c r="B17" s="14" t="s">
        <v>67</v>
      </c>
      <c r="C17" s="14" t="s">
        <v>68</v>
      </c>
      <c r="D17" s="14">
        <v>1250</v>
      </c>
      <c r="E17" s="14">
        <v>0</v>
      </c>
      <c r="F17" s="14">
        <v>0.29999999999999982</v>
      </c>
      <c r="G17" s="14">
        <v>1.3322676295501878E-15</v>
      </c>
      <c r="H17" s="14">
        <v>7.9999999999998739E-2</v>
      </c>
    </row>
    <row r="18" spans="1:8" x14ac:dyDescent="0.2">
      <c r="B18" s="14" t="s">
        <v>69</v>
      </c>
      <c r="C18" s="14" t="s">
        <v>70</v>
      </c>
      <c r="D18" s="14">
        <v>5500</v>
      </c>
      <c r="E18" s="14">
        <v>0</v>
      </c>
      <c r="F18" s="14">
        <v>0.5</v>
      </c>
      <c r="G18" s="14">
        <v>9.9999999999998757E-2</v>
      </c>
      <c r="H18" s="14">
        <v>1.1299999999999999</v>
      </c>
    </row>
    <row r="19" spans="1:8" x14ac:dyDescent="0.2">
      <c r="B19" s="14" t="s">
        <v>71</v>
      </c>
      <c r="C19" s="14" t="s">
        <v>72</v>
      </c>
      <c r="D19" s="14">
        <v>0</v>
      </c>
      <c r="E19" s="14">
        <v>7.0000000000002061E-2</v>
      </c>
      <c r="F19" s="14">
        <v>0.71999999999999975</v>
      </c>
      <c r="G19" s="14">
        <v>1E+30</v>
      </c>
      <c r="H19" s="14">
        <v>7.0000000000002061E-2</v>
      </c>
    </row>
    <row r="20" spans="1:8" x14ac:dyDescent="0.2">
      <c r="B20" s="14" t="s">
        <v>73</v>
      </c>
      <c r="C20" s="14" t="s">
        <v>74</v>
      </c>
      <c r="D20" s="14">
        <v>0</v>
      </c>
      <c r="E20" s="14">
        <v>0.29999999999999893</v>
      </c>
      <c r="F20" s="14">
        <v>0.70000000000000018</v>
      </c>
      <c r="G20" s="14">
        <v>1E+30</v>
      </c>
      <c r="H20" s="14">
        <v>0.29999999999999893</v>
      </c>
    </row>
    <row r="21" spans="1:8" x14ac:dyDescent="0.2">
      <c r="B21" s="14" t="s">
        <v>75</v>
      </c>
      <c r="C21" s="14" t="s">
        <v>76</v>
      </c>
      <c r="D21" s="14">
        <v>0</v>
      </c>
      <c r="E21" s="14">
        <v>0.29999999999999805</v>
      </c>
      <c r="F21" s="14">
        <v>0.59999999999999964</v>
      </c>
      <c r="G21" s="14">
        <v>1E+30</v>
      </c>
      <c r="H21" s="14">
        <v>0.29999999999999805</v>
      </c>
    </row>
    <row r="22" spans="1:8" x14ac:dyDescent="0.2">
      <c r="B22" s="14" t="s">
        <v>77</v>
      </c>
      <c r="C22" s="14" t="s">
        <v>78</v>
      </c>
      <c r="D22" s="14">
        <v>4750</v>
      </c>
      <c r="E22" s="14">
        <v>0</v>
      </c>
      <c r="F22" s="14">
        <v>0.20000000000000107</v>
      </c>
      <c r="G22" s="14">
        <v>7.9999999999998739E-2</v>
      </c>
      <c r="H22" s="14">
        <v>1.3322676295501878E-15</v>
      </c>
    </row>
    <row r="23" spans="1:8" x14ac:dyDescent="0.2">
      <c r="B23" s="14" t="s">
        <v>79</v>
      </c>
      <c r="C23" s="14" t="s">
        <v>80</v>
      </c>
      <c r="D23" s="14">
        <v>0</v>
      </c>
      <c r="E23" s="14">
        <v>9.9999999999998757E-2</v>
      </c>
      <c r="F23" s="14">
        <v>0.5</v>
      </c>
      <c r="G23" s="14">
        <v>1E+30</v>
      </c>
      <c r="H23" s="14">
        <v>9.9999999999998757E-2</v>
      </c>
    </row>
    <row r="24" spans="1:8" ht="17" thickBot="1" x14ac:dyDescent="0.25">
      <c r="B24" s="15" t="s">
        <v>81</v>
      </c>
      <c r="C24" s="15" t="s">
        <v>82</v>
      </c>
      <c r="D24" s="15">
        <v>6250</v>
      </c>
      <c r="E24" s="15">
        <v>0</v>
      </c>
      <c r="F24" s="15">
        <v>0.54999999999999893</v>
      </c>
      <c r="G24" s="15">
        <v>7.0000000000002061E-2</v>
      </c>
      <c r="H24" s="15">
        <v>1.2799999999999976</v>
      </c>
    </row>
    <row r="26" spans="1:8" ht="17" thickBot="1" x14ac:dyDescent="0.25">
      <c r="A26" t="s">
        <v>46</v>
      </c>
    </row>
    <row r="27" spans="1:8" x14ac:dyDescent="0.2">
      <c r="B27" s="16"/>
      <c r="C27" s="16"/>
      <c r="D27" s="16" t="s">
        <v>37</v>
      </c>
      <c r="E27" s="16" t="s">
        <v>47</v>
      </c>
      <c r="F27" s="16" t="s">
        <v>49</v>
      </c>
      <c r="G27" s="16" t="s">
        <v>43</v>
      </c>
      <c r="H27" s="16" t="s">
        <v>43</v>
      </c>
    </row>
    <row r="28" spans="1:8" ht="17" thickBot="1" x14ac:dyDescent="0.25">
      <c r="B28" s="17" t="s">
        <v>35</v>
      </c>
      <c r="C28" s="17" t="s">
        <v>36</v>
      </c>
      <c r="D28" s="17" t="s">
        <v>38</v>
      </c>
      <c r="E28" s="17" t="s">
        <v>48</v>
      </c>
      <c r="F28" s="17" t="s">
        <v>50</v>
      </c>
      <c r="G28" s="17" t="s">
        <v>44</v>
      </c>
      <c r="H28" s="17" t="s">
        <v>45</v>
      </c>
    </row>
    <row r="29" spans="1:8" x14ac:dyDescent="0.2">
      <c r="B29" s="14" t="s">
        <v>83</v>
      </c>
      <c r="C29" s="14" t="s">
        <v>84</v>
      </c>
      <c r="D29" s="14">
        <v>5000</v>
      </c>
      <c r="E29" s="14">
        <v>1.1299999999999999</v>
      </c>
      <c r="F29" s="14">
        <v>5000</v>
      </c>
      <c r="G29" s="14">
        <v>1250</v>
      </c>
      <c r="H29" s="14">
        <v>5000</v>
      </c>
    </row>
    <row r="30" spans="1:8" x14ac:dyDescent="0.2">
      <c r="B30" s="14" t="s">
        <v>85</v>
      </c>
      <c r="C30" s="14" t="s">
        <v>86</v>
      </c>
      <c r="D30" s="14">
        <v>7500</v>
      </c>
      <c r="E30" s="14">
        <v>1.0300000000000002</v>
      </c>
      <c r="F30" s="14">
        <v>7500</v>
      </c>
      <c r="G30" s="14">
        <v>1250</v>
      </c>
      <c r="H30" s="14">
        <v>7500</v>
      </c>
    </row>
    <row r="31" spans="1:8" x14ac:dyDescent="0.2">
      <c r="B31" s="14" t="s">
        <v>87</v>
      </c>
      <c r="C31" s="14" t="s">
        <v>88</v>
      </c>
      <c r="D31" s="14">
        <v>6000</v>
      </c>
      <c r="E31" s="14">
        <v>0.92999999999999972</v>
      </c>
      <c r="F31" s="14">
        <v>6000</v>
      </c>
      <c r="G31" s="14">
        <v>1250</v>
      </c>
      <c r="H31" s="14">
        <v>1250</v>
      </c>
    </row>
    <row r="32" spans="1:8" x14ac:dyDescent="0.2">
      <c r="B32" s="14" t="s">
        <v>89</v>
      </c>
      <c r="C32" s="14" t="s">
        <v>90</v>
      </c>
      <c r="D32" s="14">
        <v>5500</v>
      </c>
      <c r="E32" s="14">
        <v>1.1299999999999999</v>
      </c>
      <c r="F32" s="14">
        <v>5500</v>
      </c>
      <c r="G32" s="14">
        <v>1250</v>
      </c>
      <c r="H32" s="14">
        <v>5500</v>
      </c>
    </row>
    <row r="33" spans="2:8" x14ac:dyDescent="0.2">
      <c r="B33" s="14" t="s">
        <v>91</v>
      </c>
      <c r="C33" s="14" t="s">
        <v>92</v>
      </c>
      <c r="D33" s="14">
        <v>6250</v>
      </c>
      <c r="E33" s="14">
        <v>1.2799999999999976</v>
      </c>
      <c r="F33" s="14">
        <v>6250</v>
      </c>
      <c r="G33" s="14">
        <v>1250</v>
      </c>
      <c r="H33" s="14">
        <v>1250</v>
      </c>
    </row>
    <row r="34" spans="2:8" x14ac:dyDescent="0.2">
      <c r="B34" s="14" t="s">
        <v>93</v>
      </c>
      <c r="C34" s="14" t="s">
        <v>94</v>
      </c>
      <c r="D34" s="14">
        <v>10000</v>
      </c>
      <c r="E34" s="14">
        <v>-0.12999999999999989</v>
      </c>
      <c r="F34" s="14">
        <v>10000</v>
      </c>
      <c r="G34" s="14">
        <v>9250</v>
      </c>
      <c r="H34" s="14">
        <v>1250</v>
      </c>
    </row>
    <row r="35" spans="2:8" x14ac:dyDescent="0.2">
      <c r="B35" s="14" t="s">
        <v>95</v>
      </c>
      <c r="C35" s="14" t="s">
        <v>96</v>
      </c>
      <c r="D35" s="14">
        <v>11000</v>
      </c>
      <c r="E35" s="14">
        <v>-7.9999999999998739E-2</v>
      </c>
      <c r="F35" s="14">
        <v>11000</v>
      </c>
      <c r="G35" s="14">
        <v>1250</v>
      </c>
      <c r="H35" s="14">
        <v>1250</v>
      </c>
    </row>
    <row r="36" spans="2:8" x14ac:dyDescent="0.2">
      <c r="B36" s="14" t="s">
        <v>97</v>
      </c>
      <c r="C36" s="14" t="s">
        <v>98</v>
      </c>
      <c r="D36" s="14">
        <v>9250</v>
      </c>
      <c r="E36" s="14">
        <v>0</v>
      </c>
      <c r="F36" s="14">
        <v>10500</v>
      </c>
      <c r="G36" s="14">
        <v>1E+30</v>
      </c>
      <c r="H36" s="14">
        <v>1250</v>
      </c>
    </row>
    <row r="37" spans="2:8" x14ac:dyDescent="0.2">
      <c r="B37" s="14" t="s">
        <v>99</v>
      </c>
      <c r="C37" s="14" t="s">
        <v>100</v>
      </c>
      <c r="D37" s="14">
        <v>19250</v>
      </c>
      <c r="E37" s="14">
        <v>0.62999999999999989</v>
      </c>
      <c r="F37" s="14">
        <v>0</v>
      </c>
      <c r="G37" s="14">
        <v>1250</v>
      </c>
      <c r="H37" s="14">
        <v>9250</v>
      </c>
    </row>
    <row r="38" spans="2:8" ht="17" thickBot="1" x14ac:dyDescent="0.25">
      <c r="B38" s="15" t="s">
        <v>101</v>
      </c>
      <c r="C38" s="15" t="s">
        <v>102</v>
      </c>
      <c r="D38" s="15">
        <v>11000</v>
      </c>
      <c r="E38" s="15">
        <v>0.72999999999999865</v>
      </c>
      <c r="F38" s="15">
        <v>0</v>
      </c>
      <c r="G38" s="15">
        <v>1250</v>
      </c>
      <c r="H38" s="15">
        <v>1250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45E6-80D3-A443-B96E-1D4C7D9215C3}">
  <dimension ref="A1:L29"/>
  <sheetViews>
    <sheetView zoomScale="150" zoomScaleNormal="180" workbookViewId="0">
      <selection activeCell="I13" sqref="I13"/>
    </sheetView>
  </sheetViews>
  <sheetFormatPr baseColWidth="10" defaultRowHeight="16" x14ac:dyDescent="0.2"/>
  <sheetData>
    <row r="1" spans="1:12" x14ac:dyDescent="0.2">
      <c r="A1" s="1" t="s">
        <v>0</v>
      </c>
      <c r="B1" s="2"/>
      <c r="C1" s="2" t="s">
        <v>1</v>
      </c>
      <c r="D1" s="2"/>
      <c r="E1" s="2"/>
      <c r="F1" s="2"/>
      <c r="G1" s="2"/>
      <c r="H1" s="2"/>
      <c r="I1" s="2"/>
      <c r="J1" s="2"/>
      <c r="K1" s="2"/>
      <c r="L1" s="2"/>
    </row>
    <row r="2" spans="1:12" x14ac:dyDescent="0.2">
      <c r="A2" s="2"/>
      <c r="B2" s="2" t="s">
        <v>2</v>
      </c>
      <c r="C2" s="2" t="s">
        <v>3</v>
      </c>
      <c r="D2" s="2" t="s">
        <v>4</v>
      </c>
      <c r="E2" s="2" t="s">
        <v>5</v>
      </c>
      <c r="F2" s="2"/>
      <c r="G2" s="2"/>
      <c r="H2" s="2"/>
      <c r="I2" s="2"/>
      <c r="J2" s="2"/>
      <c r="K2" s="2"/>
      <c r="L2" s="2"/>
    </row>
    <row r="3" spans="1:12" x14ac:dyDescent="0.2">
      <c r="A3" s="2"/>
      <c r="B3" s="2" t="s">
        <v>6</v>
      </c>
      <c r="C3" s="2">
        <v>0.5</v>
      </c>
      <c r="D3" s="2">
        <v>0.6</v>
      </c>
      <c r="E3" s="2">
        <v>10000</v>
      </c>
      <c r="F3" s="2"/>
      <c r="G3" s="2"/>
      <c r="H3" s="2"/>
      <c r="I3" s="2"/>
      <c r="J3" s="2"/>
      <c r="K3" s="2"/>
      <c r="L3" s="2"/>
    </row>
    <row r="4" spans="1:12" x14ac:dyDescent="0.2">
      <c r="A4" s="2"/>
      <c r="B4" s="2" t="s">
        <v>7</v>
      </c>
      <c r="C4" s="2">
        <v>0.65</v>
      </c>
      <c r="D4" s="2">
        <v>0.65</v>
      </c>
      <c r="E4" s="2">
        <v>11000</v>
      </c>
      <c r="F4" s="2"/>
      <c r="G4" s="2"/>
      <c r="H4" s="2"/>
      <c r="I4" s="2"/>
      <c r="J4" s="2"/>
      <c r="K4" s="2"/>
      <c r="L4" s="2"/>
    </row>
    <row r="5" spans="1:12" x14ac:dyDescent="0.2">
      <c r="A5" s="2"/>
      <c r="B5" s="2" t="s">
        <v>8</v>
      </c>
      <c r="C5" s="2">
        <v>0.63</v>
      </c>
      <c r="D5" s="2">
        <v>0.78</v>
      </c>
      <c r="E5" s="2">
        <v>10500</v>
      </c>
      <c r="F5" s="2"/>
      <c r="G5" s="2"/>
      <c r="H5" s="2"/>
      <c r="I5" s="2"/>
      <c r="J5" s="2"/>
      <c r="K5" s="2"/>
      <c r="L5" s="2"/>
    </row>
    <row r="6" spans="1:12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">
      <c r="A7" s="2"/>
      <c r="B7" s="2"/>
      <c r="C7" s="2" t="s">
        <v>9</v>
      </c>
      <c r="D7" s="2"/>
      <c r="E7" s="2"/>
      <c r="F7" s="2"/>
      <c r="G7" s="2"/>
      <c r="H7" s="2"/>
      <c r="I7" s="2"/>
      <c r="J7" s="2"/>
      <c r="K7" s="2"/>
      <c r="L7" s="2"/>
    </row>
    <row r="8" spans="1:12" x14ac:dyDescent="0.2">
      <c r="A8" s="2"/>
      <c r="B8" s="2" t="s">
        <v>10</v>
      </c>
      <c r="C8" s="2" t="s">
        <v>11</v>
      </c>
      <c r="D8" s="2" t="s">
        <v>12</v>
      </c>
      <c r="E8" s="2" t="s">
        <v>13</v>
      </c>
      <c r="F8" s="2" t="s">
        <v>14</v>
      </c>
      <c r="G8" s="2" t="s">
        <v>15</v>
      </c>
      <c r="H8" s="2"/>
      <c r="I8" s="2"/>
      <c r="J8" s="2"/>
      <c r="K8" s="2"/>
      <c r="L8" s="2"/>
    </row>
    <row r="9" spans="1:12" x14ac:dyDescent="0.2">
      <c r="A9" s="2"/>
      <c r="B9" s="2" t="s">
        <v>3</v>
      </c>
      <c r="C9" s="2">
        <v>0.5</v>
      </c>
      <c r="D9" s="2">
        <v>0.4</v>
      </c>
      <c r="E9" s="2">
        <v>0.3</v>
      </c>
      <c r="F9" s="2">
        <v>0.5</v>
      </c>
      <c r="G9" s="2">
        <v>0.72</v>
      </c>
      <c r="H9" s="2"/>
      <c r="I9" s="2"/>
      <c r="J9" s="2"/>
      <c r="K9" s="2"/>
      <c r="L9" s="2"/>
    </row>
    <row r="10" spans="1:12" x14ac:dyDescent="0.2">
      <c r="A10" s="2"/>
      <c r="B10" s="2" t="s">
        <v>4</v>
      </c>
      <c r="C10" s="2">
        <v>0.7</v>
      </c>
      <c r="D10" s="2">
        <v>0.6</v>
      </c>
      <c r="E10" s="2">
        <v>0.2</v>
      </c>
      <c r="F10" s="2">
        <v>0.5</v>
      </c>
      <c r="G10" s="2">
        <v>0.55000000000000004</v>
      </c>
      <c r="H10" s="2"/>
      <c r="I10" s="2"/>
      <c r="J10" s="2"/>
      <c r="K10" s="2"/>
      <c r="L10" s="2"/>
    </row>
    <row r="11" spans="1:12" x14ac:dyDescent="0.2">
      <c r="A11" s="2"/>
      <c r="B11" s="2" t="s">
        <v>16</v>
      </c>
      <c r="C11" s="2">
        <v>5000</v>
      </c>
      <c r="D11" s="2">
        <v>7500</v>
      </c>
      <c r="E11" s="2">
        <v>6000</v>
      </c>
      <c r="F11" s="2">
        <v>5500</v>
      </c>
      <c r="G11" s="2">
        <v>6250</v>
      </c>
      <c r="H11" s="2"/>
      <c r="I11" s="2"/>
      <c r="J11" s="2"/>
      <c r="K11" s="2"/>
      <c r="L11" s="2"/>
    </row>
    <row r="12" spans="1:1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">
      <c r="A13" s="1" t="s">
        <v>17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">
      <c r="A14" s="2"/>
      <c r="B14" s="2"/>
      <c r="C14" s="2" t="s">
        <v>1</v>
      </c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/>
      <c r="B15" s="2" t="s">
        <v>2</v>
      </c>
      <c r="C15" s="2" t="s">
        <v>3</v>
      </c>
      <c r="D15" s="2" t="s">
        <v>4</v>
      </c>
      <c r="E15" s="2" t="s">
        <v>18</v>
      </c>
      <c r="F15" s="2"/>
      <c r="G15" s="2" t="s">
        <v>19</v>
      </c>
      <c r="H15" s="2"/>
      <c r="I15" s="2"/>
      <c r="J15" s="2"/>
      <c r="K15" s="2"/>
      <c r="L15" s="2"/>
    </row>
    <row r="16" spans="1:12" x14ac:dyDescent="0.2">
      <c r="A16" s="2"/>
      <c r="B16" s="2" t="s">
        <v>6</v>
      </c>
      <c r="C16" s="3">
        <v>10000</v>
      </c>
      <c r="D16" s="3">
        <v>0</v>
      </c>
      <c r="E16" s="4">
        <f>SUM(C16:D16)</f>
        <v>10000</v>
      </c>
      <c r="F16" s="5" t="s">
        <v>20</v>
      </c>
      <c r="G16" s="4">
        <v>10000</v>
      </c>
      <c r="H16" s="2"/>
      <c r="I16" s="2"/>
      <c r="J16" s="2"/>
      <c r="K16" s="2"/>
      <c r="L16" s="2"/>
    </row>
    <row r="17" spans="1:12" x14ac:dyDescent="0.2">
      <c r="A17" s="2"/>
      <c r="B17" s="2" t="s">
        <v>7</v>
      </c>
      <c r="C17" s="3">
        <v>0</v>
      </c>
      <c r="D17" s="3">
        <v>11000</v>
      </c>
      <c r="E17" s="4">
        <f t="shared" ref="E17:E18" si="0">SUM(C17:D17)</f>
        <v>11000</v>
      </c>
      <c r="F17" s="5" t="s">
        <v>20</v>
      </c>
      <c r="G17" s="4">
        <v>11000</v>
      </c>
      <c r="H17" s="2"/>
      <c r="I17" s="2"/>
      <c r="J17" s="2"/>
      <c r="K17" s="2"/>
      <c r="L17" s="2"/>
    </row>
    <row r="18" spans="1:12" x14ac:dyDescent="0.2">
      <c r="A18" s="2"/>
      <c r="B18" s="2" t="s">
        <v>8</v>
      </c>
      <c r="C18" s="3">
        <v>9250</v>
      </c>
      <c r="D18" s="3">
        <v>0</v>
      </c>
      <c r="E18" s="4">
        <f t="shared" si="0"/>
        <v>9250</v>
      </c>
      <c r="F18" s="5" t="s">
        <v>20</v>
      </c>
      <c r="G18" s="4">
        <v>10500</v>
      </c>
      <c r="H18" s="2"/>
      <c r="I18" s="2"/>
      <c r="J18" s="2"/>
      <c r="K18" s="2"/>
      <c r="L18" s="2"/>
    </row>
    <row r="19" spans="1:12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">
      <c r="A20" s="2"/>
      <c r="B20" s="2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">
      <c r="A21" s="2"/>
      <c r="B21" s="2" t="s">
        <v>10</v>
      </c>
      <c r="C21" s="2" t="s">
        <v>11</v>
      </c>
      <c r="D21" s="2" t="s">
        <v>12</v>
      </c>
      <c r="E21" s="2" t="s">
        <v>13</v>
      </c>
      <c r="F21" s="2" t="s">
        <v>14</v>
      </c>
      <c r="G21" s="2" t="s">
        <v>15</v>
      </c>
      <c r="H21" s="2"/>
      <c r="I21" s="1" t="s">
        <v>21</v>
      </c>
      <c r="J21" s="2"/>
      <c r="K21" s="2"/>
      <c r="L21" s="2"/>
    </row>
    <row r="22" spans="1:12" x14ac:dyDescent="0.2">
      <c r="A22" s="2"/>
      <c r="B22" s="2" t="s">
        <v>3</v>
      </c>
      <c r="C22" s="3">
        <v>5000</v>
      </c>
      <c r="D22" s="3">
        <v>7500</v>
      </c>
      <c r="E22" s="3">
        <v>1250</v>
      </c>
      <c r="F22" s="3">
        <v>5500</v>
      </c>
      <c r="G22" s="3">
        <v>0</v>
      </c>
      <c r="H22" s="2"/>
      <c r="I22" s="2" t="s">
        <v>22</v>
      </c>
      <c r="J22" s="2"/>
      <c r="K22" s="2"/>
      <c r="L22" s="2"/>
    </row>
    <row r="23" spans="1:12" x14ac:dyDescent="0.2">
      <c r="A23" s="2"/>
      <c r="B23" s="2" t="s">
        <v>4</v>
      </c>
      <c r="C23" s="3">
        <v>0</v>
      </c>
      <c r="D23" s="3">
        <v>0</v>
      </c>
      <c r="E23" s="3">
        <v>4750</v>
      </c>
      <c r="F23" s="3">
        <v>0</v>
      </c>
      <c r="G23" s="3">
        <v>6250</v>
      </c>
      <c r="H23" s="2"/>
      <c r="I23" s="2"/>
      <c r="J23" s="2" t="s">
        <v>23</v>
      </c>
      <c r="K23" s="2"/>
      <c r="L23" s="2" t="s">
        <v>24</v>
      </c>
    </row>
    <row r="24" spans="1:12" x14ac:dyDescent="0.2">
      <c r="A24" s="2"/>
      <c r="B24" s="2" t="s">
        <v>18</v>
      </c>
      <c r="C24" s="4">
        <f>SUM(C22:C23)</f>
        <v>5000</v>
      </c>
      <c r="D24" s="4">
        <f t="shared" ref="D24:G24" si="1">SUM(D22:D23)</f>
        <v>7500</v>
      </c>
      <c r="E24" s="4">
        <f t="shared" si="1"/>
        <v>6000</v>
      </c>
      <c r="F24" s="4">
        <f t="shared" si="1"/>
        <v>5500</v>
      </c>
      <c r="G24" s="4">
        <f t="shared" si="1"/>
        <v>6250</v>
      </c>
      <c r="H24" s="2"/>
      <c r="I24" s="2" t="s">
        <v>3</v>
      </c>
      <c r="J24" s="4">
        <f>SUM(C16:C18)</f>
        <v>19250</v>
      </c>
      <c r="K24" s="6" t="s">
        <v>25</v>
      </c>
      <c r="L24" s="4">
        <f>SUM(C22:G22)</f>
        <v>19250</v>
      </c>
    </row>
    <row r="25" spans="1:12" x14ac:dyDescent="0.2">
      <c r="A25" s="2"/>
      <c r="B25" s="2"/>
      <c r="C25" s="7" t="s">
        <v>26</v>
      </c>
      <c r="D25" s="7" t="s">
        <v>26</v>
      </c>
      <c r="E25" s="7" t="s">
        <v>26</v>
      </c>
      <c r="F25" s="7" t="s">
        <v>26</v>
      </c>
      <c r="G25" s="7" t="s">
        <v>26</v>
      </c>
      <c r="H25" s="2"/>
      <c r="I25" s="2" t="s">
        <v>4</v>
      </c>
      <c r="J25" s="4">
        <f>SUM(D16:D18)</f>
        <v>11000</v>
      </c>
      <c r="K25" s="6" t="s">
        <v>25</v>
      </c>
      <c r="L25" s="4">
        <f>SUM(C23:G23)</f>
        <v>11000</v>
      </c>
    </row>
    <row r="26" spans="1:12" x14ac:dyDescent="0.2">
      <c r="A26" s="2"/>
      <c r="B26" s="2" t="s">
        <v>19</v>
      </c>
      <c r="C26" s="4">
        <v>5000</v>
      </c>
      <c r="D26" s="4">
        <v>7500</v>
      </c>
      <c r="E26" s="4">
        <v>6000</v>
      </c>
      <c r="F26" s="4">
        <v>5500</v>
      </c>
      <c r="G26" s="4">
        <v>6250</v>
      </c>
      <c r="H26" s="2"/>
      <c r="I26" s="2"/>
      <c r="J26" s="8"/>
      <c r="K26" s="2"/>
      <c r="L26" s="8"/>
    </row>
    <row r="27" spans="1:12" x14ac:dyDescent="0.2">
      <c r="A27" s="2"/>
      <c r="B27" s="2"/>
      <c r="C27" s="2"/>
      <c r="D27" s="2"/>
      <c r="E27" s="2"/>
      <c r="F27" s="2"/>
      <c r="G27" s="2"/>
      <c r="H27" s="2"/>
      <c r="I27" s="2"/>
      <c r="J27" s="8"/>
      <c r="K27" s="2"/>
      <c r="L27" s="8"/>
    </row>
    <row r="28" spans="1:12" x14ac:dyDescent="0.2">
      <c r="A28" s="2"/>
      <c r="B28" s="2"/>
      <c r="C28" s="2"/>
      <c r="D28" s="2"/>
      <c r="E28" s="2" t="s">
        <v>27</v>
      </c>
      <c r="F28" s="2" t="s">
        <v>28</v>
      </c>
      <c r="G28" s="2" t="s">
        <v>29</v>
      </c>
      <c r="H28" s="2"/>
      <c r="I28" s="2"/>
      <c r="J28" s="2"/>
      <c r="K28" s="2"/>
      <c r="L28" s="2"/>
    </row>
    <row r="29" spans="1:12" x14ac:dyDescent="0.2">
      <c r="A29" s="1" t="s">
        <v>30</v>
      </c>
      <c r="B29" s="1"/>
      <c r="C29" s="2"/>
      <c r="D29" s="2"/>
      <c r="E29" s="9">
        <f>SUMPRODUCT(C3:D5,C16:D18)</f>
        <v>17977.5</v>
      </c>
      <c r="F29" s="9">
        <f>SUMPRODUCT(C9:G10,C22:G23)</f>
        <v>13012.5</v>
      </c>
      <c r="G29" s="10">
        <f>SUM(E29:F29)</f>
        <v>30990</v>
      </c>
      <c r="H29" s="8"/>
      <c r="I29" s="2"/>
      <c r="J29" s="2"/>
      <c r="K29" s="2"/>
      <c r="L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08104-124D-CE49-A245-21ADA1791C04}">
  <dimension ref="A1:J6"/>
  <sheetViews>
    <sheetView tabSelected="1" zoomScale="161" workbookViewId="0">
      <selection activeCell="C11" sqref="C11"/>
    </sheetView>
  </sheetViews>
  <sheetFormatPr baseColWidth="10" defaultRowHeight="16" x14ac:dyDescent="0.2"/>
  <sheetData>
    <row r="1" spans="1:10" ht="15" x14ac:dyDescent="0.2">
      <c r="A1" s="2"/>
      <c r="B1" s="2" t="s">
        <v>3</v>
      </c>
      <c r="C1" s="2" t="s">
        <v>4</v>
      </c>
      <c r="E1" s="2"/>
      <c r="F1" s="2"/>
      <c r="G1" s="2"/>
      <c r="H1" s="2"/>
      <c r="I1" s="2"/>
      <c r="J1" s="2"/>
    </row>
    <row r="2" spans="1:10" ht="15" x14ac:dyDescent="0.2">
      <c r="A2" s="2" t="s">
        <v>6</v>
      </c>
      <c r="B2" s="2">
        <v>0.5</v>
      </c>
      <c r="C2" s="2">
        <v>0.6</v>
      </c>
      <c r="E2" s="2"/>
      <c r="F2" s="2"/>
      <c r="G2" s="2"/>
      <c r="H2" s="2"/>
      <c r="I2" s="2"/>
      <c r="J2" s="2"/>
    </row>
    <row r="3" spans="1:10" ht="15" x14ac:dyDescent="0.2">
      <c r="A3" s="2" t="s">
        <v>7</v>
      </c>
      <c r="B3" s="2">
        <v>0.65</v>
      </c>
      <c r="C3" s="2">
        <v>0.65</v>
      </c>
      <c r="E3" s="2"/>
      <c r="F3" s="2"/>
      <c r="G3" s="2"/>
      <c r="H3" s="2"/>
      <c r="I3" s="2"/>
      <c r="J3" s="2"/>
    </row>
    <row r="4" spans="1:10" ht="15" x14ac:dyDescent="0.2">
      <c r="A4" s="2" t="s">
        <v>8</v>
      </c>
      <c r="B4" s="2">
        <v>0.63</v>
      </c>
      <c r="C4" s="2">
        <v>0.78</v>
      </c>
    </row>
    <row r="5" spans="1:10" ht="13" x14ac:dyDescent="0.2"/>
    <row r="6" spans="1:10" ht="13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A051-BB7B-2845-8611-1F219E9854B7}">
  <dimension ref="A1:F3"/>
  <sheetViews>
    <sheetView zoomScale="161" workbookViewId="0"/>
  </sheetViews>
  <sheetFormatPr baseColWidth="10" defaultRowHeight="16" x14ac:dyDescent="0.2"/>
  <sheetData>
    <row r="1" spans="1:6" x14ac:dyDescent="0.2">
      <c r="A1" s="2"/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</row>
    <row r="2" spans="1:6" x14ac:dyDescent="0.2">
      <c r="A2" s="2" t="s">
        <v>3</v>
      </c>
      <c r="B2" s="2">
        <v>0.5</v>
      </c>
      <c r="C2" s="2">
        <v>0.4</v>
      </c>
      <c r="D2" s="2">
        <v>0.3</v>
      </c>
      <c r="E2" s="2">
        <v>0.5</v>
      </c>
      <c r="F2" s="2">
        <v>0.72</v>
      </c>
    </row>
    <row r="3" spans="1:6" x14ac:dyDescent="0.2">
      <c r="A3" s="2" t="s">
        <v>4</v>
      </c>
      <c r="B3" s="2">
        <v>0.7</v>
      </c>
      <c r="C3" s="2">
        <v>0.6</v>
      </c>
      <c r="D3" s="2">
        <v>0.2</v>
      </c>
      <c r="E3" s="2">
        <v>0.5</v>
      </c>
      <c r="F3" s="2">
        <v>0.55000000000000004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F245D-5AA7-9C43-BF8C-8670D0C24810}">
  <dimension ref="A1:D6"/>
  <sheetViews>
    <sheetView zoomScale="200" workbookViewId="0">
      <selection activeCell="C1" sqref="C1:D6"/>
    </sheetView>
  </sheetViews>
  <sheetFormatPr baseColWidth="10" defaultRowHeight="16" x14ac:dyDescent="0.2"/>
  <sheetData>
    <row r="1" spans="1:4" x14ac:dyDescent="0.2">
      <c r="A1" s="2"/>
      <c r="B1" s="2" t="s">
        <v>5</v>
      </c>
      <c r="D1" s="2"/>
    </row>
    <row r="2" spans="1:4" x14ac:dyDescent="0.2">
      <c r="A2" s="11" t="s">
        <v>6</v>
      </c>
      <c r="B2" s="2">
        <v>10000</v>
      </c>
      <c r="C2" s="12"/>
      <c r="D2" s="2"/>
    </row>
    <row r="3" spans="1:4" x14ac:dyDescent="0.2">
      <c r="A3" s="11" t="s">
        <v>7</v>
      </c>
      <c r="B3" s="2">
        <v>11000</v>
      </c>
      <c r="C3" s="12"/>
      <c r="D3" s="2"/>
    </row>
    <row r="4" spans="1:4" x14ac:dyDescent="0.2">
      <c r="A4" s="11" t="s">
        <v>8</v>
      </c>
      <c r="B4" s="2">
        <v>10500</v>
      </c>
      <c r="C4" s="12"/>
      <c r="D4" s="2"/>
    </row>
    <row r="5" spans="1:4" x14ac:dyDescent="0.2">
      <c r="C5" s="12"/>
      <c r="D5" s="2"/>
    </row>
    <row r="6" spans="1:4" x14ac:dyDescent="0.2">
      <c r="C6" s="12"/>
      <c r="D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7B4B-C100-3849-9CB9-65864D6A735D}">
  <dimension ref="A1:B6"/>
  <sheetViews>
    <sheetView zoomScale="200" workbookViewId="0">
      <selection activeCell="D10" sqref="D10"/>
    </sheetView>
  </sheetViews>
  <sheetFormatPr baseColWidth="10" defaultRowHeight="16" x14ac:dyDescent="0.2"/>
  <sheetData>
    <row r="1" spans="1:2" x14ac:dyDescent="0.2">
      <c r="B1" s="2" t="s">
        <v>16</v>
      </c>
    </row>
    <row r="2" spans="1:2" x14ac:dyDescent="0.2">
      <c r="A2" s="12" t="s">
        <v>11</v>
      </c>
      <c r="B2" s="2">
        <v>5000</v>
      </c>
    </row>
    <row r="3" spans="1:2" x14ac:dyDescent="0.2">
      <c r="A3" s="12" t="s">
        <v>12</v>
      </c>
      <c r="B3" s="2">
        <v>7500</v>
      </c>
    </row>
    <row r="4" spans="1:2" x14ac:dyDescent="0.2">
      <c r="A4" s="12" t="s">
        <v>13</v>
      </c>
      <c r="B4" s="2">
        <v>6000</v>
      </c>
    </row>
    <row r="5" spans="1:2" x14ac:dyDescent="0.2">
      <c r="A5" s="12" t="s">
        <v>14</v>
      </c>
      <c r="B5" s="2">
        <v>5500</v>
      </c>
    </row>
    <row r="6" spans="1:2" x14ac:dyDescent="0.2">
      <c r="A6" s="12" t="s">
        <v>15</v>
      </c>
      <c r="B6" s="2">
        <v>6250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Sensitivity Report 1</vt:lpstr>
      <vt:lpstr>Elmore's Ski Boots</vt:lpstr>
      <vt:lpstr>cost1</vt:lpstr>
      <vt:lpstr>cost2</vt:lpstr>
      <vt:lpstr>capacity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Elmore</dc:creator>
  <cp:lastModifiedBy>Microsoft Office User</cp:lastModifiedBy>
  <dcterms:created xsi:type="dcterms:W3CDTF">2022-02-07T02:33:32Z</dcterms:created>
  <dcterms:modified xsi:type="dcterms:W3CDTF">2022-02-17T22:18:27Z</dcterms:modified>
</cp:coreProperties>
</file>