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Ryan/teaching/winter-2022/info-3440/in-class-material/week-06/Class-One/"/>
    </mc:Choice>
  </mc:AlternateContent>
  <xr:revisionPtr revIDLastSave="0" documentId="13_ncr:1_{0FB455A4-C1D4-7641-A285-28A185AA9DE8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ensitivity Report 1" sheetId="6" r:id="rId1"/>
    <sheet name="Transportation" sheetId="5" r:id="rId2"/>
    <sheet name="coef" sheetId="2" r:id="rId3"/>
    <sheet name="rhs" sheetId="3" r:id="rId4"/>
  </sheets>
  <definedNames>
    <definedName name="solver_adj" localSheetId="1" hidden="1">Transportation!$C$12:$F$14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Transportation!$C$15:$F$15</definedName>
    <definedName name="solver_lhs2" localSheetId="1" hidden="1">Transportation!$G$12:$G$14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Transportation!$F$20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Transportation!$C$17:$F$17</definedName>
    <definedName name="solver_rhs2" localSheetId="1" hidden="1">Transportation!$I$12:$I$14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5" l="1"/>
  <c r="F15" i="5" l="1"/>
  <c r="F18" i="5" s="1"/>
  <c r="E15" i="5"/>
  <c r="E18" i="5" s="1"/>
  <c r="D15" i="5"/>
  <c r="D18" i="5" s="1"/>
  <c r="C15" i="5"/>
  <c r="C18" i="5" s="1"/>
  <c r="G14" i="5"/>
  <c r="J14" i="5" s="1"/>
  <c r="G13" i="5"/>
  <c r="J13" i="5" s="1"/>
  <c r="G12" i="5"/>
  <c r="J12" i="5" s="1"/>
</calcChain>
</file>

<file path=xl/sharedStrings.xml><?xml version="1.0" encoding="utf-8"?>
<sst xmlns="http://schemas.openxmlformats.org/spreadsheetml/2006/main" count="123" uniqueCount="81">
  <si>
    <t>(To) Warehouse</t>
  </si>
  <si>
    <t>(From) Plant</t>
  </si>
  <si>
    <t>ATL</t>
  </si>
  <si>
    <t>BOS</t>
  </si>
  <si>
    <t>CHI</t>
  </si>
  <si>
    <t>DEN</t>
  </si>
  <si>
    <t>Capacity</t>
  </si>
  <si>
    <t>MIN</t>
  </si>
  <si>
    <t>PIT</t>
  </si>
  <si>
    <t>TUC</t>
  </si>
  <si>
    <t>Requirement</t>
  </si>
  <si>
    <t>Data</t>
  </si>
  <si>
    <t>Decisions</t>
  </si>
  <si>
    <t>Objective:  minimize total shipping cost</t>
  </si>
  <si>
    <t>LHS</t>
  </si>
  <si>
    <t>RHS</t>
  </si>
  <si>
    <t>&lt;=</t>
  </si>
  <si>
    <t>&gt;=</t>
  </si>
  <si>
    <t>slack</t>
  </si>
  <si>
    <t>Warehouse</t>
  </si>
  <si>
    <t>Plant</t>
  </si>
  <si>
    <t>OM Example 3.1</t>
  </si>
  <si>
    <t>Microsoft Excel 16.57 Sensitivity Report</t>
  </si>
  <si>
    <t>Worksheet: [w05-c02-transportation.xlsx]Transportation</t>
  </si>
  <si>
    <t>Report Created: 2/1/22 3:57:16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</si>
  <si>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</si>
  <si>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</si>
  <si>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</si>
  <si>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</si>
  <si>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</si>
  <si>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</si>
  <si>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</si>
  <si>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</si>
  <si>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</si>
  <si>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</si>
  <si>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</si>
  <si>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</si>
  <si>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</si>
  <si>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</si>
  <si>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</si>
  <si>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</si>
  <si>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</si>
  <si>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$C$12</t>
  </si>
  <si>
    <t>MIN ATL</t>
  </si>
  <si>
    <t>$D$12</t>
  </si>
  <si>
    <t>MIN BOS</t>
  </si>
  <si>
    <t>$E$12</t>
  </si>
  <si>
    <t>MIN CHI</t>
  </si>
  <si>
    <t>$F$12</t>
  </si>
  <si>
    <t>MIN DEN</t>
  </si>
  <si>
    <t>$C$13</t>
  </si>
  <si>
    <t>PIT ATL</t>
  </si>
  <si>
    <t>$D$13</t>
  </si>
  <si>
    <t>PIT BOS</t>
  </si>
  <si>
    <t>$E$13</t>
  </si>
  <si>
    <t>PIT CHI</t>
  </si>
  <si>
    <t>$F$13</t>
  </si>
  <si>
    <t>PIT DEN</t>
  </si>
  <si>
    <t>$C$14</t>
  </si>
  <si>
    <t>TUC ATL</t>
  </si>
  <si>
    <t>$D$14</t>
  </si>
  <si>
    <t>TUC BOS</t>
  </si>
  <si>
    <t>$E$14</t>
  </si>
  <si>
    <t>TUC CHI</t>
  </si>
  <si>
    <t>$F$14</t>
  </si>
  <si>
    <t>TUC DEN</t>
  </si>
  <si>
    <t>$C$15</t>
  </si>
  <si>
    <t>LHS ATL</t>
  </si>
  <si>
    <t>$D$15</t>
  </si>
  <si>
    <t>LHS BOS</t>
  </si>
  <si>
    <t>$E$15</t>
  </si>
  <si>
    <t>LHS CHI</t>
  </si>
  <si>
    <t>$F$15</t>
  </si>
  <si>
    <t>LHS DEN</t>
  </si>
  <si>
    <t>$G$12</t>
  </si>
  <si>
    <t>MIN LHS</t>
  </si>
  <si>
    <t>$G$13</t>
  </si>
  <si>
    <t>PIT LHS</t>
  </si>
  <si>
    <t>$G$14</t>
  </si>
  <si>
    <t>TUC LHS</t>
  </si>
  <si>
    <t>&lt;--- change to 9, 8, 12, 13K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</si>
</sst>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5" borderId="0" xfId="0" applyNumberFormat="1" applyFill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EFD3-B970-3F41-9275-96C2C7058672}">
  <dimension ref="A1:H31"/>
  <sheetViews>
    <sheetView showGridLines="0" topLeftCell="A17" zoomScale="230" zoomScaleNormal="230" workbookViewId="0">
      <selection activeCell="I25" sqref="I25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7.83203125" bestFit="1" customWidth="1"/>
    <col min="4" max="4" width="6.1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7" t="s">
        <v>22</v>
      </c>
    </row>
    <row r="2" spans="1:8" x14ac:dyDescent="0.2">
      <c r="A2" s="7" t="s">
        <v>23</v>
      </c>
    </row>
    <row r="3" spans="1:8" x14ac:dyDescent="0.2">
      <c r="A3" s="7" t="s">
        <v>24</v>
      </c>
    </row>
    <row r="6" spans="1:8" ht="16" thickBot="1" x14ac:dyDescent="0.25">
      <c r="A6" t="s">
        <v>25</v>
      </c>
    </row>
    <row r="7" spans="1:8" x14ac:dyDescent="0.2">
      <c r="B7" s="10"/>
      <c r="C7" s="10"/>
      <c r="D7" s="10" t="s">
        <v>28</v>
      </c>
      <c r="E7" s="10" t="s">
        <v>30</v>
      </c>
      <c r="F7" s="10" t="s">
        <v>32</v>
      </c>
      <c r="G7" s="10" t="s">
        <v>34</v>
      </c>
      <c r="H7" s="10" t="s">
        <v>34</v>
      </c>
    </row>
    <row r="8" spans="1:8" ht="16" thickBot="1" x14ac:dyDescent="0.25">
      <c r="B8" s="11" t="s">
        <v>26</v>
      </c>
      <c r="C8" s="11" t="s">
        <v>27</v>
      </c>
      <c r="D8" s="11" t="s">
        <v>29</v>
      </c>
      <c r="E8" s="11" t="s">
        <v>31</v>
      </c>
      <c r="F8" s="11" t="s">
        <v>33</v>
      </c>
      <c r="G8" s="11" t="s">
        <v>35</v>
      </c>
      <c r="H8" s="11" t="s">
        <v>36</v>
      </c>
    </row>
    <row r="9" spans="1:8" x14ac:dyDescent="0.2">
      <c r="B9" s="8" t="s">
        <v>42</v>
      </c>
      <c r="C9" s="8" t="s">
        <v>43</v>
      </c>
      <c r="D9" s="8">
        <v>0</v>
      </c>
      <c r="E9" s="8">
        <v>0.27999999999999992</v>
      </c>
      <c r="F9" s="8">
        <v>0.6</v>
      </c>
      <c r="G9" s="8">
        <v>1E+30</v>
      </c>
      <c r="H9" s="8">
        <v>0.27999999999999992</v>
      </c>
    </row>
    <row r="10" spans="1:8" x14ac:dyDescent="0.2">
      <c r="B10" s="8" t="s">
        <v>44</v>
      </c>
      <c r="C10" s="8" t="s">
        <v>45</v>
      </c>
      <c r="D10" s="8">
        <v>0</v>
      </c>
      <c r="E10" s="8">
        <v>0.30000000000000016</v>
      </c>
      <c r="F10" s="8">
        <v>0.56000000000000016</v>
      </c>
      <c r="G10" s="8">
        <v>1E+30</v>
      </c>
      <c r="H10" s="8">
        <v>0.30000000000000016</v>
      </c>
    </row>
    <row r="11" spans="1:8" x14ac:dyDescent="0.2">
      <c r="B11" s="8" t="s">
        <v>46</v>
      </c>
      <c r="C11" s="8" t="s">
        <v>47</v>
      </c>
      <c r="D11" s="8">
        <v>10000</v>
      </c>
      <c r="E11" s="8">
        <v>0</v>
      </c>
      <c r="F11" s="8">
        <v>0.21999999999999997</v>
      </c>
      <c r="G11" s="8">
        <v>0.27999999999999992</v>
      </c>
      <c r="H11" s="8">
        <v>1E+30</v>
      </c>
    </row>
    <row r="12" spans="1:8" x14ac:dyDescent="0.2">
      <c r="B12" s="8" t="s">
        <v>48</v>
      </c>
      <c r="C12" s="8" t="s">
        <v>49</v>
      </c>
      <c r="D12" s="8">
        <v>0</v>
      </c>
      <c r="E12" s="8">
        <v>0.31000000000000005</v>
      </c>
      <c r="F12" s="8">
        <v>0.40000000000000013</v>
      </c>
      <c r="G12" s="8">
        <v>1E+30</v>
      </c>
      <c r="H12" s="8">
        <v>0.31000000000000005</v>
      </c>
    </row>
    <row r="13" spans="1:8" x14ac:dyDescent="0.2">
      <c r="B13" s="8" t="s">
        <v>50</v>
      </c>
      <c r="C13" s="8" t="s">
        <v>51</v>
      </c>
      <c r="D13" s="8">
        <v>5000</v>
      </c>
      <c r="E13" s="8">
        <v>0</v>
      </c>
      <c r="F13" s="8">
        <v>0.35999999999999988</v>
      </c>
      <c r="G13" s="8">
        <v>2.0000000000000018E-2</v>
      </c>
      <c r="H13" s="8">
        <v>9.0000000000000302E-2</v>
      </c>
    </row>
    <row r="14" spans="1:8" x14ac:dyDescent="0.2">
      <c r="B14" s="8" t="s">
        <v>52</v>
      </c>
      <c r="C14" s="8" t="s">
        <v>53</v>
      </c>
      <c r="D14" s="8">
        <v>10000</v>
      </c>
      <c r="E14" s="8">
        <v>0</v>
      </c>
      <c r="F14" s="8">
        <v>0.29999999999999982</v>
      </c>
      <c r="G14" s="8">
        <v>9.0000000000000302E-2</v>
      </c>
      <c r="H14" s="8">
        <v>0.58999999999999986</v>
      </c>
    </row>
    <row r="15" spans="1:8" x14ac:dyDescent="0.2">
      <c r="B15" s="8" t="s">
        <v>54</v>
      </c>
      <c r="C15" s="8" t="s">
        <v>55</v>
      </c>
      <c r="D15" s="8">
        <v>0</v>
      </c>
      <c r="E15" s="8">
        <v>2.0000000000000018E-2</v>
      </c>
      <c r="F15" s="8">
        <v>0.2799999999999998</v>
      </c>
      <c r="G15" s="8">
        <v>1E+30</v>
      </c>
      <c r="H15" s="8">
        <v>2.0000000000000018E-2</v>
      </c>
    </row>
    <row r="16" spans="1:8" x14ac:dyDescent="0.2">
      <c r="B16" s="8" t="s">
        <v>56</v>
      </c>
      <c r="C16" s="8" t="s">
        <v>57</v>
      </c>
      <c r="D16" s="8">
        <v>0</v>
      </c>
      <c r="E16" s="8">
        <v>0.45000000000000018</v>
      </c>
      <c r="F16" s="8">
        <v>0.58000000000000007</v>
      </c>
      <c r="G16" s="8">
        <v>1E+30</v>
      </c>
      <c r="H16" s="8">
        <v>0.45000000000000018</v>
      </c>
    </row>
    <row r="17" spans="1:8" x14ac:dyDescent="0.2">
      <c r="B17" s="8" t="s">
        <v>58</v>
      </c>
      <c r="C17" s="8" t="s">
        <v>59</v>
      </c>
      <c r="D17" s="8">
        <v>3000</v>
      </c>
      <c r="E17" s="8">
        <v>0</v>
      </c>
      <c r="F17" s="8">
        <v>0.64999999999999991</v>
      </c>
      <c r="G17" s="8">
        <v>9.0000000000000302E-2</v>
      </c>
      <c r="H17" s="8">
        <v>2.0000000000000018E-2</v>
      </c>
    </row>
    <row r="18" spans="1:8" x14ac:dyDescent="0.2">
      <c r="B18" s="8" t="s">
        <v>60</v>
      </c>
      <c r="C18" s="8" t="s">
        <v>61</v>
      </c>
      <c r="D18" s="8">
        <v>0</v>
      </c>
      <c r="E18" s="8">
        <v>9.0000000000000302E-2</v>
      </c>
      <c r="F18" s="8">
        <v>0.68000000000000016</v>
      </c>
      <c r="G18" s="8">
        <v>1E+30</v>
      </c>
      <c r="H18" s="8">
        <v>9.0000000000000302E-2</v>
      </c>
    </row>
    <row r="19" spans="1:8" x14ac:dyDescent="0.2">
      <c r="B19" s="8" t="s">
        <v>62</v>
      </c>
      <c r="C19" s="8" t="s">
        <v>63</v>
      </c>
      <c r="D19" s="8">
        <v>2000</v>
      </c>
      <c r="E19" s="8">
        <v>0</v>
      </c>
      <c r="F19" s="8">
        <v>0.54999999999999982</v>
      </c>
      <c r="G19" s="8">
        <v>2.0000000000000018E-2</v>
      </c>
      <c r="H19" s="8">
        <v>0.27999999999999992</v>
      </c>
    </row>
    <row r="20" spans="1:8" ht="16" thickBot="1" x14ac:dyDescent="0.25">
      <c r="B20" s="9" t="s">
        <v>64</v>
      </c>
      <c r="C20" s="9" t="s">
        <v>65</v>
      </c>
      <c r="D20" s="9">
        <v>9000</v>
      </c>
      <c r="E20" s="9">
        <v>0</v>
      </c>
      <c r="F20" s="9">
        <v>0.41999999999999993</v>
      </c>
      <c r="G20" s="9">
        <v>0.31000000000000005</v>
      </c>
      <c r="H20" s="9">
        <v>0.41999999999999993</v>
      </c>
    </row>
    <row r="22" spans="1:8" ht="16" thickBot="1" x14ac:dyDescent="0.25">
      <c r="A22" t="s">
        <v>37</v>
      </c>
    </row>
    <row r="23" spans="1:8" x14ac:dyDescent="0.2">
      <c r="B23" s="10"/>
      <c r="C23" s="10"/>
      <c r="D23" s="10" t="s">
        <v>28</v>
      </c>
      <c r="E23" s="10" t="s">
        <v>38</v>
      </c>
      <c r="F23" s="10" t="s">
        <v>40</v>
      </c>
      <c r="G23" s="10" t="s">
        <v>34</v>
      </c>
      <c r="H23" s="10" t="s">
        <v>34</v>
      </c>
    </row>
    <row r="24" spans="1:8" ht="16" thickBot="1" x14ac:dyDescent="0.25">
      <c r="B24" s="11" t="s">
        <v>26</v>
      </c>
      <c r="C24" s="11" t="s">
        <v>27</v>
      </c>
      <c r="D24" s="11" t="s">
        <v>29</v>
      </c>
      <c r="E24" s="11" t="s">
        <v>39</v>
      </c>
      <c r="F24" s="11" t="s">
        <v>41</v>
      </c>
      <c r="G24" s="11" t="s">
        <v>35</v>
      </c>
      <c r="H24" s="11" t="s">
        <v>36</v>
      </c>
    </row>
    <row r="25" spans="1:8" x14ac:dyDescent="0.2">
      <c r="B25" s="8" t="s">
        <v>66</v>
      </c>
      <c r="C25" s="8" t="s">
        <v>67</v>
      </c>
      <c r="D25" s="8">
        <v>8000</v>
      </c>
      <c r="E25" s="8">
        <v>0.64999999999999991</v>
      </c>
      <c r="F25" s="8">
        <v>8000</v>
      </c>
      <c r="G25" s="8">
        <v>1000</v>
      </c>
      <c r="H25" s="8">
        <v>3000</v>
      </c>
    </row>
    <row r="26" spans="1:8" x14ac:dyDescent="0.2">
      <c r="B26" s="8" t="s">
        <v>68</v>
      </c>
      <c r="C26" s="8" t="s">
        <v>69</v>
      </c>
      <c r="D26" s="8">
        <v>10000</v>
      </c>
      <c r="E26" s="8">
        <v>0.58999999999999986</v>
      </c>
      <c r="F26" s="8">
        <v>10000</v>
      </c>
      <c r="G26" s="8">
        <v>1000</v>
      </c>
      <c r="H26" s="8">
        <v>3000</v>
      </c>
    </row>
    <row r="27" spans="1:8" x14ac:dyDescent="0.2">
      <c r="B27" s="8" t="s">
        <v>70</v>
      </c>
      <c r="C27" s="8" t="s">
        <v>71</v>
      </c>
      <c r="D27" s="8">
        <v>12000</v>
      </c>
      <c r="E27" s="8">
        <v>0.54999999999999982</v>
      </c>
      <c r="F27" s="8">
        <v>12000</v>
      </c>
      <c r="G27" s="8">
        <v>1000</v>
      </c>
      <c r="H27" s="8">
        <v>2000</v>
      </c>
    </row>
    <row r="28" spans="1:8" x14ac:dyDescent="0.2">
      <c r="B28" s="8" t="s">
        <v>72</v>
      </c>
      <c r="C28" s="8" t="s">
        <v>73</v>
      </c>
      <c r="D28" s="8">
        <v>9000</v>
      </c>
      <c r="E28" s="8">
        <v>0.41999999999999993</v>
      </c>
      <c r="F28" s="8">
        <v>9000</v>
      </c>
      <c r="G28" s="8">
        <v>1000</v>
      </c>
      <c r="H28" s="8">
        <v>9000</v>
      </c>
    </row>
    <row r="29" spans="1:8" x14ac:dyDescent="0.2">
      <c r="B29" s="8" t="s">
        <v>74</v>
      </c>
      <c r="C29" s="8" t="s">
        <v>75</v>
      </c>
      <c r="D29" s="8">
        <v>10000</v>
      </c>
      <c r="E29" s="8">
        <v>-0.32999999999999985</v>
      </c>
      <c r="F29" s="8">
        <v>10000</v>
      </c>
      <c r="G29" s="8">
        <v>2000</v>
      </c>
      <c r="H29" s="8">
        <v>1000</v>
      </c>
    </row>
    <row r="30" spans="1:8" x14ac:dyDescent="0.2">
      <c r="B30" s="8" t="s">
        <v>76</v>
      </c>
      <c r="C30" s="8" t="s">
        <v>77</v>
      </c>
      <c r="D30" s="8">
        <v>15000</v>
      </c>
      <c r="E30" s="8">
        <v>-0.29000000000000004</v>
      </c>
      <c r="F30" s="8">
        <v>15000</v>
      </c>
      <c r="G30" s="8">
        <v>3000</v>
      </c>
      <c r="H30" s="8">
        <v>1000</v>
      </c>
    </row>
    <row r="31" spans="1:8" ht="16" thickBot="1" x14ac:dyDescent="0.25">
      <c r="B31" s="9" t="s">
        <v>78</v>
      </c>
      <c r="C31" s="9" t="s">
        <v>79</v>
      </c>
      <c r="D31" s="9">
        <v>14000</v>
      </c>
      <c r="E31" s="9">
        <v>0</v>
      </c>
      <c r="F31" s="9">
        <v>15000</v>
      </c>
      <c r="G31" s="9">
        <v>1E+30</v>
      </c>
      <c r="H31" s="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C1E9-3F10-43DC-9089-E17B377581C1}">
  <dimension ref="A1:J20"/>
  <sheetViews>
    <sheetView tabSelected="1" topLeftCell="A3" zoomScale="210" zoomScaleNormal="210" workbookViewId="0">
      <selection activeCell="H5" sqref="H5"/>
    </sheetView>
  </sheetViews>
  <sheetFormatPr baseColWidth="10" defaultColWidth="8.83203125" defaultRowHeight="15" x14ac:dyDescent="0.2"/>
  <sheetData>
    <row r="1" spans="1:10" x14ac:dyDescent="0.2">
      <c r="A1" t="s">
        <v>11</v>
      </c>
      <c r="B1" t="s">
        <v>21</v>
      </c>
    </row>
    <row r="2" spans="1:10" x14ac:dyDescent="0.2">
      <c r="C2" t="s">
        <v>0</v>
      </c>
    </row>
    <row r="3" spans="1:10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10" x14ac:dyDescent="0.2">
      <c r="B4" t="s">
        <v>7</v>
      </c>
      <c r="C4">
        <v>0.6</v>
      </c>
      <c r="D4">
        <v>0.56000000000000005</v>
      </c>
      <c r="E4">
        <v>0.22</v>
      </c>
      <c r="F4">
        <v>0.4</v>
      </c>
      <c r="G4" s="1">
        <v>10000</v>
      </c>
      <c r="H4" t="s">
        <v>80</v>
      </c>
    </row>
    <row r="5" spans="1:10" x14ac:dyDescent="0.2">
      <c r="B5" t="s">
        <v>8</v>
      </c>
      <c r="C5">
        <v>0.36</v>
      </c>
      <c r="D5">
        <v>0.3</v>
      </c>
      <c r="E5">
        <v>0.28000000000000003</v>
      </c>
      <c r="F5">
        <v>0.57999999999999996</v>
      </c>
      <c r="G5" s="1">
        <v>15000</v>
      </c>
    </row>
    <row r="6" spans="1:10" x14ac:dyDescent="0.2">
      <c r="B6" t="s">
        <v>9</v>
      </c>
      <c r="C6">
        <v>0.65</v>
      </c>
      <c r="D6">
        <v>0.68</v>
      </c>
      <c r="E6">
        <v>0.55000000000000004</v>
      </c>
      <c r="F6">
        <v>0.42</v>
      </c>
      <c r="G6" s="1">
        <v>15000</v>
      </c>
    </row>
    <row r="7" spans="1:10" x14ac:dyDescent="0.2">
      <c r="B7" t="s">
        <v>10</v>
      </c>
      <c r="C7" s="1">
        <v>8000</v>
      </c>
      <c r="D7" s="1">
        <v>10000</v>
      </c>
      <c r="E7" s="1">
        <v>12000</v>
      </c>
      <c r="F7" s="1">
        <v>9000</v>
      </c>
    </row>
    <row r="9" spans="1:10" x14ac:dyDescent="0.2">
      <c r="A9" t="s">
        <v>12</v>
      </c>
    </row>
    <row r="10" spans="1:10" x14ac:dyDescent="0.2">
      <c r="C10" t="s">
        <v>0</v>
      </c>
    </row>
    <row r="11" spans="1:10" x14ac:dyDescent="0.2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14</v>
      </c>
      <c r="I11" t="s">
        <v>15</v>
      </c>
      <c r="J11" t="s">
        <v>18</v>
      </c>
    </row>
    <row r="12" spans="1:10" x14ac:dyDescent="0.2">
      <c r="B12" t="s">
        <v>7</v>
      </c>
      <c r="C12" s="2">
        <v>0</v>
      </c>
      <c r="D12" s="2">
        <v>0</v>
      </c>
      <c r="E12" s="2">
        <v>10000</v>
      </c>
      <c r="F12" s="2">
        <v>0</v>
      </c>
      <c r="G12" s="5">
        <f>SUM(C12:F12)</f>
        <v>10000</v>
      </c>
      <c r="H12" s="3" t="s">
        <v>16</v>
      </c>
      <c r="I12" s="6">
        <v>10000</v>
      </c>
      <c r="J12" s="1">
        <f>I12-G12</f>
        <v>0</v>
      </c>
    </row>
    <row r="13" spans="1:10" x14ac:dyDescent="0.2">
      <c r="B13" t="s">
        <v>8</v>
      </c>
      <c r="C13" s="2">
        <v>5000</v>
      </c>
      <c r="D13" s="2">
        <v>10000</v>
      </c>
      <c r="E13" s="2">
        <v>0</v>
      </c>
      <c r="F13" s="2">
        <v>0</v>
      </c>
      <c r="G13" s="5">
        <f t="shared" ref="G13:G14" si="0">SUM(C13:F13)</f>
        <v>15000</v>
      </c>
      <c r="H13" s="3" t="s">
        <v>16</v>
      </c>
      <c r="I13" s="6">
        <v>15000</v>
      </c>
      <c r="J13" s="1">
        <f t="shared" ref="J13:J14" si="1">I13-G13</f>
        <v>0</v>
      </c>
    </row>
    <row r="14" spans="1:10" x14ac:dyDescent="0.2">
      <c r="B14" t="s">
        <v>9</v>
      </c>
      <c r="C14" s="2">
        <v>3000</v>
      </c>
      <c r="D14" s="2">
        <v>0</v>
      </c>
      <c r="E14" s="2">
        <v>2000</v>
      </c>
      <c r="F14" s="2">
        <v>9000</v>
      </c>
      <c r="G14" s="5">
        <f t="shared" si="0"/>
        <v>14000</v>
      </c>
      <c r="H14" s="3" t="s">
        <v>16</v>
      </c>
      <c r="I14" s="6">
        <v>15000</v>
      </c>
      <c r="J14" s="1">
        <f t="shared" si="1"/>
        <v>1000</v>
      </c>
    </row>
    <row r="15" spans="1:10" x14ac:dyDescent="0.2">
      <c r="B15" t="s">
        <v>14</v>
      </c>
      <c r="C15" s="5">
        <f>SUM(C12:C14)</f>
        <v>8000</v>
      </c>
      <c r="D15" s="5">
        <f t="shared" ref="D15:F15" si="2">SUM(D12:D14)</f>
        <v>10000</v>
      </c>
      <c r="E15" s="5">
        <f t="shared" si="2"/>
        <v>12000</v>
      </c>
      <c r="F15" s="5">
        <f t="shared" si="2"/>
        <v>9000</v>
      </c>
    </row>
    <row r="16" spans="1:10" x14ac:dyDescent="0.2">
      <c r="C16" s="3" t="s">
        <v>17</v>
      </c>
      <c r="D16" s="3" t="s">
        <v>17</v>
      </c>
      <c r="E16" s="3" t="s">
        <v>17</v>
      </c>
      <c r="F16" s="3" t="s">
        <v>17</v>
      </c>
    </row>
    <row r="17" spans="1:6" x14ac:dyDescent="0.2">
      <c r="B17" t="s">
        <v>15</v>
      </c>
      <c r="C17" s="6">
        <v>8000</v>
      </c>
      <c r="D17" s="6">
        <v>10000</v>
      </c>
      <c r="E17" s="6">
        <v>12000</v>
      </c>
      <c r="F17" s="6">
        <v>9000</v>
      </c>
    </row>
    <row r="18" spans="1:6" x14ac:dyDescent="0.2">
      <c r="B18" t="s">
        <v>18</v>
      </c>
      <c r="C18" s="1">
        <f>C17-C15</f>
        <v>0</v>
      </c>
      <c r="D18" s="1">
        <f t="shared" ref="D18:F18" si="3">D17-D15</f>
        <v>0</v>
      </c>
      <c r="E18" s="1">
        <f t="shared" si="3"/>
        <v>0</v>
      </c>
      <c r="F18" s="1">
        <f t="shared" si="3"/>
        <v>0</v>
      </c>
    </row>
    <row r="20" spans="1:6" x14ac:dyDescent="0.2">
      <c r="A20" t="s">
        <v>13</v>
      </c>
      <c r="F20" s="4">
        <f>SUMPRODUCT(C12:F14,C4:F6)</f>
        <v>13830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="250" zoomScaleNormal="250" workbookViewId="0">
      <selection activeCell="A2" sqref="A2:A4"/>
    </sheetView>
  </sheetViews>
  <sheetFormatPr baseColWidth="10" defaultColWidth="8.83203125" defaultRowHeight="15" x14ac:dyDescent="0.2"/>
  <sheetData>
    <row r="1" spans="1:5" x14ac:dyDescent="0.2"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t="s">
        <v>7</v>
      </c>
      <c r="B2">
        <v>0.6</v>
      </c>
      <c r="C2">
        <v>0.56000000000000005</v>
      </c>
      <c r="D2">
        <v>0.22</v>
      </c>
      <c r="E2">
        <v>0.4</v>
      </c>
    </row>
    <row r="3" spans="1:5" x14ac:dyDescent="0.2">
      <c r="A3" t="s">
        <v>8</v>
      </c>
      <c r="B3">
        <v>0.36</v>
      </c>
      <c r="C3">
        <v>0.3</v>
      </c>
      <c r="D3">
        <v>0.28000000000000003</v>
      </c>
      <c r="E3">
        <v>0.57999999999999996</v>
      </c>
    </row>
    <row r="4" spans="1:5" x14ac:dyDescent="0.2">
      <c r="A4" t="s">
        <v>9</v>
      </c>
      <c r="B4">
        <v>0.65</v>
      </c>
      <c r="C4">
        <v>0.68</v>
      </c>
      <c r="D4">
        <v>0.55000000000000004</v>
      </c>
      <c r="E4">
        <v>0.42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zoomScale="210" zoomScaleNormal="210" workbookViewId="0">
      <selection activeCell="D5" sqref="D5"/>
    </sheetView>
  </sheetViews>
  <sheetFormatPr baseColWidth="10" defaultColWidth="8.83203125" defaultRowHeight="15" x14ac:dyDescent="0.2"/>
  <cols>
    <col min="1" max="1" width="9.6640625" bestFit="1" customWidth="1"/>
    <col min="2" max="2" width="11" bestFit="1" customWidth="1"/>
    <col min="4" max="4" width="8.83203125" customWidth="1"/>
  </cols>
  <sheetData>
    <row r="1" spans="1:5" x14ac:dyDescent="0.2">
      <c r="A1" t="s">
        <v>19</v>
      </c>
      <c r="B1" t="s">
        <v>10</v>
      </c>
      <c r="D1" t="s">
        <v>20</v>
      </c>
      <c r="E1" t="s">
        <v>6</v>
      </c>
    </row>
    <row r="2" spans="1:5" x14ac:dyDescent="0.2">
      <c r="A2" t="s">
        <v>2</v>
      </c>
      <c r="B2" s="1">
        <v>8000</v>
      </c>
      <c r="D2" t="s">
        <v>7</v>
      </c>
      <c r="E2" s="1">
        <v>10000</v>
      </c>
    </row>
    <row r="3" spans="1:5" x14ac:dyDescent="0.2">
      <c r="A3" t="s">
        <v>3</v>
      </c>
      <c r="B3" s="1">
        <v>10000</v>
      </c>
      <c r="D3" t="s">
        <v>8</v>
      </c>
      <c r="E3" s="1">
        <v>15000</v>
      </c>
    </row>
    <row r="4" spans="1:5" x14ac:dyDescent="0.2">
      <c r="A4" t="s">
        <v>4</v>
      </c>
      <c r="B4" s="1">
        <v>12000</v>
      </c>
      <c r="D4" t="s">
        <v>9</v>
      </c>
      <c r="E4" s="1">
        <v>15000</v>
      </c>
    </row>
    <row r="5" spans="1:5" x14ac:dyDescent="0.2">
      <c r="A5" t="s">
        <v>5</v>
      </c>
      <c r="B5" s="1">
        <v>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Transportation</vt:lpstr>
      <vt:lpstr>coef</vt:lpstr>
      <vt:lpstr>rhs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Biagioni</dc:creator>
  <cp:lastModifiedBy>Ryan Elmore</cp:lastModifiedBy>
  <dcterms:created xsi:type="dcterms:W3CDTF">2019-01-15T17:37:25Z</dcterms:created>
  <dcterms:modified xsi:type="dcterms:W3CDTF">2022-02-07T03:05:47Z</dcterms:modified>
</cp:coreProperties>
</file>