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ung/ryayoung/python-packages/tsopt/src/"/>
    </mc:Choice>
  </mc:AlternateContent>
  <xr:revisionPtr revIDLastSave="0" documentId="13_ncr:1_{D8083E9F-A151-3241-91F5-354778D44DD5}" xr6:coauthVersionLast="47" xr6:coauthVersionMax="47" xr10:uidLastSave="{00000000-0000-0000-0000-000000000000}"/>
  <bookViews>
    <workbookView xWindow="60160" yWindow="12260" windowWidth="34560" windowHeight="21580" activeTab="6" xr2:uid="{7331F2A5-06C7-524A-A2F1-39512633D845}"/>
  </bookViews>
  <sheets>
    <sheet name="cost" sheetId="5" r:id="rId1"/>
    <sheet name="capacity_d" sheetId="3" r:id="rId2"/>
    <sheet name="demand_d" sheetId="1" r:id="rId3"/>
    <sheet name="demand_w" sheetId="2" r:id="rId4"/>
    <sheet name="capacity_w" sheetId="4" r:id="rId5"/>
    <sheet name="edge" sheetId="7" r:id="rId6"/>
    <sheet name="TEST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6" l="1"/>
  <c r="G4" i="6"/>
  <c r="H4" i="6"/>
  <c r="I4" i="6"/>
  <c r="J4" i="6"/>
  <c r="E7" i="6"/>
  <c r="E6" i="6"/>
  <c r="G10" i="6"/>
  <c r="H10" i="6"/>
  <c r="I10" i="6"/>
  <c r="J10" i="6"/>
  <c r="F10" i="6"/>
  <c r="K7" i="6"/>
  <c r="K8" i="6"/>
  <c r="K9" i="6"/>
  <c r="K6" i="6"/>
  <c r="B3" i="7"/>
  <c r="C3" i="7"/>
  <c r="D3" i="7"/>
  <c r="E3" i="7"/>
  <c r="F3" i="7"/>
  <c r="B4" i="7"/>
  <c r="C4" i="7"/>
  <c r="D4" i="7"/>
  <c r="E4" i="7"/>
  <c r="F4" i="7"/>
  <c r="B5" i="7"/>
  <c r="C5" i="7"/>
  <c r="D5" i="7"/>
  <c r="E5" i="7"/>
  <c r="F5" i="7"/>
  <c r="D2" i="7"/>
  <c r="E2" i="7"/>
  <c r="F2" i="7"/>
  <c r="C2" i="7"/>
  <c r="B2" i="7"/>
  <c r="H12" i="6"/>
  <c r="A1" i="3" a="1"/>
  <c r="A1" i="3" s="1"/>
  <c r="A1" i="2" a="1"/>
  <c r="A1" i="2" s="1"/>
  <c r="K5" i="6"/>
  <c r="D10" i="6"/>
  <c r="E9" i="6"/>
  <c r="E8" i="6"/>
  <c r="A1" i="1" l="1" a="1"/>
  <c r="A1" i="1" s="1"/>
  <c r="E10" i="6"/>
  <c r="A1" i="4" a="1"/>
  <c r="A1" i="4" s="1"/>
  <c r="K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<sst xmlns="http://schemas.openxmlformats.org/spreadsheetml/2006/main" count="17" uniqueCount="9">
  <si>
    <t>cap</t>
  </si>
  <si>
    <t>a</t>
  </si>
  <si>
    <t>b</t>
  </si>
  <si>
    <t>c</t>
  </si>
  <si>
    <t>d</t>
  </si>
  <si>
    <t>e</t>
  </si>
  <si>
    <t xml:space="preserve"> 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</si>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</sst>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1953-B84C-264D-A3B1-AEB374CBB2C2}">
  <dimension ref="A1:E4"/>
  <sheetViews>
    <sheetView zoomScale="249" workbookViewId="0">
      <selection activeCell="D11" sqref="D11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2</v>
      </c>
      <c r="B2">
        <v>2</v>
      </c>
      <c r="C2">
        <v>2</v>
      </c>
      <c r="D2">
        <v>2</v>
      </c>
      <c r="E2">
        <v>2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2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155B-8E95-DC4B-B496-16BB7115A045}">
  <dimension ref="A1:A4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cm="1">
        <f t="array" ref="A1:A4">TESTS!D6:D9</f>
        <v>40</v>
      </c>
    </row>
    <row r="2" spans="1:1" x14ac:dyDescent="0.2">
      <c r="A2">
        <v>20</v>
      </c>
    </row>
    <row r="3" spans="1:1" x14ac:dyDescent="0.2">
      <c r="A3">
        <v>180</v>
      </c>
    </row>
    <row r="4" spans="1:1" x14ac:dyDescent="0.2">
      <c r="A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47E9-BD1D-0C41-A7E7-9F4CED49E8E1}">
  <dimension ref="A1:A4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cm="1">
        <f t="array" ref="A1:A4">TESTS!E6:E9</f>
        <v>38</v>
      </c>
    </row>
    <row r="2" spans="1:1" x14ac:dyDescent="0.2">
      <c r="A2">
        <v>18</v>
      </c>
    </row>
    <row r="3" spans="1:1" x14ac:dyDescent="0.2">
      <c r="A3">
        <v>178</v>
      </c>
    </row>
    <row r="4" spans="1:1" x14ac:dyDescent="0.2">
      <c r="A4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26F3-66CF-D34F-AE0D-5BB53F4351A6}">
  <dimension ref="A1:A5"/>
  <sheetViews>
    <sheetView workbookViewId="0">
      <selection activeCell="E25" sqref="E25"/>
    </sheetView>
  </sheetViews>
  <sheetFormatPr baseColWidth="10" defaultRowHeight="16" x14ac:dyDescent="0.2"/>
  <sheetData>
    <row r="1" spans="1:1" x14ac:dyDescent="0.2">
      <c r="A1" cm="1">
        <f t="array" ref="A1:A5">TRANSPOSE(TESTS!F5:J5)</f>
        <v>20</v>
      </c>
    </row>
    <row r="2" spans="1:1" x14ac:dyDescent="0.2">
      <c r="A2">
        <v>20</v>
      </c>
    </row>
    <row r="3" spans="1:1" x14ac:dyDescent="0.2">
      <c r="A3">
        <v>180</v>
      </c>
    </row>
    <row r="4" spans="1:1" x14ac:dyDescent="0.2">
      <c r="A4">
        <v>40</v>
      </c>
    </row>
    <row r="5" spans="1:1" x14ac:dyDescent="0.2">
      <c r="A5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F052-DA1F-3742-A67A-354F0E5B6B48}">
  <dimension ref="A1:A5"/>
  <sheetViews>
    <sheetView zoomScale="164" workbookViewId="0">
      <selection activeCell="A2" sqref="A2"/>
    </sheetView>
  </sheetViews>
  <sheetFormatPr baseColWidth="10" defaultRowHeight="16" x14ac:dyDescent="0.2"/>
  <sheetData>
    <row r="1" spans="1:1" x14ac:dyDescent="0.2">
      <c r="A1" cm="1">
        <f t="array" ref="A1:A5">TRANSPOSE(TESTS!F4:J4)</f>
        <v>22</v>
      </c>
    </row>
    <row r="2" spans="1:1" x14ac:dyDescent="0.2">
      <c r="A2">
        <v>22</v>
      </c>
    </row>
    <row r="3" spans="1:1" x14ac:dyDescent="0.2">
      <c r="A3">
        <v>182</v>
      </c>
    </row>
    <row r="4" spans="1:1" x14ac:dyDescent="0.2">
      <c r="A4">
        <v>42</v>
      </c>
    </row>
    <row r="5" spans="1:1" x14ac:dyDescent="0.2">
      <c r="A5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6507-5072-BE43-88F6-7595F181E344}">
  <dimension ref="A1:H6"/>
  <sheetViews>
    <sheetView zoomScale="234" workbookViewId="0">
      <selection activeCell="D5" sqref="D5"/>
    </sheetView>
  </sheetViews>
  <sheetFormatPr baseColWidth="10" defaultRowHeight="16" x14ac:dyDescent="0.2"/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1</v>
      </c>
      <c r="B2">
        <f>IF(ISBLANK(TESTS!F6),"",TESTS!F6)</f>
        <v>10</v>
      </c>
      <c r="C2" t="str">
        <f>IF(ISBLANK(TESTS!G6),"",TESTS!G6)</f>
        <v/>
      </c>
      <c r="D2" t="str">
        <f>IF(ISBLANK(TESTS!H6),"",TESTS!H6)</f>
        <v/>
      </c>
      <c r="E2" t="str">
        <f>IF(ISBLANK(TESTS!I6),"",TESTS!I6)</f>
        <v/>
      </c>
      <c r="F2" t="str">
        <f>IF(ISBLANK(TESTS!J6),"",TESTS!J6)</f>
        <v/>
      </c>
    </row>
    <row r="3" spans="1:8" x14ac:dyDescent="0.2">
      <c r="A3" t="s">
        <v>2</v>
      </c>
      <c r="B3" t="str">
        <f>IF(ISBLANK(TESTS!F7),"",TESTS!F7)</f>
        <v/>
      </c>
      <c r="C3" t="str">
        <f>IF(ISBLANK(TESTS!G7),"",TESTS!G7)</f>
        <v/>
      </c>
      <c r="D3" t="str">
        <f>IF(ISBLANK(TESTS!H7),"",TESTS!H7)</f>
        <v/>
      </c>
      <c r="E3">
        <f>IF(ISBLANK(TESTS!I7),"",TESTS!I7)</f>
        <v>20</v>
      </c>
      <c r="F3" t="str">
        <f>IF(ISBLANK(TESTS!J7),"",TESTS!J7)</f>
        <v/>
      </c>
      <c r="G3" t="s">
        <v>6</v>
      </c>
      <c r="H3" t="s">
        <v>6</v>
      </c>
    </row>
    <row r="4" spans="1:8" x14ac:dyDescent="0.2">
      <c r="A4" t="s">
        <v>3</v>
      </c>
      <c r="B4">
        <f>IF(ISBLANK(TESTS!F8),"",TESTS!F8)</f>
        <v>10</v>
      </c>
      <c r="C4">
        <f>IF(ISBLANK(TESTS!G8),"",TESTS!G8)</f>
        <v>20</v>
      </c>
      <c r="D4">
        <f>IF(ISBLANK(TESTS!H8),"",TESTS!H8)</f>
        <v>10</v>
      </c>
      <c r="E4" t="str">
        <f>IF(ISBLANK(TESTS!I8),"",TESTS!I8)</f>
        <v/>
      </c>
      <c r="F4" t="str">
        <f>IF(ISBLANK(TESTS!J8),"",TESTS!J8)</f>
        <v/>
      </c>
    </row>
    <row r="5" spans="1:8" x14ac:dyDescent="0.2">
      <c r="A5" t="s">
        <v>4</v>
      </c>
      <c r="B5" t="str">
        <f>IF(ISBLANK(TESTS!F9),"",TESTS!F9)</f>
        <v/>
      </c>
      <c r="C5" t="str">
        <f>IF(ISBLANK(TESTS!G9),"",TESTS!G9)</f>
        <v/>
      </c>
      <c r="D5">
        <f>IF(ISBLANK(TESTS!H9),"",TESTS!H9)</f>
        <v>10</v>
      </c>
      <c r="E5" t="str">
        <f>IF(ISBLANK(TESTS!I9),"",TESTS!I9)</f>
        <v/>
      </c>
      <c r="F5">
        <f>IF(ISBLANK(TESTS!J9),"",TESTS!J9)</f>
        <v>30</v>
      </c>
    </row>
    <row r="6" spans="1:8" x14ac:dyDescent="0.2">
      <c r="A6" t="s">
        <v>6</v>
      </c>
      <c r="D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2E6F-B308-B342-8A80-00A4D936B846}">
  <dimension ref="A1:L12"/>
  <sheetViews>
    <sheetView tabSelected="1" zoomScale="245" workbookViewId="0">
      <selection activeCell="H10" sqref="H10"/>
    </sheetView>
  </sheetViews>
  <sheetFormatPr baseColWidth="10" defaultColWidth="6.83203125" defaultRowHeight="30" customHeight="1" x14ac:dyDescent="0.2"/>
  <cols>
    <col min="1" max="16384" width="6.83203125" style="1"/>
  </cols>
  <sheetData>
    <row r="1" spans="1:12" ht="30" customHeight="1" x14ac:dyDescent="0.2">
      <c r="A1" s="1" t="s">
        <v>0</v>
      </c>
      <c r="B1" s="1">
        <v>2</v>
      </c>
      <c r="D1" s="8"/>
      <c r="E1" s="8"/>
      <c r="F1" s="8"/>
      <c r="G1" s="8"/>
      <c r="H1" s="8"/>
    </row>
    <row r="4" spans="1:12" ht="30" customHeight="1" x14ac:dyDescent="0.2">
      <c r="A4" s="8"/>
      <c r="F4" s="2">
        <f>F5+B1</f>
        <v>22</v>
      </c>
      <c r="G4" s="3">
        <f>G5+B1</f>
        <v>22</v>
      </c>
      <c r="H4" s="3">
        <f>H5+B1</f>
        <v>182</v>
      </c>
      <c r="I4" s="3">
        <f>I5+B1</f>
        <v>42</v>
      </c>
      <c r="J4" s="4">
        <f>J5+B1</f>
        <v>42</v>
      </c>
      <c r="K4" s="1">
        <f>SUM(F4:J4)</f>
        <v>310</v>
      </c>
    </row>
    <row r="5" spans="1:12" ht="30" customHeight="1" x14ac:dyDescent="0.2">
      <c r="A5" s="8"/>
      <c r="F5" s="2">
        <v>20</v>
      </c>
      <c r="G5" s="3">
        <v>20</v>
      </c>
      <c r="H5" s="3">
        <v>180</v>
      </c>
      <c r="I5" s="3">
        <v>40</v>
      </c>
      <c r="J5" s="4">
        <v>40</v>
      </c>
      <c r="K5" s="1">
        <f>SUM(F5:J5)</f>
        <v>300</v>
      </c>
    </row>
    <row r="6" spans="1:12" ht="30" customHeight="1" x14ac:dyDescent="0.2">
      <c r="A6" s="8"/>
      <c r="D6" s="5">
        <v>40</v>
      </c>
      <c r="E6" s="5">
        <f>D6-B1</f>
        <v>38</v>
      </c>
      <c r="F6" s="9">
        <v>10</v>
      </c>
      <c r="G6" s="10"/>
      <c r="H6" s="10"/>
      <c r="I6" s="10"/>
      <c r="J6" s="11"/>
      <c r="K6" s="20">
        <f>D6-SUM(F6:J6)</f>
        <v>30</v>
      </c>
      <c r="L6" s="1" t="s">
        <v>7</v>
      </c>
    </row>
    <row r="7" spans="1:12" ht="30" customHeight="1" x14ac:dyDescent="0.2">
      <c r="A7" s="18"/>
      <c r="D7" s="6">
        <v>20</v>
      </c>
      <c r="E7" s="6">
        <f>D7-B1</f>
        <v>18</v>
      </c>
      <c r="F7" s="12"/>
      <c r="G7" s="13"/>
      <c r="H7" s="13"/>
      <c r="I7" s="13">
        <v>20</v>
      </c>
      <c r="J7" s="14"/>
      <c r="K7" s="20">
        <f>D7-SUM(F7:J7)</f>
        <v>0</v>
      </c>
    </row>
    <row r="8" spans="1:12" ht="30" customHeight="1" x14ac:dyDescent="0.2">
      <c r="D8" s="6">
        <v>180</v>
      </c>
      <c r="E8" s="6">
        <f>D8-B1</f>
        <v>178</v>
      </c>
      <c r="F8" s="12">
        <v>10</v>
      </c>
      <c r="G8" s="13">
        <v>20</v>
      </c>
      <c r="H8" s="13">
        <v>10</v>
      </c>
      <c r="I8" s="13"/>
      <c r="J8" s="14"/>
      <c r="K8" s="20">
        <f t="shared" ref="K7:K9" si="0">D8-SUM(F8:J8)</f>
        <v>140</v>
      </c>
    </row>
    <row r="9" spans="1:12" ht="30" customHeight="1" x14ac:dyDescent="0.2">
      <c r="D9" s="19">
        <v>60</v>
      </c>
      <c r="E9" s="7">
        <f>D9-B1</f>
        <v>58</v>
      </c>
      <c r="F9" s="15"/>
      <c r="G9" s="16"/>
      <c r="H9" s="16">
        <v>10</v>
      </c>
      <c r="I9" s="16"/>
      <c r="J9" s="17">
        <v>30</v>
      </c>
      <c r="K9" s="20">
        <f t="shared" si="0"/>
        <v>20</v>
      </c>
    </row>
    <row r="10" spans="1:12" ht="30" customHeight="1" x14ac:dyDescent="0.2">
      <c r="D10" s="1">
        <f>SUM(D6:D9)</f>
        <v>300</v>
      </c>
      <c r="E10" s="1">
        <f>SUM(E6:E9)</f>
        <v>292</v>
      </c>
      <c r="F10" s="20">
        <f>F5-SUM(F6:F9)</f>
        <v>0</v>
      </c>
      <c r="G10" s="20">
        <f t="shared" ref="G10:J10" si="1">G5-SUM(G6:G9)</f>
        <v>0</v>
      </c>
      <c r="H10" s="20">
        <f t="shared" si="1"/>
        <v>160</v>
      </c>
      <c r="I10" s="20">
        <f t="shared" si="1"/>
        <v>20</v>
      </c>
      <c r="J10" s="20">
        <f t="shared" si="1"/>
        <v>10</v>
      </c>
    </row>
    <row r="11" spans="1:12" ht="30" customHeight="1" x14ac:dyDescent="0.2">
      <c r="F11" s="1" t="s">
        <v>8</v>
      </c>
    </row>
    <row r="12" spans="1:12" ht="30" customHeight="1" x14ac:dyDescent="0.2">
      <c r="H12" s="1">
        <f>H5-SUM(H6:H9)</f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cost</vt:lpstr>
      <vt:lpstr>capacity_d</vt:lpstr>
      <vt:lpstr>demand_d</vt:lpstr>
      <vt:lpstr>demand_w</vt:lpstr>
      <vt:lpstr>capacity_w</vt:lpstr>
      <vt:lpstr>edge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2022-07-18T21:05:32Z</dcterms:created>
  <dcterms:modified xsi:type="dcterms:W3CDTF">2022-07-21T04:06:46Z</dcterms:modified>
</cp:coreProperties>
</file>