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nsitivity Report 1"/>
    <sheet r:id="rId2" sheetId="2" name="Main"/>
    <sheet r:id="rId3" sheetId="3" name="cost1"/>
    <sheet r:id="rId4" sheetId="4" name="cost2"/>
    <sheet r:id="rId5" sheetId="5" name="capacity"/>
    <sheet r:id="rId6" sheetId="6" name="demand"/>
  </sheets>
  <definedNames>
    <definedName name="solver_adj" localSheetId="1">'Elmore''s Ski Boots'!$C$16:$D$18,'Elmore''s Ski Boots'!$C$22:$G$23</definedName>
    <definedName name="solver_cvg" localSheetId="1">0.0001</definedName>
    <definedName name="solver_drv">1</definedName>
    <definedName name="solver_eng">2</definedName>
    <definedName name="solver_itr">2147483647</definedName>
    <definedName name="solver_lhs1">'Elmore''s Ski Boots'!$C$24:$G$24</definedName>
    <definedName name="solver_lhs2">'Elmore''s Ski Boots'!$E$16:$E$18</definedName>
    <definedName name="solver_lhs3">'Elmore''s Ski Boots'!$J$24:$J$25</definedName>
    <definedName name="solver_lin">1</definedName>
    <definedName name="solver_mip">2147483647</definedName>
    <definedName name="solver_mni">30</definedName>
    <definedName name="solver_mrt">0.075</definedName>
    <definedName name="solver_msl">2</definedName>
    <definedName name="solver_neg">1</definedName>
    <definedName name="solver_nod">2147483647</definedName>
    <definedName name="solver_num">3</definedName>
    <definedName name="solver_opt">'Elmore''s Ski Boots'!$G$29</definedName>
    <definedName name="solver_pre">0.000001</definedName>
    <definedName name="solver_rbv">1</definedName>
    <definedName name="solver_rel1">3</definedName>
    <definedName name="solver_rel2">1</definedName>
    <definedName name="solver_rel3">2</definedName>
    <definedName name="solver_rhs1">'Elmore''s Ski Boots'!$C$26:$G$26</definedName>
    <definedName name="solver_rhs2">'Elmore''s Ski Boots'!$G$16:$G$18</definedName>
    <definedName name="solver_rhs3">'Elmore''s Ski Boots'!$L$24:$L$25</definedName>
    <definedName name="solver_rlx">1</definedName>
    <definedName name="solver_rsd">0</definedName>
    <definedName name="solver_scl">2</definedName>
    <definedName name="solver_sho">2</definedName>
    <definedName name="solver_ssz">100</definedName>
    <definedName name="solver_tim">2147483647</definedName>
    <definedName name="solver_tol">0.01</definedName>
    <definedName name="solver_typ">2</definedName>
    <definedName name="solver_val">0</definedName>
    <definedName name="solver_ver">2</definedName>
  </definedNames>
  <calcPr fullCalcOnLoad="1"/>
</workbook>
</file>

<file path=xl/sharedStrings.xml><?xml version="1.0" encoding="utf-8"?>
<sst xmlns="http://schemas.openxmlformats.org/spreadsheetml/2006/main" count="163" uniqueCount="103">
  <si>
    <t>Requirement</t>
  </si>
  <si>
    <t>W1</t>
  </si>
  <si>
    <t>W2</t>
  </si>
  <si>
    <t>W3</t>
  </si>
  <si>
    <t>W4</t>
  </si>
  <si>
    <t>W5</t>
  </si>
  <si>
    <t>Capacity</t>
  </si>
  <si>
    <t>P1</t>
  </si>
  <si>
    <t>P2</t>
  </si>
  <si>
    <t>P3</t>
  </si>
  <si>
    <t>D1</t>
  </si>
  <si>
    <t>D2</t>
  </si>
  <si>
    <t>Data</t>
  </si>
  <si>
    <t>(To) Distribution Center</t>
  </si>
  <si>
    <t>(From) Plant</t>
  </si>
  <si>
    <t>(To) Warehouse</t>
  </si>
  <si>
    <t>(From) DC</t>
  </si>
  <si>
    <t>Decision Variables</t>
  </si>
  <si>
    <t>LHS</t>
  </si>
  <si>
    <t>RHS</t>
  </si>
  <si>
    <t>&lt;=</t>
  </si>
  <si>
    <t xml:space="preserve">Balance equations: </t>
  </si>
  <si>
    <t xml:space="preserve"> FLOW IN = FLOW OUT for any middle nodes</t>
  </si>
  <si>
    <t>FLOW IN</t>
  </si>
  <si>
    <t>FLOW OUT</t>
  </si>
  <si>
    <t>=</t>
  </si>
  <si>
    <t>&gt;=</t>
  </si>
  <si>
    <t>Stage 1</t>
  </si>
  <si>
    <t>Stage 2</t>
  </si>
  <si>
    <t>Total</t>
  </si>
  <si>
    <t>Objective:  Minimize total shipping cost</t>
  </si>
  <si>
    <t>Microsoft Excel 16.57 Sensitivity Report</t>
  </si>
  <si>
    <t>Worksheet: [quiz-1.xlsx]Elmore's Ski Boots</t>
  </si>
  <si>
    <t>Report Created: 2/16/22 12:16:36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</si>
  <si>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</si>
  <si>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</si>
  <si>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</si>
  <si>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</si>
  <si>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</si>
  <si>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</si>
  <si>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</si>
  <si>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</si>
  <si>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</si>
  <si>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</si>
  <si>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</si>
  <si>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</si>
  <si>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$C$16</t>
  </si>
  <si>
    <t>P1 D1</t>
  </si>
  <si>
    <t>$D$16</t>
  </si>
  <si>
    <t>P1 D2</t>
  </si>
  <si>
    <t>$C$17</t>
  </si>
  <si>
    <t>P2 D1</t>
  </si>
  <si>
    <t>$D$17</t>
  </si>
  <si>
    <t>P2 D2</t>
  </si>
  <si>
    <t>$C$18</t>
  </si>
  <si>
    <t>P3 D1</t>
  </si>
  <si>
    <t>$D$18</t>
  </si>
  <si>
    <t>P3 D2</t>
  </si>
  <si>
    <t>$C$22</t>
  </si>
  <si>
    <t>D1 W1</t>
  </si>
  <si>
    <t>$D$22</t>
  </si>
  <si>
    <t>D1 W2</t>
  </si>
  <si>
    <t>$E$22</t>
  </si>
  <si>
    <t>D1 W3</t>
  </si>
  <si>
    <t>$F$22</t>
  </si>
  <si>
    <t>D1 W4</t>
  </si>
  <si>
    <t>$G$22</t>
  </si>
  <si>
    <t>D1 W5</t>
  </si>
  <si>
    <t>$C$23</t>
  </si>
  <si>
    <t>D2 W1</t>
  </si>
  <si>
    <t>$D$23</t>
  </si>
  <si>
    <t>D2 W2</t>
  </si>
  <si>
    <t>$E$23</t>
  </si>
  <si>
    <t>D2 W3</t>
  </si>
  <si>
    <t>$F$23</t>
  </si>
  <si>
    <t>D2 W4</t>
  </si>
  <si>
    <t>$G$23</t>
  </si>
  <si>
    <t>D2 W5</t>
  </si>
  <si>
    <t>Constraints</t>
  </si>
  <si>
    <t>Shadow</t>
  </si>
  <si>
    <t>Constraint</t>
  </si>
  <si>
    <t>Price</t>
  </si>
  <si>
    <t>R.H. Side</t>
  </si>
  <si>
    <t>$C$24</t>
  </si>
  <si>
    <t>LHS W1</t>
  </si>
  <si>
    <t>$D$24</t>
  </si>
  <si>
    <t>LHS W2</t>
  </si>
  <si>
    <t>$E$24</t>
  </si>
  <si>
    <t>LHS W3</t>
  </si>
  <si>
    <t>$F$24</t>
  </si>
  <si>
    <t>LHS W4</t>
  </si>
  <si>
    <t>$G$24</t>
  </si>
  <si>
    <t>LHS W5</t>
  </si>
  <si>
    <t>$E$16</t>
  </si>
  <si>
    <t>P1 LHS</t>
  </si>
  <si>
    <t>$E$17</t>
  </si>
  <si>
    <t>P2 LHS</t>
  </si>
  <si>
    <t>$E$18</t>
  </si>
  <si>
    <t>P3 LHS</t>
  </si>
  <si>
    <t>$J$24</t>
  </si>
  <si>
    <t>D1 FLOW IN</t>
  </si>
  <si>
    <t>$J$25</t>
  </si>
  <si>
    <t>D2 FLOW 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</si>
</sst>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Geneva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8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ffc000"/>
      </patternFill>
    </fill>
    <fill>
      <patternFill patternType="solid">
        <fgColor rgb="FFc5e0b4"/>
      </patternFill>
    </fill>
    <fill>
      <patternFill patternType="solid">
        <fgColor rgb="FF70ad4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3" applyNumberFormat="1" borderId="3" applyBorder="1" fontId="1" applyFont="1" fillId="3" applyFill="1" applyAlignment="1">
      <alignment horizontal="right"/>
    </xf>
    <xf xfId="0" numFmtId="4" applyNumberFormat="1" borderId="3" applyBorder="1" fontId="1" applyFont="1" fillId="4" applyFill="1" applyAlignment="1">
      <alignment horizontal="center"/>
    </xf>
    <xf xfId="0" numFmtId="0" borderId="3" applyBorder="1" fontId="1" applyFont="1" fillId="4" applyFill="1" applyAlignment="1">
      <alignment horizontal="center"/>
    </xf>
    <xf xfId="0" numFmtId="3" applyNumberFormat="1" borderId="3" applyBorder="1" fontId="1" applyFont="1" fillId="4" applyFill="1" applyAlignment="1">
      <alignment horizontal="right"/>
    </xf>
    <xf xfId="0" numFmtId="4" applyNumberFormat="1" borderId="3" applyBorder="1" fontId="1" applyFont="1" fillId="4" applyFill="1" applyAlignment="1">
      <alignment horizontal="right"/>
    </xf>
    <xf xfId="0" numFmtId="4" applyNumberFormat="1" borderId="3" applyBorder="1" fontId="1" applyFont="1" fillId="5" applyFill="1" applyAlignment="1">
      <alignment horizontal="right"/>
    </xf>
    <xf xfId="0" numFmtId="3" applyNumberFormat="1" borderId="3" applyBorder="1" fontId="1" applyFont="1" fillId="6" applyFill="1" applyAlignment="1">
      <alignment horizontal="right"/>
    </xf>
    <xf xfId="0" numFmtId="0" borderId="1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4" applyBorder="1" fontId="5" applyFont="1" fillId="0" applyAlignment="1">
      <alignment horizontal="center"/>
    </xf>
    <xf xfId="0" numFmtId="3" applyNumberFormat="1" borderId="4" applyBorder="1" fontId="5" applyFont="1" fillId="0" applyAlignment="1">
      <alignment horizontal="center"/>
    </xf>
    <xf xfId="0" numFmtId="4" applyNumberFormat="1" borderId="4" applyBorder="1" fontId="5" applyFont="1" fillId="0" applyAlignment="1">
      <alignment horizontal="center"/>
    </xf>
    <xf xfId="0" numFmtId="0" borderId="5" applyBorder="1" fontId="5" applyFont="1" fillId="0" applyAlignment="1">
      <alignment horizontal="center"/>
    </xf>
    <xf xfId="0" numFmtId="3" applyNumberFormat="1" borderId="5" applyBorder="1" fontId="5" applyFont="1" fillId="0" applyAlignment="1">
      <alignment horizontal="center"/>
    </xf>
    <xf xfId="0" numFmtId="4" applyNumberFormat="1" borderId="5" applyBorder="1" fontId="5" applyFont="1" fillId="0" applyAlignment="1">
      <alignment horizontal="center"/>
    </xf>
    <xf xfId="0" numFmtId="0" borderId="6" applyBorder="1" fontId="6" applyFont="1" fillId="0" applyAlignment="1">
      <alignment horizontal="left"/>
    </xf>
    <xf xfId="0" numFmtId="3" applyNumberFormat="1" borderId="6" applyBorder="1" fontId="6" applyFont="1" fillId="0" applyAlignment="1">
      <alignment horizontal="right"/>
    </xf>
    <xf xfId="0" numFmtId="4" applyNumberFormat="1" borderId="6" applyBorder="1" fontId="6" applyFont="1" fillId="0" applyAlignment="1">
      <alignment horizontal="right"/>
    </xf>
    <xf xfId="0" numFmtId="0" borderId="7" applyBorder="1" fontId="6" applyFont="1" fillId="0" applyAlignment="1">
      <alignment horizontal="left"/>
    </xf>
    <xf xfId="0" numFmtId="3" applyNumberFormat="1" borderId="7" applyBorder="1" fontId="6" applyFont="1" fillId="0" applyAlignment="1">
      <alignment horizontal="right"/>
    </xf>
    <xf xfId="0" numFmtId="4" applyNumberFormat="1" borderId="7" applyBorder="1" fontId="6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8"/>
  <sheetViews>
    <sheetView workbookViewId="0"/>
  </sheetViews>
  <sheetFormatPr defaultRowHeight="15" x14ac:dyDescent="0.25"/>
  <cols>
    <col min="1" max="1" style="5" width="2.2907142857142855" customWidth="1" bestFit="1"/>
    <col min="2" max="2" style="5" width="6.576428571428571" customWidth="1" bestFit="1"/>
    <col min="3" max="3" style="5" width="11.147857142857141" customWidth="1" bestFit="1"/>
    <col min="4" max="4" style="6" width="6.147857142857143" customWidth="1" bestFit="1"/>
    <col min="5" max="5" style="12" width="12.147857142857141" customWidth="1" bestFit="1"/>
    <col min="6" max="6" style="6" width="10.005" customWidth="1" bestFit="1"/>
    <col min="7" max="7" style="6" width="12.147857142857141" customWidth="1" bestFit="1"/>
    <col min="8" max="8" style="6" width="12.147857142857141" customWidth="1" bestFit="1"/>
  </cols>
  <sheetData>
    <row x14ac:dyDescent="0.25" r="1" customHeight="1" ht="17.25">
      <c r="A1" s="24" t="s">
        <v>31</v>
      </c>
      <c r="B1" s="1"/>
      <c r="C1" s="1"/>
      <c r="D1" s="25"/>
      <c r="E1" s="26"/>
      <c r="F1" s="25"/>
      <c r="G1" s="25"/>
      <c r="H1" s="25"/>
    </row>
    <row x14ac:dyDescent="0.25" r="2" customHeight="1" ht="17.25">
      <c r="A2" s="24" t="s">
        <v>32</v>
      </c>
      <c r="B2" s="1"/>
      <c r="C2" s="1"/>
      <c r="D2" s="25"/>
      <c r="E2" s="26"/>
      <c r="F2" s="25"/>
      <c r="G2" s="25"/>
      <c r="H2" s="25"/>
    </row>
    <row x14ac:dyDescent="0.25" r="3" customHeight="1" ht="17.25">
      <c r="A3" s="24" t="s">
        <v>33</v>
      </c>
      <c r="B3" s="1"/>
      <c r="C3" s="1"/>
      <c r="D3" s="25"/>
      <c r="E3" s="26"/>
      <c r="F3" s="25"/>
      <c r="G3" s="25"/>
      <c r="H3" s="25"/>
    </row>
    <row x14ac:dyDescent="0.25" r="4" customHeight="1" ht="17.25">
      <c r="A4" s="1"/>
      <c r="B4" s="1"/>
      <c r="C4" s="1"/>
      <c r="D4" s="25"/>
      <c r="E4" s="26"/>
      <c r="F4" s="25"/>
      <c r="G4" s="25"/>
      <c r="H4" s="25"/>
    </row>
    <row x14ac:dyDescent="0.25" r="5" customHeight="1" ht="17.25">
      <c r="A5" s="1"/>
      <c r="B5" s="1"/>
      <c r="C5" s="1"/>
      <c r="D5" s="25"/>
      <c r="E5" s="26"/>
      <c r="F5" s="25"/>
      <c r="G5" s="25"/>
      <c r="H5" s="25"/>
    </row>
    <row x14ac:dyDescent="0.25" r="6" customHeight="1" ht="17.25">
      <c r="A6" s="1" t="s">
        <v>34</v>
      </c>
      <c r="B6" s="1"/>
      <c r="C6" s="1"/>
      <c r="D6" s="25"/>
      <c r="E6" s="26"/>
      <c r="F6" s="25"/>
      <c r="G6" s="25"/>
      <c r="H6" s="25"/>
    </row>
    <row x14ac:dyDescent="0.25" r="7" customHeight="1" ht="17.25">
      <c r="A7" s="1"/>
      <c r="B7" s="27"/>
      <c r="C7" s="27"/>
      <c r="D7" s="28" t="s">
        <v>35</v>
      </c>
      <c r="E7" s="29" t="s">
        <v>36</v>
      </c>
      <c r="F7" s="28" t="s">
        <v>37</v>
      </c>
      <c r="G7" s="28" t="s">
        <v>38</v>
      </c>
      <c r="H7" s="28" t="s">
        <v>38</v>
      </c>
    </row>
    <row x14ac:dyDescent="0.25" r="8" customHeight="1" ht="17.25">
      <c r="A8" s="1"/>
      <c r="B8" s="30" t="s">
        <v>39</v>
      </c>
      <c r="C8" s="30" t="s">
        <v>40</v>
      </c>
      <c r="D8" s="31" t="s">
        <v>41</v>
      </c>
      <c r="E8" s="32" t="s">
        <v>42</v>
      </c>
      <c r="F8" s="31" t="s">
        <v>43</v>
      </c>
      <c r="G8" s="31" t="s">
        <v>44</v>
      </c>
      <c r="H8" s="31" t="s">
        <v>45</v>
      </c>
    </row>
    <row x14ac:dyDescent="0.25" r="9" customHeight="1" ht="17.25">
      <c r="A9" s="1"/>
      <c r="B9" s="33" t="s">
        <v>46</v>
      </c>
      <c r="C9" s="33" t="s">
        <v>47</v>
      </c>
      <c r="D9" s="34">
        <v>10000</v>
      </c>
      <c r="E9" s="34">
        <v>0</v>
      </c>
      <c r="F9" s="35">
        <v>0.5</v>
      </c>
      <c r="G9" s="35">
        <v>1.3322676295501878e-15</v>
      </c>
      <c r="H9" s="34">
        <v>1e+30</v>
      </c>
    </row>
    <row x14ac:dyDescent="0.25" r="10" customHeight="1" ht="17.25">
      <c r="A10" s="1"/>
      <c r="B10" s="33" t="s">
        <v>48</v>
      </c>
      <c r="C10" s="33" t="s">
        <v>49</v>
      </c>
      <c r="D10" s="34">
        <v>0</v>
      </c>
      <c r="E10" s="35">
        <v>1.3322676295501878e-15</v>
      </c>
      <c r="F10" s="35">
        <v>0.6000000000000001</v>
      </c>
      <c r="G10" s="34">
        <v>1e+30</v>
      </c>
      <c r="H10" s="35">
        <v>1.3322676295501878e-15</v>
      </c>
    </row>
    <row x14ac:dyDescent="0.25" r="11" customHeight="1" ht="17.25">
      <c r="A11" s="1"/>
      <c r="B11" s="33" t="s">
        <v>50</v>
      </c>
      <c r="C11" s="33" t="s">
        <v>51</v>
      </c>
      <c r="D11" s="34">
        <v>0</v>
      </c>
      <c r="E11" s="35">
        <v>0.09999999999999876</v>
      </c>
      <c r="F11" s="35">
        <v>0.6499999999999999</v>
      </c>
      <c r="G11" s="34">
        <v>1e+30</v>
      </c>
      <c r="H11" s="35">
        <v>0.09999999999999876</v>
      </c>
    </row>
    <row x14ac:dyDescent="0.25" r="12" customHeight="1" ht="17.25">
      <c r="A12" s="1"/>
      <c r="B12" s="33" t="s">
        <v>52</v>
      </c>
      <c r="C12" s="33" t="s">
        <v>53</v>
      </c>
      <c r="D12" s="34">
        <v>11000</v>
      </c>
      <c r="E12" s="34">
        <v>0</v>
      </c>
      <c r="F12" s="35">
        <v>0.6499999999999999</v>
      </c>
      <c r="G12" s="35">
        <v>0.07999999999999874</v>
      </c>
      <c r="H12" s="34">
        <v>1e+30</v>
      </c>
    </row>
    <row x14ac:dyDescent="0.25" r="13" customHeight="1" ht="17.25">
      <c r="A13" s="1"/>
      <c r="B13" s="33" t="s">
        <v>54</v>
      </c>
      <c r="C13" s="33" t="s">
        <v>55</v>
      </c>
      <c r="D13" s="34">
        <v>9250</v>
      </c>
      <c r="E13" s="34">
        <v>0</v>
      </c>
      <c r="F13" s="35">
        <v>0.6299999999999999</v>
      </c>
      <c r="G13" s="35">
        <v>0.050000000000001155</v>
      </c>
      <c r="H13" s="35">
        <v>0.07999999999999874</v>
      </c>
    </row>
    <row x14ac:dyDescent="0.25" r="14" customHeight="1" ht="17.25">
      <c r="A14" s="1"/>
      <c r="B14" s="33" t="s">
        <v>56</v>
      </c>
      <c r="C14" s="33" t="s">
        <v>57</v>
      </c>
      <c r="D14" s="34">
        <v>0</v>
      </c>
      <c r="E14" s="35">
        <v>0.050000000000001155</v>
      </c>
      <c r="F14" s="35">
        <v>0.7799999999999998</v>
      </c>
      <c r="G14" s="34">
        <v>1e+30</v>
      </c>
      <c r="H14" s="35">
        <v>0.050000000000001155</v>
      </c>
    </row>
    <row x14ac:dyDescent="0.25" r="15" customHeight="1" ht="17.25">
      <c r="A15" s="1"/>
      <c r="B15" s="33" t="s">
        <v>58</v>
      </c>
      <c r="C15" s="33" t="s">
        <v>59</v>
      </c>
      <c r="D15" s="34">
        <v>5000</v>
      </c>
      <c r="E15" s="34">
        <v>0</v>
      </c>
      <c r="F15" s="35">
        <v>0.5</v>
      </c>
      <c r="G15" s="35">
        <v>0.29999999999999893</v>
      </c>
      <c r="H15" s="35">
        <v>1.13</v>
      </c>
    </row>
    <row x14ac:dyDescent="0.25" r="16" customHeight="1" ht="17.25">
      <c r="A16" s="1"/>
      <c r="B16" s="33" t="s">
        <v>60</v>
      </c>
      <c r="C16" s="33" t="s">
        <v>61</v>
      </c>
      <c r="D16" s="34">
        <v>7500</v>
      </c>
      <c r="E16" s="34">
        <v>0</v>
      </c>
      <c r="F16" s="35">
        <v>0.40000000000000036</v>
      </c>
      <c r="G16" s="35">
        <v>0.29999999999999805</v>
      </c>
      <c r="H16" s="35">
        <v>1.0300000000000002</v>
      </c>
    </row>
    <row x14ac:dyDescent="0.25" r="17" customHeight="1" ht="17.25">
      <c r="A17" s="1"/>
      <c r="B17" s="33" t="s">
        <v>62</v>
      </c>
      <c r="C17" s="33" t="s">
        <v>63</v>
      </c>
      <c r="D17" s="34">
        <v>1250</v>
      </c>
      <c r="E17" s="34">
        <v>0</v>
      </c>
      <c r="F17" s="35">
        <v>0.2999999999999998</v>
      </c>
      <c r="G17" s="35">
        <v>1.3322676295501878e-15</v>
      </c>
      <c r="H17" s="35">
        <v>0.07999999999999874</v>
      </c>
    </row>
    <row x14ac:dyDescent="0.25" r="18" customHeight="1" ht="17.25">
      <c r="A18" s="1"/>
      <c r="B18" s="33" t="s">
        <v>64</v>
      </c>
      <c r="C18" s="33" t="s">
        <v>65</v>
      </c>
      <c r="D18" s="34">
        <v>5500</v>
      </c>
      <c r="E18" s="34">
        <v>0</v>
      </c>
      <c r="F18" s="35">
        <v>0.5</v>
      </c>
      <c r="G18" s="35">
        <v>0.09999999999999876</v>
      </c>
      <c r="H18" s="35">
        <v>1.13</v>
      </c>
    </row>
    <row x14ac:dyDescent="0.25" r="19" customHeight="1" ht="17.25">
      <c r="A19" s="1"/>
      <c r="B19" s="33" t="s">
        <v>66</v>
      </c>
      <c r="C19" s="33" t="s">
        <v>67</v>
      </c>
      <c r="D19" s="34">
        <v>0</v>
      </c>
      <c r="E19" s="35">
        <v>0.07000000000000206</v>
      </c>
      <c r="F19" s="35">
        <v>0.7199999999999998</v>
      </c>
      <c r="G19" s="34">
        <v>1e+30</v>
      </c>
      <c r="H19" s="35">
        <v>0.07000000000000206</v>
      </c>
    </row>
    <row x14ac:dyDescent="0.25" r="20" customHeight="1" ht="17.25">
      <c r="A20" s="1"/>
      <c r="B20" s="33" t="s">
        <v>68</v>
      </c>
      <c r="C20" s="33" t="s">
        <v>69</v>
      </c>
      <c r="D20" s="34">
        <v>0</v>
      </c>
      <c r="E20" s="35">
        <v>0.29999999999999893</v>
      </c>
      <c r="F20" s="35">
        <v>0.7000000000000002</v>
      </c>
      <c r="G20" s="34">
        <v>1e+30</v>
      </c>
      <c r="H20" s="35">
        <v>0.29999999999999893</v>
      </c>
    </row>
    <row x14ac:dyDescent="0.25" r="21" customHeight="1" ht="17.25">
      <c r="A21" s="1"/>
      <c r="B21" s="33" t="s">
        <v>70</v>
      </c>
      <c r="C21" s="33" t="s">
        <v>71</v>
      </c>
      <c r="D21" s="34">
        <v>0</v>
      </c>
      <c r="E21" s="35">
        <v>0.29999999999999805</v>
      </c>
      <c r="F21" s="35">
        <v>0.5999999999999996</v>
      </c>
      <c r="G21" s="34">
        <v>1e+30</v>
      </c>
      <c r="H21" s="35">
        <v>0.29999999999999805</v>
      </c>
    </row>
    <row x14ac:dyDescent="0.25" r="22" customHeight="1" ht="17.25">
      <c r="A22" s="1"/>
      <c r="B22" s="33" t="s">
        <v>72</v>
      </c>
      <c r="C22" s="33" t="s">
        <v>73</v>
      </c>
      <c r="D22" s="34">
        <v>4750</v>
      </c>
      <c r="E22" s="34">
        <v>0</v>
      </c>
      <c r="F22" s="35">
        <v>0.20000000000000107</v>
      </c>
      <c r="G22" s="35">
        <v>0.07999999999999874</v>
      </c>
      <c r="H22" s="35">
        <v>1.3322676295501878e-15</v>
      </c>
    </row>
    <row x14ac:dyDescent="0.25" r="23" customHeight="1" ht="17.25">
      <c r="A23" s="1"/>
      <c r="B23" s="33" t="s">
        <v>74</v>
      </c>
      <c r="C23" s="33" t="s">
        <v>75</v>
      </c>
      <c r="D23" s="34">
        <v>0</v>
      </c>
      <c r="E23" s="35">
        <v>0.09999999999999876</v>
      </c>
      <c r="F23" s="35">
        <v>0.5</v>
      </c>
      <c r="G23" s="34">
        <v>1e+30</v>
      </c>
      <c r="H23" s="35">
        <v>0.09999999999999876</v>
      </c>
    </row>
    <row x14ac:dyDescent="0.25" r="24" customHeight="1" ht="17.25">
      <c r="A24" s="1"/>
      <c r="B24" s="36" t="s">
        <v>76</v>
      </c>
      <c r="C24" s="36" t="s">
        <v>77</v>
      </c>
      <c r="D24" s="37">
        <v>6250</v>
      </c>
      <c r="E24" s="37">
        <v>0</v>
      </c>
      <c r="F24" s="38">
        <v>0.5499999999999989</v>
      </c>
      <c r="G24" s="38">
        <v>0.07000000000000206</v>
      </c>
      <c r="H24" s="38">
        <v>1.2799999999999976</v>
      </c>
    </row>
    <row x14ac:dyDescent="0.25" r="25" customHeight="1" ht="17.25">
      <c r="A25" s="1"/>
      <c r="B25" s="1"/>
      <c r="C25" s="1"/>
      <c r="D25" s="25"/>
      <c r="E25" s="26"/>
      <c r="F25" s="25"/>
      <c r="G25" s="25"/>
      <c r="H25" s="25"/>
    </row>
    <row x14ac:dyDescent="0.25" r="26" customHeight="1" ht="17.25">
      <c r="A26" s="1" t="s">
        <v>78</v>
      </c>
      <c r="B26" s="1"/>
      <c r="C26" s="1"/>
      <c r="D26" s="25"/>
      <c r="E26" s="26"/>
      <c r="F26" s="25"/>
      <c r="G26" s="25"/>
      <c r="H26" s="25"/>
    </row>
    <row x14ac:dyDescent="0.25" r="27" customHeight="1" ht="17.25">
      <c r="A27" s="1"/>
      <c r="B27" s="27"/>
      <c r="C27" s="27"/>
      <c r="D27" s="28" t="s">
        <v>35</v>
      </c>
      <c r="E27" s="29" t="s">
        <v>79</v>
      </c>
      <c r="F27" s="28" t="s">
        <v>80</v>
      </c>
      <c r="G27" s="28" t="s">
        <v>38</v>
      </c>
      <c r="H27" s="28" t="s">
        <v>38</v>
      </c>
    </row>
    <row x14ac:dyDescent="0.25" r="28" customHeight="1" ht="17.25">
      <c r="A28" s="1"/>
      <c r="B28" s="30" t="s">
        <v>39</v>
      </c>
      <c r="C28" s="30" t="s">
        <v>40</v>
      </c>
      <c r="D28" s="31" t="s">
        <v>41</v>
      </c>
      <c r="E28" s="32" t="s">
        <v>81</v>
      </c>
      <c r="F28" s="31" t="s">
        <v>82</v>
      </c>
      <c r="G28" s="31" t="s">
        <v>44</v>
      </c>
      <c r="H28" s="31" t="s">
        <v>45</v>
      </c>
    </row>
    <row x14ac:dyDescent="0.25" r="29" customHeight="1" ht="17.25">
      <c r="A29" s="1"/>
      <c r="B29" s="33" t="s">
        <v>83</v>
      </c>
      <c r="C29" s="33" t="s">
        <v>84</v>
      </c>
      <c r="D29" s="34">
        <v>5000</v>
      </c>
      <c r="E29" s="35">
        <v>1.13</v>
      </c>
      <c r="F29" s="34">
        <v>5000</v>
      </c>
      <c r="G29" s="34">
        <v>1250</v>
      </c>
      <c r="H29" s="34">
        <v>5000</v>
      </c>
    </row>
    <row x14ac:dyDescent="0.25" r="30" customHeight="1" ht="17.25">
      <c r="A30" s="1"/>
      <c r="B30" s="33" t="s">
        <v>85</v>
      </c>
      <c r="C30" s="33" t="s">
        <v>86</v>
      </c>
      <c r="D30" s="34">
        <v>7500</v>
      </c>
      <c r="E30" s="35">
        <v>1.0300000000000002</v>
      </c>
      <c r="F30" s="34">
        <v>7500</v>
      </c>
      <c r="G30" s="34">
        <v>1250</v>
      </c>
      <c r="H30" s="34">
        <v>7500</v>
      </c>
    </row>
    <row x14ac:dyDescent="0.25" r="31" customHeight="1" ht="17.25">
      <c r="A31" s="1"/>
      <c r="B31" s="33" t="s">
        <v>87</v>
      </c>
      <c r="C31" s="33" t="s">
        <v>88</v>
      </c>
      <c r="D31" s="34">
        <v>6000</v>
      </c>
      <c r="E31" s="35">
        <v>0.9299999999999997</v>
      </c>
      <c r="F31" s="34">
        <v>6000</v>
      </c>
      <c r="G31" s="34">
        <v>1250</v>
      </c>
      <c r="H31" s="34">
        <v>1250</v>
      </c>
    </row>
    <row x14ac:dyDescent="0.25" r="32" customHeight="1" ht="17.25">
      <c r="A32" s="1"/>
      <c r="B32" s="33" t="s">
        <v>89</v>
      </c>
      <c r="C32" s="33" t="s">
        <v>90</v>
      </c>
      <c r="D32" s="34">
        <v>5500</v>
      </c>
      <c r="E32" s="35">
        <v>1.13</v>
      </c>
      <c r="F32" s="34">
        <v>5500</v>
      </c>
      <c r="G32" s="34">
        <v>1250</v>
      </c>
      <c r="H32" s="34">
        <v>5500</v>
      </c>
    </row>
    <row x14ac:dyDescent="0.25" r="33" customHeight="1" ht="17.25">
      <c r="A33" s="1"/>
      <c r="B33" s="33" t="s">
        <v>91</v>
      </c>
      <c r="C33" s="33" t="s">
        <v>92</v>
      </c>
      <c r="D33" s="34">
        <v>6250</v>
      </c>
      <c r="E33" s="35">
        <v>1.2799999999999976</v>
      </c>
      <c r="F33" s="34">
        <v>6250</v>
      </c>
      <c r="G33" s="34">
        <v>1250</v>
      </c>
      <c r="H33" s="34">
        <v>1250</v>
      </c>
    </row>
    <row x14ac:dyDescent="0.25" r="34" customHeight="1" ht="17.25">
      <c r="A34" s="1"/>
      <c r="B34" s="33" t="s">
        <v>93</v>
      </c>
      <c r="C34" s="33" t="s">
        <v>94</v>
      </c>
      <c r="D34" s="34">
        <v>10000</v>
      </c>
      <c r="E34" s="35">
        <v>-0.1299999999999999</v>
      </c>
      <c r="F34" s="34">
        <v>10000</v>
      </c>
      <c r="G34" s="34">
        <v>9250</v>
      </c>
      <c r="H34" s="34">
        <v>1250</v>
      </c>
    </row>
    <row x14ac:dyDescent="0.25" r="35" customHeight="1" ht="17.25">
      <c r="A35" s="1"/>
      <c r="B35" s="33" t="s">
        <v>95</v>
      </c>
      <c r="C35" s="33" t="s">
        <v>96</v>
      </c>
      <c r="D35" s="34">
        <v>11000</v>
      </c>
      <c r="E35" s="35">
        <v>-0.07999999999999874</v>
      </c>
      <c r="F35" s="34">
        <v>11000</v>
      </c>
      <c r="G35" s="34">
        <v>1250</v>
      </c>
      <c r="H35" s="34">
        <v>1250</v>
      </c>
    </row>
    <row x14ac:dyDescent="0.25" r="36" customHeight="1" ht="17.25">
      <c r="A36" s="1"/>
      <c r="B36" s="33" t="s">
        <v>97</v>
      </c>
      <c r="C36" s="33" t="s">
        <v>98</v>
      </c>
      <c r="D36" s="34">
        <v>9250</v>
      </c>
      <c r="E36" s="34">
        <v>0</v>
      </c>
      <c r="F36" s="34">
        <v>10500</v>
      </c>
      <c r="G36" s="34">
        <v>1e+30</v>
      </c>
      <c r="H36" s="34">
        <v>1250</v>
      </c>
    </row>
    <row x14ac:dyDescent="0.25" r="37" customHeight="1" ht="17.25">
      <c r="A37" s="1"/>
      <c r="B37" s="33" t="s">
        <v>99</v>
      </c>
      <c r="C37" s="33" t="s">
        <v>100</v>
      </c>
      <c r="D37" s="34">
        <v>19250</v>
      </c>
      <c r="E37" s="35">
        <v>0.6299999999999999</v>
      </c>
      <c r="F37" s="34">
        <v>0</v>
      </c>
      <c r="G37" s="34">
        <v>1250</v>
      </c>
      <c r="H37" s="34">
        <v>9250</v>
      </c>
    </row>
    <row x14ac:dyDescent="0.25" r="38" customHeight="1" ht="17.25">
      <c r="A38" s="1"/>
      <c r="B38" s="36" t="s">
        <v>101</v>
      </c>
      <c r="C38" s="36" t="s">
        <v>102</v>
      </c>
      <c r="D38" s="37">
        <v>11000</v>
      </c>
      <c r="E38" s="38">
        <v>0.7299999999999986</v>
      </c>
      <c r="F38" s="37">
        <v>0</v>
      </c>
      <c r="G38" s="37">
        <v>1250</v>
      </c>
      <c r="H38" s="3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 tabSelected="1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9" width="12.43357142857143" customWidth="1" bestFit="1"/>
    <col min="4" max="4" style="9" width="12.43357142857143" customWidth="1" bestFit="1"/>
    <col min="5" max="5" style="12" width="12.43357142857143" customWidth="1" bestFit="1"/>
    <col min="6" max="6" style="12" width="12.43357142857143" customWidth="1" bestFit="1"/>
    <col min="7" max="7" style="6" width="12.43357142857143" customWidth="1" bestFit="1"/>
    <col min="8" max="8" style="5" width="12.43357142857143" customWidth="1" bestFit="1"/>
    <col min="9" max="9" style="5" width="12.43357142857143" customWidth="1" bestFit="1"/>
    <col min="10" max="10" style="9" width="12.43357142857143" customWidth="1" bestFit="1"/>
    <col min="11" max="11" style="5" width="12.43357142857143" customWidth="1" bestFit="1"/>
    <col min="12" max="12" style="9" width="12.43357142857143" customWidth="1" bestFit="1"/>
  </cols>
  <sheetData>
    <row x14ac:dyDescent="0.25" r="1" customHeight="1" ht="17.25">
      <c r="A1" s="15" t="s">
        <v>12</v>
      </c>
      <c r="B1" s="7"/>
      <c r="C1" s="2" t="s">
        <v>13</v>
      </c>
      <c r="D1" s="2"/>
      <c r="E1" s="10"/>
      <c r="F1" s="10"/>
      <c r="G1" s="2"/>
      <c r="H1" s="7"/>
      <c r="I1" s="7"/>
      <c r="J1" s="2"/>
      <c r="K1" s="7"/>
      <c r="L1" s="2"/>
    </row>
    <row x14ac:dyDescent="0.25" r="2" customHeight="1" ht="17.25">
      <c r="A2" s="7"/>
      <c r="B2" s="7" t="s">
        <v>14</v>
      </c>
      <c r="C2" s="2" t="s">
        <v>10</v>
      </c>
      <c r="D2" s="2" t="s">
        <v>11</v>
      </c>
      <c r="E2" s="10" t="s">
        <v>6</v>
      </c>
      <c r="F2" s="10"/>
      <c r="G2" s="2"/>
      <c r="H2" s="7"/>
      <c r="I2" s="7"/>
      <c r="J2" s="2"/>
      <c r="K2" s="7"/>
      <c r="L2" s="2"/>
    </row>
    <row x14ac:dyDescent="0.25" r="3" customHeight="1" ht="17.25">
      <c r="A3" s="7"/>
      <c r="B3" s="7" t="s">
        <v>7</v>
      </c>
      <c r="C3" s="11">
        <v>0.5</v>
      </c>
      <c r="D3" s="11">
        <v>0.6</v>
      </c>
      <c r="E3" s="4">
        <v>10000</v>
      </c>
      <c r="F3" s="10"/>
      <c r="G3" s="2"/>
      <c r="H3" s="7"/>
      <c r="I3" s="7"/>
      <c r="J3" s="2"/>
      <c r="K3" s="7"/>
      <c r="L3" s="2"/>
    </row>
    <row x14ac:dyDescent="0.25" r="4" customHeight="1" ht="17.25">
      <c r="A4" s="7"/>
      <c r="B4" s="7" t="s">
        <v>8</v>
      </c>
      <c r="C4" s="11">
        <v>0.65</v>
      </c>
      <c r="D4" s="11">
        <v>0.65</v>
      </c>
      <c r="E4" s="4">
        <v>11000</v>
      </c>
      <c r="F4" s="10"/>
      <c r="G4" s="2"/>
      <c r="H4" s="7"/>
      <c r="I4" s="7"/>
      <c r="J4" s="2"/>
      <c r="K4" s="7"/>
      <c r="L4" s="2"/>
    </row>
    <row x14ac:dyDescent="0.25" r="5" customHeight="1" ht="17.25">
      <c r="A5" s="7"/>
      <c r="B5" s="7" t="s">
        <v>9</v>
      </c>
      <c r="C5" s="11">
        <v>0.63</v>
      </c>
      <c r="D5" s="11">
        <v>0.78</v>
      </c>
      <c r="E5" s="4">
        <v>10500</v>
      </c>
      <c r="F5" s="10"/>
      <c r="G5" s="2"/>
      <c r="H5" s="7"/>
      <c r="I5" s="7"/>
      <c r="J5" s="2"/>
      <c r="K5" s="7"/>
      <c r="L5" s="2"/>
    </row>
    <row x14ac:dyDescent="0.25" r="6" customHeight="1" ht="17.25">
      <c r="A6" s="7"/>
      <c r="B6" s="7"/>
      <c r="C6" s="2"/>
      <c r="D6" s="2"/>
      <c r="E6" s="10"/>
      <c r="F6" s="10"/>
      <c r="G6" s="2"/>
      <c r="H6" s="7"/>
      <c r="I6" s="7"/>
      <c r="J6" s="2"/>
      <c r="K6" s="7"/>
      <c r="L6" s="2"/>
    </row>
    <row x14ac:dyDescent="0.25" r="7" customHeight="1" ht="17.25">
      <c r="A7" s="7"/>
      <c r="B7" s="7"/>
      <c r="C7" s="2" t="s">
        <v>15</v>
      </c>
      <c r="D7" s="2"/>
      <c r="E7" s="10"/>
      <c r="F7" s="10"/>
      <c r="G7" s="2"/>
      <c r="H7" s="7"/>
      <c r="I7" s="7"/>
      <c r="J7" s="2"/>
      <c r="K7" s="7"/>
      <c r="L7" s="2"/>
    </row>
    <row x14ac:dyDescent="0.25" r="8" customHeight="1" ht="17.25">
      <c r="A8" s="7"/>
      <c r="B8" s="7" t="s">
        <v>16</v>
      </c>
      <c r="C8" s="2" t="s">
        <v>1</v>
      </c>
      <c r="D8" s="2" t="s">
        <v>2</v>
      </c>
      <c r="E8" s="10" t="s">
        <v>3</v>
      </c>
      <c r="F8" s="10" t="s">
        <v>4</v>
      </c>
      <c r="G8" s="2" t="s">
        <v>5</v>
      </c>
      <c r="H8" s="7"/>
      <c r="I8" s="7"/>
      <c r="J8" s="2"/>
      <c r="K8" s="7"/>
      <c r="L8" s="2"/>
    </row>
    <row x14ac:dyDescent="0.25" r="9" customHeight="1" ht="17.25">
      <c r="A9" s="7"/>
      <c r="B9" s="7" t="s">
        <v>10</v>
      </c>
      <c r="C9" s="11">
        <v>0.5</v>
      </c>
      <c r="D9" s="11">
        <v>0.4</v>
      </c>
      <c r="E9" s="11">
        <v>0.3</v>
      </c>
      <c r="F9" s="11">
        <v>0.5</v>
      </c>
      <c r="G9" s="11">
        <v>0.72</v>
      </c>
      <c r="H9" s="7"/>
      <c r="I9" s="7"/>
      <c r="J9" s="2"/>
      <c r="K9" s="7"/>
      <c r="L9" s="2"/>
    </row>
    <row x14ac:dyDescent="0.25" r="10" customHeight="1" ht="17.25">
      <c r="A10" s="7"/>
      <c r="B10" s="7" t="s">
        <v>11</v>
      </c>
      <c r="C10" s="11">
        <v>0.7</v>
      </c>
      <c r="D10" s="11">
        <v>0.6</v>
      </c>
      <c r="E10" s="11">
        <v>0.2</v>
      </c>
      <c r="F10" s="11">
        <v>0.5</v>
      </c>
      <c r="G10" s="11">
        <v>0.55</v>
      </c>
      <c r="H10" s="7"/>
      <c r="I10" s="7"/>
      <c r="J10" s="2"/>
      <c r="K10" s="7"/>
      <c r="L10" s="2"/>
    </row>
    <row x14ac:dyDescent="0.25" r="11" customHeight="1" ht="17.25">
      <c r="A11" s="7"/>
      <c r="B11" s="7" t="s">
        <v>0</v>
      </c>
      <c r="C11" s="4">
        <v>5000</v>
      </c>
      <c r="D11" s="4">
        <v>7500</v>
      </c>
      <c r="E11" s="4">
        <v>6000</v>
      </c>
      <c r="F11" s="4">
        <v>5500</v>
      </c>
      <c r="G11" s="4">
        <v>6250</v>
      </c>
      <c r="H11" s="7"/>
      <c r="I11" s="7"/>
      <c r="J11" s="2"/>
      <c r="K11" s="7"/>
      <c r="L11" s="2"/>
    </row>
    <row x14ac:dyDescent="0.25" r="12" customHeight="1" ht="17.25">
      <c r="A12" s="7"/>
      <c r="B12" s="7"/>
      <c r="C12" s="2"/>
      <c r="D12" s="2"/>
      <c r="E12" s="10"/>
      <c r="F12" s="10"/>
      <c r="G12" s="2"/>
      <c r="H12" s="7"/>
      <c r="I12" s="7"/>
      <c r="J12" s="2"/>
      <c r="K12" s="7"/>
      <c r="L12" s="2"/>
    </row>
    <row x14ac:dyDescent="0.25" r="13" customHeight="1" ht="17.25">
      <c r="A13" s="15" t="s">
        <v>17</v>
      </c>
      <c r="B13" s="7"/>
      <c r="C13" s="2"/>
      <c r="D13" s="2"/>
      <c r="E13" s="10"/>
      <c r="F13" s="10"/>
      <c r="G13" s="2"/>
      <c r="H13" s="7"/>
      <c r="I13" s="7"/>
      <c r="J13" s="2"/>
      <c r="K13" s="7"/>
      <c r="L13" s="2"/>
    </row>
    <row x14ac:dyDescent="0.25" r="14" customHeight="1" ht="17.25">
      <c r="A14" s="7"/>
      <c r="B14" s="7"/>
      <c r="C14" s="2" t="s">
        <v>13</v>
      </c>
      <c r="D14" s="2"/>
      <c r="E14" s="10"/>
      <c r="F14" s="10"/>
      <c r="G14" s="2"/>
      <c r="H14" s="7"/>
      <c r="I14" s="7"/>
      <c r="J14" s="2"/>
      <c r="K14" s="7"/>
      <c r="L14" s="2"/>
    </row>
    <row x14ac:dyDescent="0.25" r="15" customHeight="1" ht="17.25">
      <c r="A15" s="7"/>
      <c r="B15" s="7" t="s">
        <v>14</v>
      </c>
      <c r="C15" s="2" t="s">
        <v>10</v>
      </c>
      <c r="D15" s="2" t="s">
        <v>11</v>
      </c>
      <c r="E15" s="10" t="s">
        <v>18</v>
      </c>
      <c r="F15" s="10"/>
      <c r="G15" s="2" t="s">
        <v>19</v>
      </c>
      <c r="H15" s="7"/>
      <c r="I15" s="7"/>
      <c r="J15" s="2"/>
      <c r="K15" s="7"/>
      <c r="L15" s="2"/>
    </row>
    <row x14ac:dyDescent="0.25" r="16" customHeight="1" ht="17.25">
      <c r="A16" s="7"/>
      <c r="B16" s="7" t="s">
        <v>7</v>
      </c>
      <c r="C16" s="16">
        <v>10000</v>
      </c>
      <c r="D16" s="16">
        <v>0</v>
      </c>
      <c r="E16" s="17">
        <f>SUM(C16:D16)</f>
      </c>
      <c r="F16" s="18" t="s">
        <v>20</v>
      </c>
      <c r="G16" s="17">
        <v>10000</v>
      </c>
      <c r="H16" s="7"/>
      <c r="I16" s="7"/>
      <c r="J16" s="2"/>
      <c r="K16" s="7"/>
      <c r="L16" s="2"/>
    </row>
    <row x14ac:dyDescent="0.25" r="17" customHeight="1" ht="17.25">
      <c r="A17" s="7"/>
      <c r="B17" s="7" t="s">
        <v>8</v>
      </c>
      <c r="C17" s="16">
        <v>0</v>
      </c>
      <c r="D17" s="16">
        <v>11000</v>
      </c>
      <c r="E17" s="17">
        <f>SUM(C17:D17)</f>
      </c>
      <c r="F17" s="18" t="s">
        <v>20</v>
      </c>
      <c r="G17" s="17">
        <v>11000</v>
      </c>
      <c r="H17" s="7"/>
      <c r="I17" s="7"/>
      <c r="J17" s="2"/>
      <c r="K17" s="7"/>
      <c r="L17" s="2"/>
    </row>
    <row x14ac:dyDescent="0.25" r="18" customHeight="1" ht="17.25">
      <c r="A18" s="7"/>
      <c r="B18" s="7" t="s">
        <v>9</v>
      </c>
      <c r="C18" s="16">
        <v>9250</v>
      </c>
      <c r="D18" s="16">
        <v>0</v>
      </c>
      <c r="E18" s="17">
        <f>SUM(C18:D18)</f>
      </c>
      <c r="F18" s="18" t="s">
        <v>20</v>
      </c>
      <c r="G18" s="17">
        <v>10500</v>
      </c>
      <c r="H18" s="7"/>
      <c r="I18" s="7"/>
      <c r="J18" s="2"/>
      <c r="K18" s="7"/>
      <c r="L18" s="2"/>
    </row>
    <row x14ac:dyDescent="0.25" r="19" customHeight="1" ht="17.25">
      <c r="A19" s="7"/>
      <c r="B19" s="7"/>
      <c r="C19" s="2"/>
      <c r="D19" s="2"/>
      <c r="E19" s="10"/>
      <c r="F19" s="10"/>
      <c r="G19" s="2"/>
      <c r="H19" s="7"/>
      <c r="I19" s="7"/>
      <c r="J19" s="2"/>
      <c r="K19" s="7"/>
      <c r="L19" s="2"/>
    </row>
    <row x14ac:dyDescent="0.25" r="20" customHeight="1" ht="17.25">
      <c r="A20" s="7"/>
      <c r="B20" s="7"/>
      <c r="C20" s="2" t="s">
        <v>15</v>
      </c>
      <c r="D20" s="2"/>
      <c r="E20" s="10"/>
      <c r="F20" s="10"/>
      <c r="G20" s="2"/>
      <c r="H20" s="7"/>
      <c r="I20" s="7"/>
      <c r="J20" s="2"/>
      <c r="K20" s="7"/>
      <c r="L20" s="2"/>
    </row>
    <row x14ac:dyDescent="0.25" r="21" customHeight="1" ht="17.25">
      <c r="A21" s="7"/>
      <c r="B21" s="7" t="s">
        <v>16</v>
      </c>
      <c r="C21" s="2" t="s">
        <v>1</v>
      </c>
      <c r="D21" s="2" t="s">
        <v>2</v>
      </c>
      <c r="E21" s="10" t="s">
        <v>3</v>
      </c>
      <c r="F21" s="10" t="s">
        <v>4</v>
      </c>
      <c r="G21" s="2" t="s">
        <v>5</v>
      </c>
      <c r="H21" s="7"/>
      <c r="I21" s="15" t="s">
        <v>21</v>
      </c>
      <c r="J21" s="2"/>
      <c r="K21" s="7"/>
      <c r="L21" s="2"/>
    </row>
    <row x14ac:dyDescent="0.25" r="22" customHeight="1" ht="17.25">
      <c r="A22" s="7"/>
      <c r="B22" s="7" t="s">
        <v>10</v>
      </c>
      <c r="C22" s="16">
        <v>5000</v>
      </c>
      <c r="D22" s="16">
        <v>7500</v>
      </c>
      <c r="E22" s="16">
        <v>1250</v>
      </c>
      <c r="F22" s="16">
        <v>5500</v>
      </c>
      <c r="G22" s="16">
        <v>0</v>
      </c>
      <c r="H22" s="7"/>
      <c r="I22" s="7" t="s">
        <v>22</v>
      </c>
      <c r="J22" s="2"/>
      <c r="K22" s="7"/>
      <c r="L22" s="2"/>
    </row>
    <row x14ac:dyDescent="0.25" r="23" customHeight="1" ht="17.25">
      <c r="A23" s="7"/>
      <c r="B23" s="7" t="s">
        <v>11</v>
      </c>
      <c r="C23" s="16">
        <v>0</v>
      </c>
      <c r="D23" s="16">
        <v>0</v>
      </c>
      <c r="E23" s="16">
        <v>4750</v>
      </c>
      <c r="F23" s="16">
        <v>0</v>
      </c>
      <c r="G23" s="16">
        <v>6250</v>
      </c>
      <c r="H23" s="7"/>
      <c r="I23" s="7"/>
      <c r="J23" s="2" t="s">
        <v>23</v>
      </c>
      <c r="K23" s="7"/>
      <c r="L23" s="2" t="s">
        <v>24</v>
      </c>
    </row>
    <row x14ac:dyDescent="0.25" r="24" customHeight="1" ht="17.25">
      <c r="A24" s="7"/>
      <c r="B24" s="7" t="s">
        <v>18</v>
      </c>
      <c r="C24" s="17">
        <f>SUM(C22:C23)</f>
      </c>
      <c r="D24" s="17">
        <f>SUM(D22:D23)</f>
      </c>
      <c r="E24" s="17">
        <f>SUM(E22:E23)</f>
      </c>
      <c r="F24" s="17">
        <f>SUM(F22:F23)</f>
      </c>
      <c r="G24" s="17">
        <f>SUM(G22:G23)</f>
      </c>
      <c r="H24" s="7"/>
      <c r="I24" s="7" t="s">
        <v>10</v>
      </c>
      <c r="J24" s="17">
        <f>SUM(C16:C18)</f>
      </c>
      <c r="K24" s="19" t="s">
        <v>25</v>
      </c>
      <c r="L24" s="17">
        <f>SUM(C22:G22)</f>
      </c>
    </row>
    <row x14ac:dyDescent="0.25" r="25" customHeight="1" ht="17.25">
      <c r="A25" s="7"/>
      <c r="B25" s="7"/>
      <c r="C25" s="20" t="s">
        <v>26</v>
      </c>
      <c r="D25" s="20" t="s">
        <v>26</v>
      </c>
      <c r="E25" s="21" t="s">
        <v>26</v>
      </c>
      <c r="F25" s="21" t="s">
        <v>26</v>
      </c>
      <c r="G25" s="20" t="s">
        <v>26</v>
      </c>
      <c r="H25" s="7"/>
      <c r="I25" s="7" t="s">
        <v>11</v>
      </c>
      <c r="J25" s="17">
        <f>SUM(D16:D18)</f>
      </c>
      <c r="K25" s="19" t="s">
        <v>25</v>
      </c>
      <c r="L25" s="17">
        <f>SUM(C23:G23)</f>
      </c>
    </row>
    <row x14ac:dyDescent="0.25" r="26" customHeight="1" ht="17.25">
      <c r="A26" s="7"/>
      <c r="B26" s="7" t="s">
        <v>19</v>
      </c>
      <c r="C26" s="17">
        <v>5000</v>
      </c>
      <c r="D26" s="17">
        <v>7500</v>
      </c>
      <c r="E26" s="17">
        <v>6000</v>
      </c>
      <c r="F26" s="17">
        <v>5500</v>
      </c>
      <c r="G26" s="17">
        <v>6250</v>
      </c>
      <c r="H26" s="7"/>
      <c r="I26" s="7"/>
      <c r="J26" s="2"/>
      <c r="K26" s="7"/>
      <c r="L26" s="2"/>
    </row>
    <row x14ac:dyDescent="0.25" r="27" customHeight="1" ht="17.25">
      <c r="A27" s="7"/>
      <c r="B27" s="7"/>
      <c r="C27" s="2"/>
      <c r="D27" s="2"/>
      <c r="E27" s="10"/>
      <c r="F27" s="10"/>
      <c r="G27" s="2"/>
      <c r="H27" s="7"/>
      <c r="I27" s="7"/>
      <c r="J27" s="2"/>
      <c r="K27" s="7"/>
      <c r="L27" s="2"/>
    </row>
    <row x14ac:dyDescent="0.25" r="28" customHeight="1" ht="17.25">
      <c r="A28" s="7"/>
      <c r="B28" s="7"/>
      <c r="C28" s="2"/>
      <c r="D28" s="2"/>
      <c r="E28" s="10" t="s">
        <v>27</v>
      </c>
      <c r="F28" s="10" t="s">
        <v>28</v>
      </c>
      <c r="G28" s="2" t="s">
        <v>29</v>
      </c>
      <c r="H28" s="7"/>
      <c r="I28" s="7"/>
      <c r="J28" s="2"/>
      <c r="K28" s="7"/>
      <c r="L28" s="2"/>
    </row>
    <row x14ac:dyDescent="0.25" r="29" customHeight="1" ht="17.25">
      <c r="A29" s="15" t="s">
        <v>30</v>
      </c>
      <c r="B29" s="15"/>
      <c r="C29" s="2"/>
      <c r="D29" s="2"/>
      <c r="E29" s="22">
        <f>SUMPRODUCT(C3:D5,C16:D18)</f>
      </c>
      <c r="F29" s="22">
        <f>SUMPRODUCT(C9:G10,C22:G23)</f>
      </c>
      <c r="G29" s="23">
        <f>SUM(E29:F29)</f>
      </c>
      <c r="H29" s="7"/>
      <c r="I29" s="7"/>
      <c r="J29" s="2"/>
      <c r="K29" s="7"/>
      <c r="L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6"/>
  <sheetViews>
    <sheetView workbookViewId="0"/>
  </sheetViews>
  <sheetFormatPr defaultRowHeight="15" x14ac:dyDescent="0.25"/>
  <cols>
    <col min="1" max="1" style="5" width="12.43357142857143" customWidth="1" bestFit="1"/>
    <col min="2" max="2" style="14" width="12.43357142857143" customWidth="1" bestFit="1"/>
    <col min="3" max="3" style="14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</cols>
  <sheetData>
    <row x14ac:dyDescent="0.25" r="1" customHeight="1" ht="17.25">
      <c r="A1" s="7"/>
      <c r="B1" s="10" t="s">
        <v>10</v>
      </c>
      <c r="C1" s="10" t="s">
        <v>11</v>
      </c>
      <c r="D1" s="1"/>
      <c r="E1" s="7"/>
      <c r="F1" s="7"/>
      <c r="G1" s="7"/>
      <c r="H1" s="7"/>
      <c r="I1" s="7"/>
      <c r="J1" s="7"/>
    </row>
    <row x14ac:dyDescent="0.25" r="2" customHeight="1" ht="17.25">
      <c r="A2" s="7" t="s">
        <v>7</v>
      </c>
      <c r="B2" s="11">
        <v>0.5</v>
      </c>
      <c r="C2" s="11">
        <v>0.6</v>
      </c>
      <c r="D2" s="1"/>
      <c r="E2" s="7"/>
      <c r="F2" s="7"/>
      <c r="G2" s="7"/>
      <c r="H2" s="7"/>
      <c r="I2" s="7"/>
      <c r="J2" s="7"/>
    </row>
    <row x14ac:dyDescent="0.25" r="3" customHeight="1" ht="17.25">
      <c r="A3" s="7" t="s">
        <v>8</v>
      </c>
      <c r="B3" s="11">
        <v>0.65</v>
      </c>
      <c r="C3" s="11">
        <v>0.65</v>
      </c>
      <c r="D3" s="1"/>
      <c r="E3" s="7"/>
      <c r="F3" s="7"/>
      <c r="G3" s="7"/>
      <c r="H3" s="7"/>
      <c r="I3" s="7"/>
      <c r="J3" s="7"/>
    </row>
    <row x14ac:dyDescent="0.25" r="4" customHeight="1" ht="17.25">
      <c r="A4" s="7" t="s">
        <v>9</v>
      </c>
      <c r="B4" s="11">
        <v>0.63</v>
      </c>
      <c r="C4" s="11">
        <v>0.78</v>
      </c>
      <c r="D4" s="1"/>
      <c r="E4" s="1"/>
      <c r="F4" s="1"/>
      <c r="G4" s="1"/>
      <c r="H4" s="1"/>
      <c r="I4" s="1"/>
      <c r="J4" s="1"/>
    </row>
    <row x14ac:dyDescent="0.25" r="5" customHeight="1" ht="17.25">
      <c r="A5" s="1"/>
      <c r="B5" s="13"/>
      <c r="C5" s="13"/>
      <c r="D5" s="1"/>
      <c r="E5" s="1"/>
      <c r="F5" s="1"/>
      <c r="G5" s="1"/>
      <c r="H5" s="1"/>
      <c r="I5" s="1"/>
      <c r="J5" s="1"/>
    </row>
    <row x14ac:dyDescent="0.25" r="6" customHeight="1" ht="17.25">
      <c r="A6" s="1"/>
      <c r="B6" s="13"/>
      <c r="C6" s="13"/>
      <c r="D6" s="1"/>
      <c r="E6" s="1"/>
      <c r="F6" s="1"/>
      <c r="G6" s="1"/>
      <c r="H6" s="1"/>
      <c r="I6" s="1"/>
      <c r="J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"/>
  <sheetViews>
    <sheetView workbookViewId="0"/>
  </sheetViews>
  <sheetFormatPr defaultRowHeight="15" x14ac:dyDescent="0.25"/>
  <cols>
    <col min="1" max="1" style="5" width="12.43357142857143" customWidth="1" bestFit="1"/>
    <col min="2" max="2" style="12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2" width="12.43357142857143" customWidth="1" bestFit="1"/>
  </cols>
  <sheetData>
    <row x14ac:dyDescent="0.25" r="1" customHeight="1" ht="17.25">
      <c r="A1" s="7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x14ac:dyDescent="0.25" r="2" customHeight="1" ht="17.25">
      <c r="A2" s="7" t="s">
        <v>10</v>
      </c>
      <c r="B2" s="11">
        <v>0.5</v>
      </c>
      <c r="C2" s="11">
        <v>0.4</v>
      </c>
      <c r="D2" s="11">
        <v>0.3</v>
      </c>
      <c r="E2" s="11">
        <v>0.5</v>
      </c>
      <c r="F2" s="11">
        <v>0.72</v>
      </c>
    </row>
    <row x14ac:dyDescent="0.25" r="3" customHeight="1" ht="17.25">
      <c r="A3" s="7" t="s">
        <v>11</v>
      </c>
      <c r="B3" s="11">
        <v>0.7</v>
      </c>
      <c r="C3" s="11">
        <v>0.6</v>
      </c>
      <c r="D3" s="11">
        <v>0.2</v>
      </c>
      <c r="E3" s="11">
        <v>0.5</v>
      </c>
      <c r="F3" s="11">
        <v>0.55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5" width="12.43357142857143" customWidth="1" bestFit="1"/>
    <col min="2" max="2" style="9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7"/>
      <c r="B1" s="2" t="s">
        <v>6</v>
      </c>
      <c r="C1" s="1"/>
      <c r="D1" s="7"/>
    </row>
    <row x14ac:dyDescent="0.25" r="2" customHeight="1" ht="17.25">
      <c r="A2" s="7" t="s">
        <v>7</v>
      </c>
      <c r="B2" s="4">
        <v>10000</v>
      </c>
      <c r="C2" s="3"/>
      <c r="D2" s="7"/>
    </row>
    <row x14ac:dyDescent="0.25" r="3" customHeight="1" ht="17.25">
      <c r="A3" s="7" t="s">
        <v>8</v>
      </c>
      <c r="B3" s="4">
        <v>11000</v>
      </c>
      <c r="C3" s="3"/>
      <c r="D3" s="7"/>
    </row>
    <row x14ac:dyDescent="0.25" r="4" customHeight="1" ht="17.25">
      <c r="A4" s="7" t="s">
        <v>9</v>
      </c>
      <c r="B4" s="4">
        <v>10500</v>
      </c>
      <c r="C4" s="3"/>
      <c r="D4" s="7"/>
    </row>
    <row x14ac:dyDescent="0.25" r="5" customHeight="1" ht="17.25">
      <c r="A5" s="1"/>
      <c r="B5" s="8"/>
      <c r="C5" s="3"/>
      <c r="D5" s="7"/>
    </row>
    <row x14ac:dyDescent="0.25" r="6" customHeight="1" ht="17.25">
      <c r="A6" s="1"/>
      <c r="B6" s="8"/>
      <c r="C6" s="3"/>
      <c r="D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5" width="12.43357142857143" customWidth="1" bestFit="1"/>
    <col min="2" max="2" style="6" width="12.43357142857143" customWidth="1" bestFit="1"/>
  </cols>
  <sheetData>
    <row x14ac:dyDescent="0.25" r="1" customHeight="1" ht="19.5">
      <c r="A1" s="1"/>
      <c r="B1" s="2" t="s">
        <v>0</v>
      </c>
    </row>
    <row x14ac:dyDescent="0.25" r="2" customHeight="1" ht="19.5">
      <c r="A2" s="3" t="s">
        <v>1</v>
      </c>
      <c r="B2" s="4">
        <v>5000</v>
      </c>
    </row>
    <row x14ac:dyDescent="0.25" r="3" customHeight="1" ht="19.5">
      <c r="A3" s="3" t="s">
        <v>2</v>
      </c>
      <c r="B3" s="4">
        <v>7500</v>
      </c>
    </row>
    <row x14ac:dyDescent="0.25" r="4" customHeight="1" ht="19.5">
      <c r="A4" s="3" t="s">
        <v>3</v>
      </c>
      <c r="B4" s="4">
        <v>6000</v>
      </c>
    </row>
    <row x14ac:dyDescent="0.25" r="5" customHeight="1" ht="19.5">
      <c r="A5" s="3" t="s">
        <v>4</v>
      </c>
      <c r="B5" s="4">
        <v>5500</v>
      </c>
    </row>
    <row x14ac:dyDescent="0.25" r="6" customHeight="1" ht="19.5">
      <c r="A6" s="3" t="s">
        <v>5</v>
      </c>
      <c r="B6" s="4">
        <v>6250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Sensitivity Report 1</vt:lpstr>
      <vt:lpstr>Main</vt:lpstr>
      <vt:lpstr>cost1</vt:lpstr>
      <vt:lpstr>cost2</vt:lpstr>
      <vt:lpstr>capacity</vt:lpstr>
      <vt:lpstr>demand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2022-07-07T22:52:07.279Z</dcterms:created>
  <dcterms:modified xsi:type="dcterms:W3CDTF">2022-07-07T22:52:07.279Z</dcterms:modified>
</cp:coreProperties>
</file>