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IMPACT-V2\Change\onetomany\"/>
    </mc:Choice>
  </mc:AlternateContent>
  <bookViews>
    <workbookView xWindow="0" yWindow="759" windowWidth="15356" windowHeight="6781" tabRatio="606"/>
  </bookViews>
  <sheets>
    <sheet name="Implementation_Back Out Plan" sheetId="1" r:id="rId1"/>
    <sheet name="Implementation_Without Formulas" sheetId="6" r:id="rId2"/>
  </sheets>
  <externalReferences>
    <externalReference r:id="rId3"/>
  </externalReferences>
  <definedNames>
    <definedName name="Method">#REF!</definedName>
    <definedName name="MovementPossible">#REF!</definedName>
    <definedName name="MoveMeth">#REF!</definedName>
    <definedName name="_xlnm.Print_Area" localSheetId="0">'Implementation_Back Out Plan'!$A$1:$G$46</definedName>
    <definedName name="_xlnm.Print_Area" localSheetId="1">'Implementation_Without Formulas'!$A$1:$G$46</definedName>
    <definedName name="WF">[1]Key!$W$4:$W$7</definedName>
    <definedName name="YN">#REF!</definedName>
  </definedNames>
  <calcPr calcId="162913"/>
</workbook>
</file>

<file path=xl/calcChain.xml><?xml version="1.0" encoding="utf-8"?>
<calcChain xmlns="http://schemas.openxmlformats.org/spreadsheetml/2006/main">
  <c r="C18" i="1" l="1"/>
  <c r="A33" i="6" l="1"/>
  <c r="A34" i="6" s="1"/>
  <c r="A35" i="6" s="1"/>
  <c r="A36" i="6" s="1"/>
  <c r="A20" i="6"/>
  <c r="A21" i="6" s="1"/>
  <c r="A22" i="6" s="1"/>
  <c r="A23" i="6" s="1"/>
  <c r="A24" i="6" s="1"/>
  <c r="A25" i="6" s="1"/>
  <c r="A26" i="6" s="1"/>
  <c r="A27" i="6" s="1"/>
  <c r="A28" i="6" s="1"/>
  <c r="B3" i="6"/>
  <c r="B19" i="1"/>
  <c r="C19" i="1" s="1"/>
  <c r="B3" i="1"/>
  <c r="A32" i="1"/>
  <c r="A33" i="1" s="1"/>
  <c r="A34" i="1" s="1"/>
  <c r="A35" i="1" s="1"/>
  <c r="A36" i="1" s="1"/>
  <c r="A19" i="1"/>
  <c r="A20" i="1" s="1"/>
  <c r="A21" i="1" s="1"/>
  <c r="A22" i="1" s="1"/>
  <c r="C31" i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D37" i="1" s="1"/>
  <c r="D37" i="6"/>
  <c r="B4" i="6"/>
  <c r="B5" i="6"/>
  <c r="D29" i="6"/>
  <c r="A23" i="1" l="1"/>
  <c r="A24" i="1" s="1"/>
  <c r="B20" i="1"/>
  <c r="C20" i="1" s="1"/>
  <c r="A25" i="1" l="1"/>
  <c r="A26" i="1" s="1"/>
  <c r="A27" i="1" s="1"/>
  <c r="B21" i="1"/>
  <c r="C21" i="1" s="1"/>
  <c r="B22" i="1" l="1"/>
  <c r="C22" i="1" s="1"/>
  <c r="B23" i="1" l="1"/>
  <c r="C23" i="1" s="1"/>
  <c r="B24" i="1" l="1"/>
  <c r="C24" i="1" s="1"/>
  <c r="B25" i="1" s="1"/>
  <c r="C25" i="1" s="1"/>
  <c r="B26" i="1" l="1"/>
  <c r="C26" i="1" s="1"/>
  <c r="B27" i="1" l="1"/>
  <c r="C27" i="1" s="1"/>
  <c r="D28" i="1" l="1"/>
  <c r="B4" i="1"/>
  <c r="B5" i="1" s="1"/>
</calcChain>
</file>

<file path=xl/comments1.xml><?xml version="1.0" encoding="utf-8"?>
<comments xmlns="http://schemas.openxmlformats.org/spreadsheetml/2006/main">
  <authors>
    <author>Mike Marshall</author>
  </authors>
  <commentList>
    <comment ref="B18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Mike Marshall</author>
  </authors>
  <commentList>
    <comment ref="B19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<sst xmlns="http://schemas.openxmlformats.org/spreadsheetml/2006/main" count="136" uniqueCount="62">
  <si>
    <t>Tasks</t>
  </si>
  <si>
    <t>Row #</t>
  </si>
  <si>
    <t xml:space="preserve">Technical Bridge Line: </t>
  </si>
  <si>
    <t>Contact name</t>
  </si>
  <si>
    <t>Contact information</t>
  </si>
  <si>
    <t>Clinical Bridge Line:</t>
  </si>
  <si>
    <t>Change Management Implementation Plan</t>
  </si>
  <si>
    <t>Start Time</t>
  </si>
  <si>
    <t>End Time</t>
  </si>
  <si>
    <t>Task Complete</t>
  </si>
  <si>
    <t>Section A: General Information:</t>
  </si>
  <si>
    <t>Change Owner:</t>
  </si>
  <si>
    <t>Start Date and Time:</t>
  </si>
  <si>
    <t>End Date and Time:</t>
  </si>
  <si>
    <t>Implementer</t>
  </si>
  <si>
    <t>RFC # and Application/ System Name:</t>
  </si>
  <si>
    <t>Go/ No Go Decision (Move as appropriate)</t>
  </si>
  <si>
    <t>Contact Manager that Back Out Plan is being invoked</t>
  </si>
  <si>
    <t>Section D:  Back Out Plan Tasks</t>
  </si>
  <si>
    <t xml:space="preserve">Section E: Key Contacts </t>
  </si>
  <si>
    <t>Section C:  Implementation Plan Details</t>
  </si>
  <si>
    <t>Send Support Center Message via IS Broadcast (Tuesday and/or Thursday)</t>
  </si>
  <si>
    <t>Service Desk</t>
  </si>
  <si>
    <r>
      <t>Before Event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</si>
  <si>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</si>
  <si>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Send Support Center Message - event complete
Update intranet (if applicable)</t>
  </si>
  <si>
    <t>Send Support Center Message - event to begin
Update intranet  (if applicable)</t>
  </si>
  <si>
    <t>Duration (minutes)</t>
  </si>
  <si>
    <t>Duration (Minutes)</t>
  </si>
  <si>
    <t>Total Duration</t>
  </si>
  <si>
    <t>DO NOT EDIT/DELETE THIS ROW</t>
  </si>
  <si>
    <t xml:space="preserve">Section B:  Communication Plan Details  - If applicable (if not applicable, hide section) </t>
  </si>
  <si>
    <r>
      <t xml:space="preserve">Contact Service Desk that change has begun 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</si>
  <si>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</si>
  <si>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  Mon-Fri 24/7 – Hotline – 267-426-0499
    Mon-Fri 9pm-7:30a/Weekends-Off Hours Cell – 215-407-4676</t>
    </r>
  </si>
  <si>
    <t>Do not edit these cells
&lt;---------------
This information should match RFC form</t>
  </si>
  <si>
    <t>Do not edit these cells.  Cells will auto-populate.
&lt;---------------
This information should match RFC form.</t>
  </si>
  <si>
    <r>
      <t xml:space="preserve">Contact Service Desk that change has begun 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</si>
  <si>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</si>
  <si>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</si>
  <si>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t>Post downtime message on Service Desk Upcoming Planned Downtimes blog</t>
  </si>
  <si>
    <r>
      <t>Before Event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</si>
  <si>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</si>
  <si>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Mark Service Desk blog posting as COMPLETE</t>
  </si>
  <si>
    <t>Douglas Ryba</t>
  </si>
  <si>
    <t>n/a</t>
  </si>
  <si>
    <t>267-426-0334</t>
  </si>
  <si>
    <t>Yuliya Chudnovskaya</t>
  </si>
  <si>
    <t>267-426-1798</t>
  </si>
  <si>
    <t>Dale Lucas</t>
  </si>
  <si>
    <t>267-426-3039</t>
  </si>
  <si>
    <t>Praveen Sambaraju</t>
  </si>
  <si>
    <t>Verify that Impact successfully ran for today and that all informatica components are checked in.</t>
  </si>
  <si>
    <t>Execute workflow in UAT and test</t>
  </si>
  <si>
    <r>
      <t xml:space="preserve">In Repository Manager, migrate the following sessions from EAR_TST.Cardiac to INFMT_PRD.Cardiac (and all underlying components):
</t>
    </r>
    <r>
      <rPr>
        <b/>
        <sz val="12"/>
        <rFont val="Tahoma"/>
        <family val="2"/>
      </rPr>
      <t>S_STG_load_IMPACT_CATHDIAGNOSIS
S_STG_load_IMPACT_CATHPROCEDURES</t>
    </r>
  </si>
  <si>
    <t>Execute workflow in PRD and test</t>
  </si>
  <si>
    <r>
      <t xml:space="preserve">In Repository Manager, 
1.) Backup sessions mentioned below by exporting XML files
2.) migrate the following sessions from EAR_DEV.e_rybad to EAR_TST.Cardiac (and all underlying components):
</t>
    </r>
    <r>
      <rPr>
        <b/>
        <sz val="12"/>
        <rFont val="Tahoma"/>
        <family val="2"/>
      </rPr>
      <t>S_STG_load_IMPACT_CATHDIAGNOSIS
S_STG_load_IMPACT_CATHPROCEDURES</t>
    </r>
  </si>
  <si>
    <t>Restore sessions from backup</t>
  </si>
  <si>
    <t>Drop the tables created in UAT and re-create using prod DDL</t>
  </si>
  <si>
    <t>CHG0059263 - ACC Impact Registry Automation - update DDL in UAT and PRD</t>
  </si>
  <si>
    <r>
      <t>Using</t>
    </r>
    <r>
      <rPr>
        <b/>
        <sz val="12"/>
        <rFont val="Tahoma"/>
        <family val="2"/>
      </rPr>
      <t xml:space="preserve"> PSQLA012/Centripetus</t>
    </r>
    <r>
      <rPr>
        <sz val="12"/>
        <rFont val="Tahoma"/>
        <family val="2"/>
      </rPr>
      <t xml:space="preserve">
Drop existing and create new STG tables - Execute DDL by running </t>
    </r>
    <r>
      <rPr>
        <b/>
        <sz val="12"/>
        <rFont val="Tahoma"/>
        <family val="2"/>
      </rPr>
      <t>CHOP_IMPACT_DDL.sql</t>
    </r>
  </si>
  <si>
    <r>
      <t>Using</t>
    </r>
    <r>
      <rPr>
        <b/>
        <sz val="12"/>
        <rFont val="Tahoma"/>
        <family val="2"/>
      </rPr>
      <t xml:space="preserve"> BINBIACLV3/CDW_STG_UAT and CHOPDW/ CDW_STG</t>
    </r>
    <r>
      <rPr>
        <sz val="12"/>
        <rFont val="Tahoma"/>
        <family val="2"/>
      </rPr>
      <t xml:space="preserve">
Drop existing and create new STG tables - Execute DDL by running </t>
    </r>
    <r>
      <rPr>
        <b/>
        <sz val="12"/>
        <rFont val="Tahoma"/>
        <family val="2"/>
      </rPr>
      <t>S_CDW_IMPACT_DDL.sql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</si>
</sst>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3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color indexed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2"/>
      <color indexed="10"/>
      <name val="Tahoma"/>
      <family val="2"/>
    </font>
    <font>
      <sz val="12"/>
      <name val="Arial"/>
      <family val="2"/>
    </font>
    <font>
      <b/>
      <sz val="16"/>
      <color indexed="9"/>
      <name val="Tahoma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name val="Tahoma"/>
      <family val="2"/>
    </font>
    <font>
      <b/>
      <u/>
      <sz val="14"/>
      <color indexed="81"/>
      <name val="Tahoma"/>
      <family val="2"/>
    </font>
    <font>
      <b/>
      <sz val="18"/>
      <color rgb="FFFF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6"/>
      <color rgb="FFC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32">
    <xf numFmtId="0" fontId="0" fillId="0" borderId="0" xfId="0"/>
    <xf numFmtId="0" fontId="21" fillId="0" borderId="0" xfId="0" applyFont="1" applyAlignment="1">
      <alignment vertical="center"/>
    </xf>
    <xf numFmtId="2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 wrapText="1"/>
    </xf>
    <xf numFmtId="0" fontId="19" fillId="24" borderId="10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3" xfId="0" applyFont="1" applyFill="1" applyBorder="1" applyAlignment="1">
      <alignment horizontal="center" vertical="center"/>
    </xf>
    <xf numFmtId="0" fontId="19" fillId="24" borderId="14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16" fontId="32" fillId="27" borderId="16" xfId="0" applyNumberFormat="1" applyFont="1" applyFill="1" applyBorder="1" applyAlignment="1">
      <alignment horizontal="center" vertical="center" wrapText="1"/>
    </xf>
    <xf numFmtId="0" fontId="19" fillId="24" borderId="17" xfId="0" applyFont="1" applyFill="1" applyBorder="1" applyAlignment="1">
      <alignment horizontal="center" vertical="center" wrapText="1"/>
    </xf>
    <xf numFmtId="22" fontId="30" fillId="0" borderId="18" xfId="0" applyNumberFormat="1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left" vertical="center" wrapText="1"/>
    </xf>
    <xf numFmtId="0" fontId="33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28" borderId="11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20" fillId="29" borderId="11" xfId="0" applyFont="1" applyFill="1" applyBorder="1" applyAlignment="1">
      <alignment vertical="center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>
      <alignment vertical="center"/>
    </xf>
    <xf numFmtId="22" fontId="21" fillId="0" borderId="0" xfId="0" applyNumberFormat="1" applyFont="1" applyFill="1" applyAlignment="1">
      <alignment vertical="center"/>
    </xf>
    <xf numFmtId="0" fontId="20" fillId="28" borderId="11" xfId="0" applyNumberFormat="1" applyFont="1" applyFill="1" applyBorder="1" applyAlignment="1" applyProtection="1">
      <alignment horizontal="center" vertical="center"/>
      <protection locked="0"/>
    </xf>
    <xf numFmtId="20" fontId="21" fillId="0" borderId="10" xfId="0" applyNumberFormat="1" applyFont="1" applyFill="1" applyBorder="1" applyAlignment="1" applyProtection="1">
      <alignment horizontal="center" vertical="center"/>
      <protection locked="0"/>
    </xf>
    <xf numFmtId="16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16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9" xfId="0" applyNumberFormat="1" applyFont="1" applyFill="1" applyBorder="1" applyAlignment="1" applyProtection="1">
      <alignment horizontal="center" vertical="center"/>
    </xf>
    <xf numFmtId="22" fontId="21" fillId="29" borderId="43" xfId="0" applyNumberFormat="1" applyFont="1" applyFill="1" applyBorder="1" applyAlignment="1" applyProtection="1">
      <alignment horizontal="center" vertical="center"/>
      <protection locked="0"/>
    </xf>
    <xf numFmtId="22" fontId="21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8" xfId="0" applyNumberFormat="1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</xf>
    <xf numFmtId="22" fontId="21" fillId="0" borderId="14" xfId="0" applyNumberFormat="1" applyFont="1" applyFill="1" applyBorder="1" applyAlignment="1" applyProtection="1">
      <alignment horizontal="center" vertical="center"/>
      <protection locked="0"/>
    </xf>
    <xf numFmtId="22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22" fontId="21" fillId="27" borderId="16" xfId="0" applyNumberFormat="1" applyFont="1" applyFill="1" applyBorder="1" applyAlignment="1">
      <alignment horizontal="center" vertical="center"/>
    </xf>
    <xf numFmtId="0" fontId="21" fillId="27" borderId="16" xfId="0" applyFont="1" applyFill="1" applyBorder="1" applyAlignment="1">
      <alignment horizontal="left" vertical="center" wrapText="1"/>
    </xf>
    <xf numFmtId="16" fontId="20" fillId="27" borderId="22" xfId="0" applyNumberFormat="1" applyFont="1" applyFill="1" applyBorder="1" applyAlignment="1">
      <alignment horizontal="center" vertical="center"/>
    </xf>
    <xf numFmtId="0" fontId="34" fillId="0" borderId="19" xfId="0" applyNumberFormat="1" applyFont="1" applyFill="1" applyBorder="1" applyAlignment="1" applyProtection="1">
      <alignment horizontal="center" vertical="center"/>
    </xf>
    <xf numFmtId="22" fontId="33" fillId="29" borderId="43" xfId="0" applyNumberFormat="1" applyFont="1" applyFill="1" applyBorder="1" applyAlignment="1" applyProtection="1">
      <alignment horizontal="center" vertical="center"/>
      <protection locked="0"/>
    </xf>
    <xf numFmtId="22" fontId="33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22" fontId="33" fillId="0" borderId="14" xfId="0" applyNumberFormat="1" applyFont="1" applyFill="1" applyBorder="1" applyAlignment="1" applyProtection="1">
      <alignment horizontal="center" vertical="center"/>
      <protection locked="0"/>
    </xf>
    <xf numFmtId="22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16" fontId="21" fillId="0" borderId="10" xfId="0" applyNumberFormat="1" applyFont="1" applyFill="1" applyBorder="1" applyAlignment="1" applyProtection="1">
      <alignment vertical="center" wrapText="1"/>
      <protection locked="0"/>
    </xf>
    <xf numFmtId="0" fontId="20" fillId="26" borderId="23" xfId="0" applyFont="1" applyFill="1" applyBorder="1" applyAlignment="1">
      <alignment vertical="center"/>
    </xf>
    <xf numFmtId="0" fontId="20" fillId="26" borderId="24" xfId="0" applyFont="1" applyFill="1" applyBorder="1" applyAlignment="1">
      <alignment vertical="center"/>
    </xf>
    <xf numFmtId="0" fontId="20" fillId="26" borderId="2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25" borderId="26" xfId="0" applyFont="1" applyFill="1" applyBorder="1" applyAlignment="1">
      <alignment vertical="center" wrapText="1"/>
    </xf>
    <xf numFmtId="16" fontId="20" fillId="0" borderId="0" xfId="0" applyNumberFormat="1" applyFont="1" applyFill="1" applyBorder="1" applyAlignment="1">
      <alignment horizontal="center" vertical="center"/>
    </xf>
    <xf numFmtId="16" fontId="21" fillId="0" borderId="0" xfId="0" applyNumberFormat="1" applyFont="1" applyFill="1" applyBorder="1" applyAlignment="1">
      <alignment horizontal="left" vertical="center"/>
    </xf>
    <xf numFmtId="16" fontId="21" fillId="0" borderId="0" xfId="0" applyNumberFormat="1" applyFont="1" applyFill="1" applyBorder="1" applyAlignment="1">
      <alignment horizontal="left" vertical="center" wrapText="1"/>
    </xf>
    <xf numFmtId="20" fontId="21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16" fontId="22" fillId="0" borderId="0" xfId="0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2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16" fontId="21" fillId="0" borderId="0" xfId="0" applyNumberFormat="1" applyFont="1" applyFill="1" applyBorder="1" applyAlignment="1">
      <alignment horizontal="center" vertical="center"/>
    </xf>
    <xf numFmtId="164" fontId="30" fillId="0" borderId="18" xfId="0" applyNumberFormat="1" applyFont="1" applyFill="1" applyBorder="1" applyAlignment="1">
      <alignment horizontal="center" vertical="center" wrapText="1"/>
    </xf>
    <xf numFmtId="1" fontId="21" fillId="0" borderId="10" xfId="0" applyNumberFormat="1" applyFont="1" applyFill="1" applyBorder="1" applyAlignment="1" applyProtection="1">
      <alignment horizontal="center" vertical="center"/>
      <protection locked="0"/>
    </xf>
    <xf numFmtId="1" fontId="21" fillId="27" borderId="16" xfId="0" applyNumberFormat="1" applyFont="1" applyFill="1" applyBorder="1" applyAlignment="1">
      <alignment horizontal="center" vertical="center"/>
    </xf>
    <xf numFmtId="1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0" fillId="0" borderId="42" xfId="0" applyFont="1" applyBorder="1" applyAlignment="1">
      <alignment vertical="top" wrapText="1"/>
    </xf>
    <xf numFmtId="0" fontId="21" fillId="0" borderId="10" xfId="0" applyFont="1" applyFill="1" applyBorder="1" applyAlignment="1">
      <alignment horizontal="left" wrapText="1"/>
    </xf>
    <xf numFmtId="0" fontId="21" fillId="0" borderId="0" xfId="0" applyFont="1" applyAlignment="1">
      <alignment wrapText="1"/>
    </xf>
    <xf numFmtId="0" fontId="21" fillId="0" borderId="42" xfId="0" applyFont="1" applyBorder="1" applyAlignment="1">
      <alignment vertical="top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34" fillId="0" borderId="44" xfId="0" applyFont="1" applyFill="1" applyBorder="1" applyAlignment="1">
      <alignment vertical="top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20" fillId="26" borderId="30" xfId="0" applyNumberFormat="1" applyFont="1" applyFill="1" applyBorder="1" applyAlignment="1">
      <alignment horizontal="left" vertical="center"/>
    </xf>
    <xf numFmtId="16" fontId="20" fillId="26" borderId="19" xfId="0" applyNumberFormat="1" applyFont="1" applyFill="1" applyBorder="1" applyAlignment="1">
      <alignment horizontal="left" vertical="center"/>
    </xf>
    <xf numFmtId="16" fontId="20" fillId="26" borderId="34" xfId="0" applyNumberFormat="1" applyFont="1" applyFill="1" applyBorder="1" applyAlignment="1">
      <alignment horizontal="left" vertical="center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0" xfId="0" applyFont="1" applyBorder="1" applyAlignment="1">
      <alignment horizontal="center" vertical="center"/>
    </xf>
    <xf numFmtId="0" fontId="20" fillId="25" borderId="40" xfId="0" applyFont="1" applyFill="1" applyBorder="1" applyAlignment="1">
      <alignment vertical="top" wrapText="1"/>
    </xf>
    <xf numFmtId="0" fontId="20" fillId="25" borderId="41" xfId="0" applyFont="1" applyFill="1" applyBorder="1" applyAlignment="1">
      <alignment vertical="top" wrapText="1"/>
    </xf>
    <xf numFmtId="0" fontId="20" fillId="26" borderId="30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20" fillId="25" borderId="40" xfId="0" applyFont="1" applyFill="1" applyBorder="1" applyAlignment="1">
      <alignment vertical="center" wrapText="1"/>
    </xf>
    <xf numFmtId="0" fontId="0" fillId="0" borderId="41" xfId="0" applyBorder="1" applyAlignment="1">
      <alignment vertical="center"/>
    </xf>
    <xf numFmtId="20" fontId="26" fillId="0" borderId="18" xfId="0" applyNumberFormat="1" applyFont="1" applyBorder="1" applyAlignment="1">
      <alignment horizontal="left" vertical="center"/>
    </xf>
    <xf numFmtId="20" fontId="26" fillId="0" borderId="19" xfId="0" applyNumberFormat="1" applyFont="1" applyBorder="1" applyAlignment="1">
      <alignment horizontal="left" vertical="center"/>
    </xf>
    <xf numFmtId="20" fontId="26" fillId="0" borderId="20" xfId="0" applyNumberFormat="1" applyFont="1" applyBorder="1" applyAlignment="1">
      <alignment horizontal="left" vertical="center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9" fillId="24" borderId="18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24" fillId="24" borderId="27" xfId="0" applyFont="1" applyFill="1" applyBorder="1" applyAlignment="1">
      <alignment horizontal="center" vertical="center"/>
    </xf>
    <xf numFmtId="0" fontId="25" fillId="24" borderId="28" xfId="0" applyFont="1" applyFill="1" applyBorder="1" applyAlignment="1">
      <alignment vertical="center"/>
    </xf>
    <xf numFmtId="0" fontId="25" fillId="24" borderId="29" xfId="0" applyFont="1" applyFill="1" applyBorder="1" applyAlignment="1">
      <alignment vertical="center"/>
    </xf>
    <xf numFmtId="0" fontId="20" fillId="26" borderId="30" xfId="0" applyFont="1" applyFill="1" applyBorder="1" applyAlignment="1">
      <alignment horizontal="left" vertical="center"/>
    </xf>
    <xf numFmtId="0" fontId="20" fillId="26" borderId="19" xfId="0" applyFont="1" applyFill="1" applyBorder="1" applyAlignment="1">
      <alignment horizontal="left" vertical="center"/>
    </xf>
    <xf numFmtId="0" fontId="20" fillId="26" borderId="31" xfId="0" applyFont="1" applyFill="1" applyBorder="1" applyAlignment="1">
      <alignment horizontal="left" vertical="center"/>
    </xf>
    <xf numFmtId="0" fontId="20" fillId="26" borderId="32" xfId="0" applyFont="1" applyFill="1" applyBorder="1" applyAlignment="1">
      <alignment horizontal="left" vertical="center"/>
    </xf>
    <xf numFmtId="0" fontId="20" fillId="0" borderId="14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35" fillId="0" borderId="35" xfId="0" applyFont="1" applyFill="1" applyBorder="1" applyAlignment="1">
      <alignment horizontal="left" vertical="center" wrapText="1"/>
    </xf>
    <xf numFmtId="0" fontId="35" fillId="0" borderId="36" xfId="0" applyFont="1" applyFill="1" applyBorder="1" applyAlignment="1">
      <alignment horizontal="left" vertical="center" wrapText="1"/>
    </xf>
    <xf numFmtId="0" fontId="35" fillId="0" borderId="37" xfId="0" applyFont="1" applyFill="1" applyBorder="1" applyAlignment="1">
      <alignment horizontal="left" vertical="center" wrapText="1"/>
    </xf>
    <xf numFmtId="0" fontId="35" fillId="0" borderId="38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39" xfId="0" applyFont="1" applyFill="1" applyBorder="1" applyAlignment="1">
      <alignment horizontal="left" vertical="center" wrapText="1"/>
    </xf>
    <xf numFmtId="0" fontId="35" fillId="0" borderId="23" xfId="0" applyFont="1" applyFill="1" applyBorder="1" applyAlignment="1">
      <alignment horizontal="left" vertical="center" wrapText="1"/>
    </xf>
    <xf numFmtId="0" fontId="35" fillId="0" borderId="24" xfId="0" applyFont="1" applyFill="1" applyBorder="1" applyAlignment="1">
      <alignment horizontal="left" vertical="center" wrapText="1"/>
    </xf>
    <xf numFmtId="0" fontId="35" fillId="0" borderId="25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 applyProtection="1">
      <alignment horizontal="left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  <xf numFmtId="22" fontId="21" fillId="28" borderId="10" xfId="0" applyNumberFormat="1" applyFont="1" applyFill="1" applyBorder="1" applyAlignment="1" applyProtection="1">
      <alignment horizontal="center"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597330</xdr:colOff>
      <xdr:row>18</xdr:row>
      <xdr:rowOff>80721</xdr:rowOff>
    </xdr:from>
    <xdr:to>
      <xdr:col>14</xdr:col>
      <xdr:colOff>419746</xdr:colOff>
      <xdr:row>21</xdr:row>
      <xdr:rowOff>113008</xdr:rowOff>
    </xdr:to>
    <xdr:sp macro="" textlink="">
      <xdr:nvSpPr>
        <xdr:cNvPr id="2" name="TextBox 1"/>
        <xdr:cNvSpPr txBox="1"/>
      </xdr:nvSpPr>
      <xdr:spPr>
        <a:xfrm>
          <a:off x="16380255" y="8034096"/>
          <a:ext cx="4737316" cy="1413412"/>
        </a:xfrm>
        <a:prstGeom prst="rect">
          <a:avLst/>
        </a:prstGeom>
        <a:solidFill>
          <a:schemeClr val="lt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Edit the Start</a:t>
          </a:r>
          <a:r>
            <a:rPr lang="en-US" sz="1600" baseline="0"/>
            <a:t> </a:t>
          </a:r>
          <a:r>
            <a:rPr lang="en-US" sz="1600"/>
            <a:t>time using the following format:</a:t>
          </a:r>
        </a:p>
        <a:p>
          <a:r>
            <a:rPr lang="en-US" sz="1600"/>
            <a:t>MM/DD/YYYY HH:MM (24hr)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Docs\Project%20Plan\RAMP\RegionalDBVPrep\DPP%20for%20H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Hospital Billing"/>
    </sheetNames>
    <sheetDataSet>
      <sheetData sheetId="0">
        <row r="4">
          <cell r="W4" t="str">
            <v>National Complete</v>
          </cell>
        </row>
        <row r="5">
          <cell r="W5" t="str">
            <v>National Starter Set</v>
          </cell>
        </row>
        <row r="6">
          <cell r="W6" t="str">
            <v>Regional Build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7:G27" totalsRowShown="0" headerRowDxfId="45" dataDxfId="43" headerRowBorderDxfId="44" tableBorderDxfId="42" totalsRowBorderDxfId="41">
  <autoFilter ref="A17:G27"/>
  <tableColumns count="7">
    <tableColumn id="1" name="Row #" dataDxfId="40">
      <calculatedColumnFormula>OFFSET(A18,-1,0)+1</calculatedColumnFormula>
    </tableColumn>
    <tableColumn id="2" name="Start Time" dataDxfId="39">
      <calculatedColumnFormula>OFFSET(B18,-1,1)</calculatedColumnFormula>
    </tableColumn>
    <tableColumn id="3" name="End Time" dataDxfId="38">
      <calculatedColumnFormula>B18+(D18/1440)</calculatedColumnFormula>
    </tableColumn>
    <tableColumn id="4" name="Duration (minutes)" dataDxfId="37"/>
    <tableColumn id="5" name="Implementer" dataDxfId="36"/>
    <tableColumn id="6" name="Tasks" dataDxfId="35"/>
    <tableColumn id="7" name="Task Complete" dataDxfId="3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0:G36" totalsRowShown="0" headerRowDxfId="33" dataDxfId="31" headerRowBorderDxfId="32" tableBorderDxfId="30">
  <autoFilter ref="A30:G36"/>
  <tableColumns count="7">
    <tableColumn id="1" name="Row #" dataDxfId="29">
      <calculatedColumnFormula>OFFSET(A31,-1,0)+1</calculatedColumnFormula>
    </tableColumn>
    <tableColumn id="2" name="Start Time" dataDxfId="28">
      <calculatedColumnFormula>OFFSET(B31,-1,1)</calculatedColumnFormula>
    </tableColumn>
    <tableColumn id="3" name="End Time" dataDxfId="27">
      <calculatedColumnFormula>B31+(D31/1440)</calculatedColumnFormula>
    </tableColumn>
    <tableColumn id="4" name="Duration (Minutes)" dataDxfId="26"/>
    <tableColumn id="5" name="Implementer" dataDxfId="25"/>
    <tableColumn id="6" name="Tasks" dataDxfId="24"/>
    <tableColumn id="7" name="Task Complete" dataDxfId="2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2" name="Table133" displayName="Table133" ref="A18:G28" totalsRowShown="0" headerRowDxfId="22" dataDxfId="20" headerRowBorderDxfId="21" tableBorderDxfId="19" totalsRowBorderDxfId="18">
  <autoFilter ref="A18:G28"/>
  <tableColumns count="7">
    <tableColumn id="1" name="Row #" dataDxfId="17">
      <calculatedColumnFormula>OFFSET(A19,-1,0)+1</calculatedColumnFormula>
    </tableColumn>
    <tableColumn id="2" name="Start Time" dataDxfId="16"/>
    <tableColumn id="3" name="End Time" dataDxfId="15"/>
    <tableColumn id="4" name="Duration (minutes)" dataDxfId="14"/>
    <tableColumn id="5" name="Implementer" dataDxfId="13"/>
    <tableColumn id="6" name="Tasks" dataDxfId="12"/>
    <tableColumn id="7" name="Task Complete" dataDxfId="1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33" name="Table334" displayName="Table334" ref="A31:G36" totalsRowShown="0" headerRowDxfId="10" dataDxfId="8" headerRowBorderDxfId="9" tableBorderDxfId="7">
  <autoFilter ref="A31:G36"/>
  <tableColumns count="7">
    <tableColumn id="1" name="Row #" dataDxfId="6">
      <calculatedColumnFormula>OFFSET(A32,-1,0)+1</calculatedColumnFormula>
    </tableColumn>
    <tableColumn id="2" name="Start Time" dataDxfId="5"/>
    <tableColumn id="3" name="End Time" dataDxfId="4"/>
    <tableColumn id="4" name="Duration (Minutes)" dataDxfId="3"/>
    <tableColumn id="5" name="Implementer" dataDxfId="2"/>
    <tableColumn id="6" name="Tasks" dataDxfId="1"/>
    <tableColumn id="7" name="Task Complet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"/>
  <sheetViews>
    <sheetView tabSelected="1" topLeftCell="A8" zoomScale="70" zoomScaleNormal="70" workbookViewId="0">
      <selection activeCell="L21" sqref="L21"/>
    </sheetView>
  </sheetViews>
  <sheetFormatPr defaultColWidth="9.125" defaultRowHeight="15.0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2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4.9" customHeight="1" x14ac:dyDescent="0.2">
      <c r="A1" s="111" t="s">
        <v>6</v>
      </c>
      <c r="B1" s="112"/>
      <c r="C1" s="112"/>
      <c r="D1" s="112"/>
      <c r="E1" s="112"/>
      <c r="F1" s="112"/>
      <c r="G1" s="113"/>
    </row>
    <row r="2" spans="1:12" ht="24.9" customHeight="1" thickBot="1" x14ac:dyDescent="0.25">
      <c r="A2" s="114" t="s">
        <v>10</v>
      </c>
      <c r="B2" s="115"/>
      <c r="C2" s="116"/>
      <c r="D2" s="116"/>
      <c r="E2" s="116"/>
      <c r="F2" s="116"/>
      <c r="G2" s="117"/>
    </row>
    <row r="3" spans="1:12" s="18" customFormat="1" ht="27" customHeight="1" x14ac:dyDescent="0.2">
      <c r="A3" s="17" t="s">
        <v>12</v>
      </c>
      <c r="B3" s="13">
        <f>B18</f>
        <v>43787.541666666664</v>
      </c>
      <c r="C3" s="120" t="s">
        <v>36</v>
      </c>
      <c r="D3" s="121"/>
      <c r="E3" s="121"/>
      <c r="F3" s="121"/>
      <c r="G3" s="122"/>
    </row>
    <row r="4" spans="1:12" s="18" customFormat="1" ht="27" customHeight="1" x14ac:dyDescent="0.2">
      <c r="A4" s="17" t="s">
        <v>13</v>
      </c>
      <c r="B4" s="13">
        <f ca="1">MAX(C27,C36)</f>
        <v>43787.638888888883</v>
      </c>
      <c r="C4" s="123"/>
      <c r="D4" s="124"/>
      <c r="E4" s="124"/>
      <c r="F4" s="124"/>
      <c r="G4" s="125"/>
    </row>
    <row r="5" spans="1:12" s="18" customFormat="1" ht="27" customHeight="1" thickBot="1" x14ac:dyDescent="0.25">
      <c r="A5" s="17" t="s">
        <v>29</v>
      </c>
      <c r="B5" s="69">
        <f ca="1">B4-B3</f>
        <v>9.7222222218988463E-2</v>
      </c>
      <c r="C5" s="126"/>
      <c r="D5" s="127"/>
      <c r="E5" s="127"/>
      <c r="F5" s="127"/>
      <c r="G5" s="128"/>
    </row>
    <row r="6" spans="1:12" s="18" customFormat="1" ht="29.3" customHeight="1" x14ac:dyDescent="0.2">
      <c r="A6" s="19" t="s">
        <v>15</v>
      </c>
      <c r="B6" s="105" t="s">
        <v>59</v>
      </c>
      <c r="C6" s="118"/>
      <c r="D6" s="118"/>
      <c r="E6" s="118"/>
      <c r="F6" s="118"/>
      <c r="G6" s="119"/>
    </row>
    <row r="7" spans="1:12" s="18" customFormat="1" ht="29.3" customHeight="1" x14ac:dyDescent="0.2">
      <c r="A7" s="19" t="s">
        <v>11</v>
      </c>
      <c r="B7" s="104" t="s">
        <v>44</v>
      </c>
      <c r="C7" s="104"/>
      <c r="D7" s="104"/>
      <c r="E7" s="104"/>
      <c r="F7" s="104"/>
      <c r="G7" s="106"/>
    </row>
    <row r="8" spans="1:12" s="18" customFormat="1" ht="29.3" customHeight="1" x14ac:dyDescent="0.2">
      <c r="A8" s="19" t="s">
        <v>2</v>
      </c>
      <c r="B8" s="104" t="s">
        <v>45</v>
      </c>
      <c r="C8" s="104"/>
      <c r="D8" s="104"/>
      <c r="E8" s="104"/>
      <c r="F8" s="104"/>
      <c r="G8" s="106"/>
    </row>
    <row r="9" spans="1:12" s="18" customFormat="1" ht="29.3" customHeight="1" x14ac:dyDescent="0.2">
      <c r="A9" s="19" t="s">
        <v>5</v>
      </c>
      <c r="B9" s="107" t="s">
        <v>45</v>
      </c>
      <c r="C9" s="107"/>
      <c r="D9" s="107"/>
      <c r="E9" s="107"/>
      <c r="F9" s="107"/>
      <c r="G9" s="108"/>
    </row>
    <row r="10" spans="1:12" s="21" customFormat="1" ht="27.85" hidden="1" customHeight="1" x14ac:dyDescent="0.2">
      <c r="A10" s="88" t="s">
        <v>31</v>
      </c>
      <c r="B10" s="89"/>
      <c r="C10" s="89"/>
      <c r="D10" s="89"/>
      <c r="E10" s="89"/>
      <c r="F10" s="89"/>
      <c r="G10" s="90"/>
    </row>
    <row r="11" spans="1:12" s="18" customFormat="1" ht="48.8" hidden="1" customHeight="1" x14ac:dyDescent="0.2">
      <c r="A11" s="6" t="s">
        <v>1</v>
      </c>
      <c r="B11" s="5" t="s">
        <v>7</v>
      </c>
      <c r="C11" s="5" t="s">
        <v>8</v>
      </c>
      <c r="D11" s="109" t="s">
        <v>14</v>
      </c>
      <c r="E11" s="110"/>
      <c r="F11" s="5" t="s">
        <v>0</v>
      </c>
      <c r="G11" s="7" t="s">
        <v>9</v>
      </c>
      <c r="L11" s="22"/>
    </row>
    <row r="12" spans="1:12" s="18" customFormat="1" ht="42.75" hidden="1" customHeight="1" x14ac:dyDescent="0.2">
      <c r="A12" s="23">
        <v>1</v>
      </c>
      <c r="B12" s="24"/>
      <c r="C12" s="24"/>
      <c r="D12" s="91" t="s">
        <v>22</v>
      </c>
      <c r="E12" s="92"/>
      <c r="F12" s="20" t="s">
        <v>40</v>
      </c>
      <c r="G12" s="25"/>
    </row>
    <row r="13" spans="1:12" ht="42.75" hidden="1" customHeight="1" x14ac:dyDescent="0.2">
      <c r="A13" s="23">
        <v>2</v>
      </c>
      <c r="B13" s="24"/>
      <c r="C13" s="26"/>
      <c r="D13" s="91" t="s">
        <v>22</v>
      </c>
      <c r="E13" s="92"/>
      <c r="F13" s="20" t="s">
        <v>41</v>
      </c>
      <c r="G13" s="27"/>
    </row>
    <row r="14" spans="1:12" s="18" customFormat="1" ht="42.75" hidden="1" customHeight="1" x14ac:dyDescent="0.2">
      <c r="A14" s="23">
        <v>3</v>
      </c>
      <c r="B14" s="24"/>
      <c r="C14" s="26"/>
      <c r="D14" s="91" t="s">
        <v>22</v>
      </c>
      <c r="E14" s="92"/>
      <c r="F14" s="28" t="s">
        <v>42</v>
      </c>
      <c r="G14" s="27"/>
    </row>
    <row r="15" spans="1:12" s="18" customFormat="1" ht="42.75" hidden="1" customHeight="1" x14ac:dyDescent="0.2">
      <c r="A15" s="23">
        <v>4</v>
      </c>
      <c r="B15" s="24"/>
      <c r="C15" s="24"/>
      <c r="D15" s="91" t="s">
        <v>22</v>
      </c>
      <c r="E15" s="92"/>
      <c r="F15" s="20" t="s">
        <v>43</v>
      </c>
      <c r="G15" s="25"/>
    </row>
    <row r="16" spans="1:12" s="18" customFormat="1" ht="39.799999999999997" customHeight="1" x14ac:dyDescent="0.2">
      <c r="A16" s="88" t="s">
        <v>20</v>
      </c>
      <c r="B16" s="89"/>
      <c r="C16" s="89"/>
      <c r="D16" s="89"/>
      <c r="E16" s="89"/>
      <c r="F16" s="89"/>
      <c r="G16" s="90"/>
    </row>
    <row r="17" spans="1:7" s="18" customFormat="1" ht="48.8" customHeight="1" thickBot="1" x14ac:dyDescent="0.25">
      <c r="A17" s="8" t="s">
        <v>1</v>
      </c>
      <c r="B17" s="12" t="s">
        <v>7</v>
      </c>
      <c r="C17" s="9" t="s">
        <v>8</v>
      </c>
      <c r="D17" s="9" t="s">
        <v>27</v>
      </c>
      <c r="E17" s="9" t="s">
        <v>14</v>
      </c>
      <c r="F17" s="9" t="s">
        <v>0</v>
      </c>
      <c r="G17" s="10" t="s">
        <v>9</v>
      </c>
    </row>
    <row r="18" spans="1:7" ht="45.85" thickBot="1" x14ac:dyDescent="0.25">
      <c r="A18" s="29">
        <v>1</v>
      </c>
      <c r="B18" s="30">
        <v>43787.541666666664</v>
      </c>
      <c r="C18" s="31">
        <f t="shared" ref="C18:C27" si="0">B18+(D18/1440)</f>
        <v>43787.545138888883</v>
      </c>
      <c r="D18" s="70">
        <v>5</v>
      </c>
      <c r="E18" s="20" t="s">
        <v>44</v>
      </c>
      <c r="F18" s="16" t="s">
        <v>37</v>
      </c>
      <c r="G18" s="32"/>
    </row>
    <row r="19" spans="1:7" ht="30.15" x14ac:dyDescent="0.25">
      <c r="A19" s="33">
        <f t="shared" ref="A19:A27" ca="1" si="1">OFFSET(A19,-1,0)+1</f>
        <v>2</v>
      </c>
      <c r="B19" s="34">
        <f t="shared" ref="B19:B27" ca="1" si="2">OFFSET(B19,-1,1)</f>
        <v>43787.545138888883</v>
      </c>
      <c r="C19" s="35">
        <f t="shared" ca="1" si="0"/>
        <v>43787.548611111102</v>
      </c>
      <c r="D19" s="70">
        <v>5</v>
      </c>
      <c r="E19" s="20" t="s">
        <v>44</v>
      </c>
      <c r="F19" s="74" t="s">
        <v>52</v>
      </c>
      <c r="G19" s="37"/>
    </row>
    <row r="20" spans="1:7" ht="45.85" thickBot="1" x14ac:dyDescent="0.3">
      <c r="A20" s="33">
        <f t="shared" ca="1" si="1"/>
        <v>3</v>
      </c>
      <c r="B20" s="35">
        <f t="shared" ca="1" si="2"/>
        <v>43787.548611111102</v>
      </c>
      <c r="C20" s="35">
        <f t="shared" ca="1" si="0"/>
        <v>43787.552083333321</v>
      </c>
      <c r="D20" s="70">
        <v>5</v>
      </c>
      <c r="E20" s="76" t="s">
        <v>47</v>
      </c>
      <c r="F20" s="75" t="s">
        <v>61</v>
      </c>
      <c r="G20" s="37"/>
    </row>
    <row r="21" spans="1:7" s="18" customFormat="1" ht="45.2" x14ac:dyDescent="0.25">
      <c r="A21" s="33">
        <f t="shared" ca="1" si="1"/>
        <v>4</v>
      </c>
      <c r="B21" s="35">
        <f t="shared" ca="1" si="2"/>
        <v>43787.552083333321</v>
      </c>
      <c r="C21" s="35">
        <f t="shared" ca="1" si="0"/>
        <v>43787.55555555554</v>
      </c>
      <c r="D21" s="70">
        <v>5</v>
      </c>
      <c r="E21" s="20" t="s">
        <v>44</v>
      </c>
      <c r="F21" s="75" t="s">
        <v>60</v>
      </c>
      <c r="G21" s="32"/>
    </row>
    <row r="22" spans="1:7" s="18" customFormat="1" ht="91" thickBot="1" x14ac:dyDescent="0.3">
      <c r="A22" s="33">
        <f ca="1">OFFSET(A22,-1,0)+1</f>
        <v>5</v>
      </c>
      <c r="B22" s="35">
        <f ca="1">OFFSET(B22,-1,1)</f>
        <v>43787.55555555554</v>
      </c>
      <c r="C22" s="35">
        <f t="shared" ref="C22:C26" ca="1" si="3">B22+(D22/1440)</f>
        <v>43787.576388888876</v>
      </c>
      <c r="D22" s="70">
        <v>30</v>
      </c>
      <c r="E22" s="76" t="s">
        <v>44</v>
      </c>
      <c r="F22" s="75" t="s">
        <v>56</v>
      </c>
      <c r="G22" s="32"/>
    </row>
    <row r="23" spans="1:7" s="18" customFormat="1" x14ac:dyDescent="0.2">
      <c r="A23" s="38">
        <f t="shared" ca="1" si="1"/>
        <v>6</v>
      </c>
      <c r="B23" s="35">
        <f t="shared" ca="1" si="2"/>
        <v>43787.576388888876</v>
      </c>
      <c r="C23" s="35">
        <f t="shared" ca="1" si="3"/>
        <v>43787.597222222212</v>
      </c>
      <c r="D23" s="70">
        <v>30</v>
      </c>
      <c r="E23" s="77" t="s">
        <v>44</v>
      </c>
      <c r="F23" s="28" t="s">
        <v>53</v>
      </c>
      <c r="G23" s="32"/>
    </row>
    <row r="24" spans="1:7" s="18" customFormat="1" ht="60.25" x14ac:dyDescent="0.25">
      <c r="A24" s="38">
        <f t="shared" ca="1" si="1"/>
        <v>7</v>
      </c>
      <c r="B24" s="35">
        <f t="shared" ca="1" si="2"/>
        <v>43787.597222222212</v>
      </c>
      <c r="C24" s="35">
        <f t="shared" ca="1" si="3"/>
        <v>43787.618055555547</v>
      </c>
      <c r="D24" s="70">
        <v>30</v>
      </c>
      <c r="E24" s="20" t="s">
        <v>44</v>
      </c>
      <c r="F24" s="75" t="s">
        <v>54</v>
      </c>
      <c r="G24" s="32"/>
    </row>
    <row r="25" spans="1:7" s="18" customFormat="1" x14ac:dyDescent="0.2">
      <c r="A25" s="38">
        <f ca="1">OFFSET(A25,-1,0)+1</f>
        <v>8</v>
      </c>
      <c r="B25" s="35">
        <f ca="1">OFFSET(B25,-1,1)</f>
        <v>43787.618055555547</v>
      </c>
      <c r="C25" s="131">
        <f ca="1">B25+(D25/1440)</f>
        <v>43787.638888888883</v>
      </c>
      <c r="D25" s="70">
        <v>30</v>
      </c>
      <c r="E25" s="80" t="s">
        <v>44</v>
      </c>
      <c r="F25" s="28" t="s">
        <v>55</v>
      </c>
      <c r="G25" s="32"/>
    </row>
    <row r="26" spans="1:7" s="18" customFormat="1" ht="45.2" x14ac:dyDescent="0.2">
      <c r="A26" s="38">
        <f t="shared" ca="1" si="1"/>
        <v>9</v>
      </c>
      <c r="B26" s="35">
        <f t="shared" ca="1" si="2"/>
        <v>43787.638888888883</v>
      </c>
      <c r="C26" s="35">
        <f t="shared" ca="1" si="3"/>
        <v>43787.638888888883</v>
      </c>
      <c r="D26" s="70">
        <v>0</v>
      </c>
      <c r="E26" s="20"/>
      <c r="F26" s="16" t="s">
        <v>38</v>
      </c>
      <c r="G26" s="32"/>
    </row>
    <row r="27" spans="1:7" s="18" customFormat="1" ht="28.5" customHeight="1" x14ac:dyDescent="0.2">
      <c r="A27" s="39">
        <f t="shared" ca="1" si="1"/>
        <v>10</v>
      </c>
      <c r="B27" s="40">
        <f t="shared" ca="1" si="2"/>
        <v>43787.638888888883</v>
      </c>
      <c r="C27" s="40">
        <f t="shared" ca="1" si="0"/>
        <v>43787.638888888883</v>
      </c>
      <c r="D27" s="71">
        <v>0</v>
      </c>
      <c r="E27" s="41"/>
      <c r="F27" s="11" t="s">
        <v>30</v>
      </c>
      <c r="G27" s="42"/>
    </row>
    <row r="28" spans="1:7" s="18" customFormat="1" ht="28.5" customHeight="1" x14ac:dyDescent="0.2">
      <c r="A28" s="93" t="s">
        <v>29</v>
      </c>
      <c r="B28" s="93"/>
      <c r="C28" s="93"/>
      <c r="D28" s="101">
        <f ca="1">C27-B18</f>
        <v>9.7222222218988463E-2</v>
      </c>
      <c r="E28" s="102"/>
      <c r="F28" s="102"/>
      <c r="G28" s="103"/>
    </row>
    <row r="29" spans="1:7" s="18" customFormat="1" ht="28.5" customHeight="1" x14ac:dyDescent="0.2">
      <c r="A29" s="96" t="s">
        <v>18</v>
      </c>
      <c r="B29" s="97"/>
      <c r="C29" s="97"/>
      <c r="D29" s="97"/>
      <c r="E29" s="97"/>
      <c r="F29" s="97"/>
      <c r="G29" s="98"/>
    </row>
    <row r="30" spans="1:7" s="18" customFormat="1" ht="20.95" customHeight="1" thickBot="1" x14ac:dyDescent="0.25">
      <c r="A30" s="8" t="s">
        <v>1</v>
      </c>
      <c r="B30" s="12" t="s">
        <v>7</v>
      </c>
      <c r="C30" s="9" t="s">
        <v>8</v>
      </c>
      <c r="D30" s="9" t="s">
        <v>28</v>
      </c>
      <c r="E30" s="9" t="s">
        <v>14</v>
      </c>
      <c r="F30" s="9" t="s">
        <v>0</v>
      </c>
      <c r="G30" s="10" t="s">
        <v>9</v>
      </c>
    </row>
    <row r="31" spans="1:7" s="18" customFormat="1" ht="47.95" customHeight="1" thickBot="1" x14ac:dyDescent="0.25">
      <c r="A31" s="43">
        <v>1</v>
      </c>
      <c r="B31" s="44">
        <v>43787.597222222219</v>
      </c>
      <c r="C31" s="45">
        <f t="shared" ref="C31:C36" si="4">B31+(D31/1440)</f>
        <v>43787.600694444438</v>
      </c>
      <c r="D31" s="72">
        <v>5</v>
      </c>
      <c r="E31" s="20" t="s">
        <v>44</v>
      </c>
      <c r="F31" s="46" t="s">
        <v>17</v>
      </c>
      <c r="G31" s="32"/>
    </row>
    <row r="32" spans="1:7" s="18" customFormat="1" ht="45.2" x14ac:dyDescent="0.2">
      <c r="A32" s="38">
        <f ca="1">OFFSET(A32,-1,0)+1</f>
        <v>2</v>
      </c>
      <c r="B32" s="47">
        <f ca="1">OFFSET(B32,-1,1)</f>
        <v>43787.600694444438</v>
      </c>
      <c r="C32" s="48">
        <f t="shared" ca="1" si="4"/>
        <v>43787.604166666657</v>
      </c>
      <c r="D32" s="70">
        <v>5</v>
      </c>
      <c r="E32" s="20" t="s">
        <v>49</v>
      </c>
      <c r="F32" s="46" t="s">
        <v>39</v>
      </c>
      <c r="G32" s="32"/>
    </row>
    <row r="33" spans="1:7" s="18" customFormat="1" ht="24.9" customHeight="1" thickBot="1" x14ac:dyDescent="0.25">
      <c r="A33" s="38">
        <f ca="1">OFFSET(A33,-1,0)+1</f>
        <v>3</v>
      </c>
      <c r="B33" s="48">
        <f ca="1">OFFSET(B33,-1,1)</f>
        <v>43787.604166666657</v>
      </c>
      <c r="C33" s="48">
        <f t="shared" ca="1" si="4"/>
        <v>43787.611111111102</v>
      </c>
      <c r="D33" s="70">
        <v>10</v>
      </c>
      <c r="E33" s="76" t="s">
        <v>47</v>
      </c>
      <c r="F33" s="28" t="s">
        <v>58</v>
      </c>
      <c r="G33" s="32"/>
    </row>
    <row r="34" spans="1:7" s="18" customFormat="1" ht="31.6" customHeight="1" x14ac:dyDescent="0.2">
      <c r="A34" s="38">
        <f ca="1">OFFSET(A34,-1,0)+1</f>
        <v>4</v>
      </c>
      <c r="B34" s="48">
        <f ca="1">OFFSET(B34,-1,1)</f>
        <v>43787.611111111102</v>
      </c>
      <c r="C34" s="48">
        <f t="shared" ca="1" si="4"/>
        <v>43787.621527777766</v>
      </c>
      <c r="D34" s="70">
        <v>15</v>
      </c>
      <c r="E34" s="77" t="s">
        <v>51</v>
      </c>
      <c r="F34" s="49" t="s">
        <v>57</v>
      </c>
      <c r="G34" s="32"/>
    </row>
    <row r="35" spans="1:7" s="18" customFormat="1" ht="30.8" customHeight="1" x14ac:dyDescent="0.2">
      <c r="A35" s="38">
        <f ca="1">OFFSET(A35,-1,0)+1</f>
        <v>5</v>
      </c>
      <c r="B35" s="48">
        <f ca="1">OFFSET(B35,-1,1)</f>
        <v>43787.621527777766</v>
      </c>
      <c r="C35" s="48">
        <f t="shared" ca="1" si="4"/>
        <v>43787.621527777766</v>
      </c>
      <c r="D35" s="70">
        <v>0</v>
      </c>
      <c r="E35" s="20"/>
      <c r="F35" s="50"/>
      <c r="G35" s="32"/>
    </row>
    <row r="36" spans="1:7" s="18" customFormat="1" ht="30.8" customHeight="1" x14ac:dyDescent="0.2">
      <c r="A36" s="39">
        <f ca="1">OFFSET(A36,-1,0)+1</f>
        <v>6</v>
      </c>
      <c r="B36" s="40">
        <f ca="1">OFFSET(B36,-1,1)</f>
        <v>43787.621527777766</v>
      </c>
      <c r="C36" s="40">
        <f t="shared" ca="1" si="4"/>
        <v>43787.621527777766</v>
      </c>
      <c r="D36" s="71">
        <v>0</v>
      </c>
      <c r="E36" s="41"/>
      <c r="F36" s="11" t="s">
        <v>30</v>
      </c>
      <c r="G36" s="42"/>
    </row>
    <row r="37" spans="1:7" s="54" customFormat="1" ht="30.8" customHeight="1" x14ac:dyDescent="0.2">
      <c r="A37" s="93" t="s">
        <v>29</v>
      </c>
      <c r="B37" s="93"/>
      <c r="C37" s="93"/>
      <c r="D37" s="101">
        <f ca="1">C36-B31</f>
        <v>2.4305555547471158E-2</v>
      </c>
      <c r="E37" s="102"/>
      <c r="F37" s="102"/>
      <c r="G37" s="103"/>
    </row>
    <row r="38" spans="1:7" s="18" customFormat="1" ht="30.8" customHeight="1" thickBot="1" x14ac:dyDescent="0.25">
      <c r="A38" s="51" t="s">
        <v>19</v>
      </c>
      <c r="B38" s="52"/>
      <c r="C38" s="52"/>
      <c r="D38" s="52"/>
      <c r="E38" s="52"/>
      <c r="F38" s="52"/>
      <c r="G38" s="53"/>
    </row>
    <row r="39" spans="1:7" s="18" customFormat="1" ht="27" customHeight="1" thickBot="1" x14ac:dyDescent="0.25">
      <c r="A39" s="55" t="s">
        <v>3</v>
      </c>
      <c r="B39" s="99" t="s">
        <v>4</v>
      </c>
      <c r="C39" s="100"/>
      <c r="D39" s="81"/>
      <c r="E39" s="82"/>
      <c r="F39" s="82"/>
      <c r="G39" s="83"/>
    </row>
    <row r="40" spans="1:7" s="18" customFormat="1" ht="27" customHeight="1" thickBot="1" x14ac:dyDescent="0.25">
      <c r="A40" s="73" t="s">
        <v>49</v>
      </c>
      <c r="B40" s="94" t="s">
        <v>50</v>
      </c>
      <c r="C40" s="95"/>
      <c r="D40" s="84"/>
      <c r="E40" s="84"/>
      <c r="F40" s="84"/>
      <c r="G40" s="85"/>
    </row>
    <row r="41" spans="1:7" s="18" customFormat="1" ht="27" customHeight="1" thickBot="1" x14ac:dyDescent="0.25">
      <c r="A41" s="73" t="s">
        <v>44</v>
      </c>
      <c r="B41" s="94" t="s">
        <v>46</v>
      </c>
      <c r="C41" s="95"/>
      <c r="D41" s="84"/>
      <c r="E41" s="84"/>
      <c r="F41" s="84"/>
      <c r="G41" s="85"/>
    </row>
    <row r="42" spans="1:7" s="18" customFormat="1" ht="27" customHeight="1" thickBot="1" x14ac:dyDescent="0.25">
      <c r="A42" s="79" t="s">
        <v>47</v>
      </c>
      <c r="B42" s="94" t="s">
        <v>48</v>
      </c>
      <c r="C42" s="95"/>
      <c r="D42" s="84"/>
      <c r="E42" s="84"/>
      <c r="F42" s="84"/>
      <c r="G42" s="85"/>
    </row>
    <row r="43" spans="1:7" s="18" customFormat="1" ht="27" customHeight="1" x14ac:dyDescent="0.2">
      <c r="A43" s="78"/>
      <c r="B43" s="105"/>
      <c r="C43" s="105"/>
      <c r="D43" s="84"/>
      <c r="E43" s="84"/>
      <c r="F43" s="84"/>
      <c r="G43" s="85"/>
    </row>
    <row r="44" spans="1:7" s="18" customFormat="1" ht="27" customHeight="1" x14ac:dyDescent="0.2">
      <c r="A44" s="20"/>
      <c r="B44" s="104"/>
      <c r="C44" s="104"/>
      <c r="D44" s="84"/>
      <c r="E44" s="84"/>
      <c r="F44" s="84"/>
      <c r="G44" s="85"/>
    </row>
    <row r="45" spans="1:7" s="18" customFormat="1" ht="27" customHeight="1" x14ac:dyDescent="0.2">
      <c r="A45" s="20"/>
      <c r="B45" s="104"/>
      <c r="C45" s="104"/>
      <c r="D45" s="84"/>
      <c r="E45" s="84"/>
      <c r="F45" s="84"/>
      <c r="G45" s="85"/>
    </row>
    <row r="46" spans="1:7" s="18" customFormat="1" ht="37.5" customHeight="1" thickBot="1" x14ac:dyDescent="0.25">
      <c r="A46" s="20"/>
      <c r="B46" s="104"/>
      <c r="C46" s="104"/>
      <c r="D46" s="86"/>
      <c r="E46" s="86"/>
      <c r="F46" s="86"/>
      <c r="G46" s="87"/>
    </row>
    <row r="47" spans="1:7" s="18" customFormat="1" ht="37.5" customHeight="1" x14ac:dyDescent="0.2">
      <c r="A47" s="68"/>
      <c r="B47" s="68"/>
      <c r="C47" s="68"/>
      <c r="D47" s="56"/>
      <c r="E47" s="57"/>
      <c r="F47" s="58"/>
      <c r="G47" s="56"/>
    </row>
    <row r="48" spans="1:7" s="18" customFormat="1" ht="37.5" customHeight="1" x14ac:dyDescent="0.2">
      <c r="A48" s="68"/>
      <c r="B48" s="59"/>
      <c r="C48" s="68"/>
      <c r="D48" s="56"/>
      <c r="E48" s="60"/>
      <c r="F48" s="61"/>
      <c r="G48" s="56"/>
    </row>
    <row r="49" spans="1:7" s="18" customFormat="1" ht="37.5" customHeight="1" x14ac:dyDescent="0.2">
      <c r="B49" s="59"/>
      <c r="C49" s="56"/>
      <c r="D49" s="56"/>
      <c r="E49" s="62"/>
      <c r="F49" s="58"/>
      <c r="G49" s="56"/>
    </row>
    <row r="50" spans="1:7" s="18" customFormat="1" ht="37.5" customHeight="1" x14ac:dyDescent="0.2">
      <c r="B50" s="59"/>
      <c r="C50" s="56"/>
      <c r="D50" s="56"/>
      <c r="E50" s="62"/>
      <c r="F50" s="58"/>
      <c r="G50" s="56"/>
    </row>
    <row r="51" spans="1:7" s="18" customFormat="1" ht="24.9" customHeight="1" x14ac:dyDescent="0.2">
      <c r="B51" s="59"/>
      <c r="C51" s="56"/>
      <c r="D51" s="56"/>
      <c r="E51" s="62"/>
      <c r="F51" s="58"/>
      <c r="G51" s="56"/>
    </row>
    <row r="52" spans="1:7" s="18" customFormat="1" ht="42.75" customHeight="1" x14ac:dyDescent="0.2">
      <c r="B52" s="59"/>
      <c r="C52" s="56"/>
      <c r="D52" s="56"/>
      <c r="E52" s="62"/>
      <c r="F52" s="58"/>
      <c r="G52" s="56"/>
    </row>
    <row r="53" spans="1:7" s="18" customFormat="1" ht="24.9" customHeight="1" x14ac:dyDescent="0.2">
      <c r="B53" s="59"/>
      <c r="C53" s="56"/>
      <c r="D53" s="56"/>
      <c r="E53" s="62"/>
      <c r="F53" s="58"/>
      <c r="G53" s="56"/>
    </row>
    <row r="54" spans="1:7" s="18" customFormat="1" ht="29.95" customHeight="1" x14ac:dyDescent="0.2">
      <c r="B54" s="59"/>
      <c r="C54" s="56"/>
      <c r="D54" s="56"/>
      <c r="E54" s="62"/>
      <c r="F54" s="58"/>
      <c r="G54" s="56"/>
    </row>
    <row r="55" spans="1:7" s="18" customFormat="1" ht="29.95" customHeight="1" x14ac:dyDescent="0.2">
      <c r="B55" s="59"/>
      <c r="C55" s="56"/>
      <c r="D55" s="56"/>
      <c r="E55" s="62"/>
      <c r="F55" s="58"/>
      <c r="G55" s="56"/>
    </row>
    <row r="56" spans="1:7" s="18" customFormat="1" ht="29.95" customHeight="1" x14ac:dyDescent="0.2">
      <c r="B56" s="59"/>
      <c r="C56" s="56"/>
      <c r="D56" s="56"/>
      <c r="E56" s="62"/>
      <c r="F56" s="58"/>
      <c r="G56" s="56"/>
    </row>
    <row r="57" spans="1:7" s="18" customFormat="1" ht="29.95" customHeight="1" x14ac:dyDescent="0.2">
      <c r="B57" s="59"/>
      <c r="C57" s="56"/>
      <c r="D57" s="56"/>
      <c r="E57" s="62"/>
      <c r="F57" s="58"/>
      <c r="G57" s="56"/>
    </row>
    <row r="58" spans="1:7" s="18" customFormat="1" ht="35.200000000000003" customHeight="1" x14ac:dyDescent="0.2">
      <c r="B58" s="2"/>
      <c r="C58" s="63"/>
      <c r="D58" s="63"/>
      <c r="E58" s="3"/>
      <c r="F58" s="58"/>
      <c r="G58" s="64"/>
    </row>
    <row r="59" spans="1:7" s="54" customFormat="1" ht="35.200000000000003" customHeight="1" x14ac:dyDescent="0.2">
      <c r="A59" s="18"/>
      <c r="B59" s="2"/>
      <c r="C59" s="63"/>
      <c r="D59" s="63"/>
      <c r="E59" s="3"/>
      <c r="F59" s="58"/>
      <c r="G59" s="64"/>
    </row>
    <row r="60" spans="1:7" s="18" customFormat="1" ht="35.200000000000003" customHeight="1" x14ac:dyDescent="0.2">
      <c r="B60" s="2"/>
      <c r="C60" s="63"/>
      <c r="D60" s="63"/>
      <c r="E60" s="3"/>
      <c r="F60" s="4"/>
      <c r="G60" s="64"/>
    </row>
    <row r="61" spans="1:7" s="18" customFormat="1" ht="35.200000000000003" customHeight="1" x14ac:dyDescent="0.2">
      <c r="B61" s="1"/>
      <c r="C61" s="1"/>
      <c r="D61" s="1"/>
      <c r="E61" s="65"/>
      <c r="F61" s="65"/>
      <c r="G61" s="66"/>
    </row>
    <row r="62" spans="1:7" s="18" customFormat="1" ht="35.200000000000003" customHeight="1" x14ac:dyDescent="0.2">
      <c r="A62" s="66"/>
      <c r="B62" s="1"/>
      <c r="C62" s="1"/>
      <c r="D62" s="1"/>
      <c r="E62" s="65"/>
      <c r="F62" s="65"/>
      <c r="G62" s="1"/>
    </row>
    <row r="63" spans="1:7" s="18" customFormat="1" ht="35.200000000000003" customHeight="1" x14ac:dyDescent="0.2">
      <c r="A63" s="66"/>
      <c r="B63" s="67"/>
      <c r="C63" s="1"/>
      <c r="D63" s="1"/>
      <c r="E63" s="65"/>
      <c r="F63" s="65"/>
      <c r="G63" s="66"/>
    </row>
    <row r="64" spans="1:7" s="18" customFormat="1" ht="35.200000000000003" customHeight="1" x14ac:dyDescent="0.2">
      <c r="A64" s="67"/>
      <c r="B64" s="67"/>
      <c r="C64" s="1"/>
      <c r="D64" s="1"/>
      <c r="E64" s="65"/>
      <c r="F64" s="65"/>
      <c r="G64" s="66"/>
    </row>
    <row r="65" spans="1:7" s="18" customFormat="1" ht="20.149999999999999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20.149999999999999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149999999999999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149999999999999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149999999999999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149999999999999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149999999999999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149999999999999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149999999999999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149999999999999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149999999999999" customHeight="1" x14ac:dyDescent="0.2">
      <c r="A75" s="66"/>
      <c r="B75" s="1"/>
      <c r="C75" s="1"/>
      <c r="D75" s="1"/>
      <c r="E75" s="65"/>
      <c r="F75" s="65"/>
      <c r="G75" s="66"/>
    </row>
    <row r="76" spans="1:7" ht="20.149999999999999" customHeight="1" x14ac:dyDescent="0.2"/>
    <row r="77" spans="1:7" ht="20.149999999999999" customHeight="1" x14ac:dyDescent="0.2"/>
    <row r="78" spans="1:7" ht="20.149999999999999" customHeight="1" x14ac:dyDescent="0.2">
      <c r="G78" s="67"/>
    </row>
    <row r="79" spans="1:7" ht="20.149999999999999" customHeight="1" x14ac:dyDescent="0.2">
      <c r="G79" s="67"/>
    </row>
    <row r="80" spans="1:7" ht="20.149999999999999" customHeight="1" x14ac:dyDescent="0.2"/>
    <row r="81" ht="20.149999999999999" customHeight="1" x14ac:dyDescent="0.2"/>
    <row r="82" ht="20.149999999999999" customHeight="1" x14ac:dyDescent="0.2"/>
    <row r="83" ht="20.149999999999999" customHeight="1" x14ac:dyDescent="0.2"/>
  </sheetData>
  <sheetProtection insertColumns="0" insertRows="0" deleteRows="0"/>
  <mergeCells count="28">
    <mergeCell ref="A1:G1"/>
    <mergeCell ref="A2:G2"/>
    <mergeCell ref="B6:G6"/>
    <mergeCell ref="A10:G10"/>
    <mergeCell ref="C3:G5"/>
    <mergeCell ref="D15:E15"/>
    <mergeCell ref="D14:E14"/>
    <mergeCell ref="B7:G7"/>
    <mergeCell ref="D28:G28"/>
    <mergeCell ref="B8:G8"/>
    <mergeCell ref="B9:G9"/>
    <mergeCell ref="D11:E11"/>
    <mergeCell ref="D39:G46"/>
    <mergeCell ref="A16:G16"/>
    <mergeCell ref="D12:E12"/>
    <mergeCell ref="D13:E13"/>
    <mergeCell ref="A28:C28"/>
    <mergeCell ref="B41:C41"/>
    <mergeCell ref="A29:G29"/>
    <mergeCell ref="B39:C39"/>
    <mergeCell ref="B40:C40"/>
    <mergeCell ref="D37:G37"/>
    <mergeCell ref="B46:C46"/>
    <mergeCell ref="B42:C42"/>
    <mergeCell ref="B43:C43"/>
    <mergeCell ref="B44:C44"/>
    <mergeCell ref="B45:C45"/>
    <mergeCell ref="A37:C37"/>
  </mergeCells>
  <phoneticPr fontId="0" type="noConversion"/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8" max="5" man="1"/>
  </rowBreaks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"/>
  <sheetViews>
    <sheetView zoomScale="70" zoomScaleNormal="70" workbookViewId="0">
      <selection activeCell="A37" sqref="A37:C37"/>
    </sheetView>
  </sheetViews>
  <sheetFormatPr defaultColWidth="9.125" defaultRowHeight="15.0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4.9" customHeight="1" x14ac:dyDescent="0.2">
      <c r="A1" s="111" t="s">
        <v>6</v>
      </c>
      <c r="B1" s="112"/>
      <c r="C1" s="112"/>
      <c r="D1" s="112"/>
      <c r="E1" s="112"/>
      <c r="F1" s="112"/>
      <c r="G1" s="113"/>
    </row>
    <row r="2" spans="1:12" ht="24.9" customHeight="1" thickBot="1" x14ac:dyDescent="0.25">
      <c r="A2" s="114" t="s">
        <v>10</v>
      </c>
      <c r="B2" s="115"/>
      <c r="C2" s="116"/>
      <c r="D2" s="116"/>
      <c r="E2" s="116"/>
      <c r="F2" s="116"/>
      <c r="G2" s="117"/>
    </row>
    <row r="3" spans="1:12" s="18" customFormat="1" ht="27" customHeight="1" x14ac:dyDescent="0.2">
      <c r="A3" s="17" t="s">
        <v>12</v>
      </c>
      <c r="B3" s="13">
        <f>B19</f>
        <v>42736.333333333336</v>
      </c>
      <c r="C3" s="120" t="s">
        <v>35</v>
      </c>
      <c r="D3" s="121"/>
      <c r="E3" s="121"/>
      <c r="F3" s="121"/>
      <c r="G3" s="122"/>
    </row>
    <row r="4" spans="1:12" s="18" customFormat="1" ht="27" customHeight="1" x14ac:dyDescent="0.2">
      <c r="A4" s="17" t="s">
        <v>13</v>
      </c>
      <c r="B4" s="13">
        <f>MAX(C28,C36)</f>
        <v>42736.333333333336</v>
      </c>
      <c r="C4" s="123"/>
      <c r="D4" s="124"/>
      <c r="E4" s="124"/>
      <c r="F4" s="124"/>
      <c r="G4" s="125"/>
    </row>
    <row r="5" spans="1:12" s="18" customFormat="1" ht="27" customHeight="1" thickBot="1" x14ac:dyDescent="0.25">
      <c r="A5" s="17" t="s">
        <v>29</v>
      </c>
      <c r="B5" s="69">
        <f>B4-B3</f>
        <v>0</v>
      </c>
      <c r="C5" s="126"/>
      <c r="D5" s="127"/>
      <c r="E5" s="127"/>
      <c r="F5" s="127"/>
      <c r="G5" s="128"/>
    </row>
    <row r="6" spans="1:12" s="18" customFormat="1" ht="29.3" customHeight="1" x14ac:dyDescent="0.2">
      <c r="A6" s="19" t="s">
        <v>15</v>
      </c>
      <c r="B6" s="104"/>
      <c r="C6" s="129"/>
      <c r="D6" s="129"/>
      <c r="E6" s="129"/>
      <c r="F6" s="129"/>
      <c r="G6" s="130"/>
    </row>
    <row r="7" spans="1:12" s="18" customFormat="1" ht="29.3" customHeight="1" x14ac:dyDescent="0.2">
      <c r="A7" s="19" t="s">
        <v>11</v>
      </c>
      <c r="B7" s="104"/>
      <c r="C7" s="104"/>
      <c r="D7" s="104"/>
      <c r="E7" s="104"/>
      <c r="F7" s="104"/>
      <c r="G7" s="106"/>
    </row>
    <row r="8" spans="1:12" s="18" customFormat="1" ht="29.3" customHeight="1" x14ac:dyDescent="0.2">
      <c r="A8" s="19" t="s">
        <v>2</v>
      </c>
      <c r="B8" s="104"/>
      <c r="C8" s="104"/>
      <c r="D8" s="104"/>
      <c r="E8" s="104"/>
      <c r="F8" s="104"/>
      <c r="G8" s="106"/>
    </row>
    <row r="9" spans="1:12" s="18" customFormat="1" ht="29.3" customHeight="1" x14ac:dyDescent="0.2">
      <c r="A9" s="19" t="s">
        <v>5</v>
      </c>
      <c r="B9" s="107"/>
      <c r="C9" s="107"/>
      <c r="D9" s="107"/>
      <c r="E9" s="107"/>
      <c r="F9" s="107"/>
      <c r="G9" s="108"/>
    </row>
    <row r="10" spans="1:12" s="21" customFormat="1" ht="27.85" customHeight="1" x14ac:dyDescent="0.2">
      <c r="A10" s="88" t="s">
        <v>31</v>
      </c>
      <c r="B10" s="89"/>
      <c r="C10" s="89"/>
      <c r="D10" s="89"/>
      <c r="E10" s="89"/>
      <c r="F10" s="89"/>
      <c r="G10" s="90"/>
    </row>
    <row r="11" spans="1:12" s="18" customFormat="1" ht="48.8" customHeight="1" x14ac:dyDescent="0.2">
      <c r="A11" s="6" t="s">
        <v>1</v>
      </c>
      <c r="B11" s="5" t="s">
        <v>7</v>
      </c>
      <c r="C11" s="5" t="s">
        <v>8</v>
      </c>
      <c r="D11" s="109" t="s">
        <v>14</v>
      </c>
      <c r="E11" s="110"/>
      <c r="F11" s="5" t="s">
        <v>0</v>
      </c>
      <c r="G11" s="7" t="s">
        <v>9</v>
      </c>
      <c r="L11" s="22"/>
    </row>
    <row r="12" spans="1:12" s="18" customFormat="1" ht="42.75" customHeight="1" x14ac:dyDescent="0.2">
      <c r="A12" s="23">
        <v>1</v>
      </c>
      <c r="B12" s="24"/>
      <c r="C12" s="24"/>
      <c r="D12" s="91" t="s">
        <v>22</v>
      </c>
      <c r="E12" s="92"/>
      <c r="F12" s="20" t="s">
        <v>21</v>
      </c>
      <c r="G12" s="25"/>
    </row>
    <row r="13" spans="1:12" ht="42.75" customHeight="1" x14ac:dyDescent="0.2">
      <c r="A13" s="23">
        <v>2</v>
      </c>
      <c r="B13" s="24"/>
      <c r="C13" s="24"/>
      <c r="D13" s="91" t="s">
        <v>22</v>
      </c>
      <c r="E13" s="92"/>
      <c r="F13" s="20" t="s">
        <v>26</v>
      </c>
      <c r="G13" s="25"/>
    </row>
    <row r="14" spans="1:12" ht="42.75" customHeight="1" x14ac:dyDescent="0.2">
      <c r="A14" s="23">
        <v>3</v>
      </c>
      <c r="B14" s="24"/>
      <c r="C14" s="26"/>
      <c r="D14" s="91" t="s">
        <v>22</v>
      </c>
      <c r="E14" s="92"/>
      <c r="F14" s="20" t="s">
        <v>23</v>
      </c>
      <c r="G14" s="27"/>
    </row>
    <row r="15" spans="1:12" s="18" customFormat="1" ht="42.75" customHeight="1" x14ac:dyDescent="0.2">
      <c r="A15" s="23">
        <v>4</v>
      </c>
      <c r="B15" s="24"/>
      <c r="C15" s="26"/>
      <c r="D15" s="91" t="s">
        <v>22</v>
      </c>
      <c r="E15" s="92"/>
      <c r="F15" s="28" t="s">
        <v>24</v>
      </c>
      <c r="G15" s="27"/>
    </row>
    <row r="16" spans="1:12" s="18" customFormat="1" ht="42.75" customHeight="1" x14ac:dyDescent="0.2">
      <c r="A16" s="23">
        <v>5</v>
      </c>
      <c r="B16" s="24"/>
      <c r="C16" s="24"/>
      <c r="D16" s="91" t="s">
        <v>22</v>
      </c>
      <c r="E16" s="92"/>
      <c r="F16" s="20" t="s">
        <v>25</v>
      </c>
      <c r="G16" s="25"/>
    </row>
    <row r="17" spans="1:7" s="18" customFormat="1" ht="39.799999999999997" customHeight="1" x14ac:dyDescent="0.2">
      <c r="A17" s="88" t="s">
        <v>20</v>
      </c>
      <c r="B17" s="89"/>
      <c r="C17" s="89"/>
      <c r="D17" s="89"/>
      <c r="E17" s="89"/>
      <c r="F17" s="89"/>
      <c r="G17" s="90"/>
    </row>
    <row r="18" spans="1:7" s="18" customFormat="1" ht="48.8" customHeight="1" thickBot="1" x14ac:dyDescent="0.25">
      <c r="A18" s="8" t="s">
        <v>1</v>
      </c>
      <c r="B18" s="12" t="s">
        <v>7</v>
      </c>
      <c r="C18" s="9" t="s">
        <v>8</v>
      </c>
      <c r="D18" s="9" t="s">
        <v>27</v>
      </c>
      <c r="E18" s="9" t="s">
        <v>14</v>
      </c>
      <c r="F18" s="9" t="s">
        <v>0</v>
      </c>
      <c r="G18" s="10" t="s">
        <v>9</v>
      </c>
    </row>
    <row r="19" spans="1:7" ht="51.75" customHeight="1" thickBot="1" x14ac:dyDescent="0.25">
      <c r="A19" s="29">
        <v>1</v>
      </c>
      <c r="B19" s="30">
        <v>42736.333333333336</v>
      </c>
      <c r="C19" s="31"/>
      <c r="D19" s="70"/>
      <c r="E19" s="20"/>
      <c r="F19" s="16" t="s">
        <v>32</v>
      </c>
      <c r="G19" s="32"/>
    </row>
    <row r="20" spans="1:7" ht="28.5" customHeight="1" x14ac:dyDescent="0.2">
      <c r="A20" s="33">
        <f t="shared" ref="A20:A28" ca="1" si="0">OFFSET(A20,-1,0)+1</f>
        <v>2</v>
      </c>
      <c r="B20" s="34"/>
      <c r="C20" s="35"/>
      <c r="D20" s="70"/>
      <c r="E20" s="36"/>
      <c r="F20" s="20"/>
      <c r="G20" s="37"/>
    </row>
    <row r="21" spans="1:7" ht="28.5" customHeight="1" x14ac:dyDescent="0.2">
      <c r="A21" s="33">
        <f t="shared" ca="1" si="0"/>
        <v>3</v>
      </c>
      <c r="B21" s="35"/>
      <c r="C21" s="35"/>
      <c r="D21" s="70"/>
      <c r="E21" s="36"/>
      <c r="F21" s="20"/>
      <c r="G21" s="37"/>
    </row>
    <row r="22" spans="1:7" s="18" customFormat="1" ht="28.5" customHeight="1" x14ac:dyDescent="0.2">
      <c r="A22" s="33">
        <f t="shared" ca="1" si="0"/>
        <v>4</v>
      </c>
      <c r="B22" s="35"/>
      <c r="C22" s="35"/>
      <c r="D22" s="70"/>
      <c r="E22" s="20"/>
      <c r="F22" s="28" t="s">
        <v>16</v>
      </c>
      <c r="G22" s="32"/>
    </row>
    <row r="23" spans="1:7" s="18" customFormat="1" ht="28.5" customHeight="1" x14ac:dyDescent="0.2">
      <c r="A23" s="33">
        <f ca="1">OFFSET(A23,-1,0)+1</f>
        <v>5</v>
      </c>
      <c r="B23" s="35"/>
      <c r="C23" s="35"/>
      <c r="D23" s="70"/>
      <c r="E23" s="20"/>
      <c r="F23" s="28"/>
      <c r="G23" s="32"/>
    </row>
    <row r="24" spans="1:7" s="18" customFormat="1" ht="28.5" customHeight="1" x14ac:dyDescent="0.2">
      <c r="A24" s="33">
        <f ca="1">OFFSET(A24,-1,0)+1</f>
        <v>6</v>
      </c>
      <c r="B24" s="35"/>
      <c r="C24" s="35"/>
      <c r="D24" s="70"/>
      <c r="E24" s="20"/>
      <c r="F24" s="28"/>
      <c r="G24" s="32"/>
    </row>
    <row r="25" spans="1:7" s="18" customFormat="1" ht="28.5" customHeight="1" x14ac:dyDescent="0.2">
      <c r="A25" s="38">
        <f t="shared" ca="1" si="0"/>
        <v>7</v>
      </c>
      <c r="B25" s="35"/>
      <c r="C25" s="35"/>
      <c r="D25" s="70"/>
      <c r="E25" s="20"/>
      <c r="F25" s="28"/>
      <c r="G25" s="32"/>
    </row>
    <row r="26" spans="1:7" s="18" customFormat="1" ht="28.5" customHeight="1" x14ac:dyDescent="0.2">
      <c r="A26" s="38">
        <f t="shared" ca="1" si="0"/>
        <v>8</v>
      </c>
      <c r="B26" s="35"/>
      <c r="C26" s="35"/>
      <c r="D26" s="70"/>
      <c r="E26" s="20"/>
      <c r="F26" s="28"/>
      <c r="G26" s="32"/>
    </row>
    <row r="27" spans="1:7" s="18" customFormat="1" ht="28.5" customHeight="1" x14ac:dyDescent="0.2">
      <c r="A27" s="38">
        <f t="shared" ca="1" si="0"/>
        <v>9</v>
      </c>
      <c r="B27" s="35"/>
      <c r="C27" s="35"/>
      <c r="D27" s="70"/>
      <c r="E27" s="20"/>
      <c r="F27" s="28"/>
      <c r="G27" s="32"/>
    </row>
    <row r="28" spans="1:7" s="18" customFormat="1" ht="31.6" customHeight="1" x14ac:dyDescent="0.2">
      <c r="A28" s="38">
        <f t="shared" ca="1" si="0"/>
        <v>10</v>
      </c>
      <c r="B28" s="35"/>
      <c r="C28" s="35">
        <v>42736.333333333336</v>
      </c>
      <c r="D28" s="70"/>
      <c r="E28" s="20"/>
      <c r="F28" s="16" t="s">
        <v>33</v>
      </c>
      <c r="G28" s="32"/>
    </row>
    <row r="29" spans="1:7" s="18" customFormat="1" ht="28.5" customHeight="1" x14ac:dyDescent="0.2">
      <c r="A29" s="93" t="s">
        <v>29</v>
      </c>
      <c r="B29" s="93"/>
      <c r="C29" s="93"/>
      <c r="D29" s="101">
        <f>C28-B19</f>
        <v>0</v>
      </c>
      <c r="E29" s="102"/>
      <c r="F29" s="102"/>
      <c r="G29" s="103"/>
    </row>
    <row r="30" spans="1:7" s="18" customFormat="1" ht="28.5" customHeight="1" x14ac:dyDescent="0.2">
      <c r="A30" s="96" t="s">
        <v>18</v>
      </c>
      <c r="B30" s="97"/>
      <c r="C30" s="97"/>
      <c r="D30" s="97"/>
      <c r="E30" s="97"/>
      <c r="F30" s="97"/>
      <c r="G30" s="98"/>
    </row>
    <row r="31" spans="1:7" s="18" customFormat="1" ht="28.5" customHeight="1" thickBot="1" x14ac:dyDescent="0.25">
      <c r="A31" s="8" t="s">
        <v>1</v>
      </c>
      <c r="B31" s="12" t="s">
        <v>7</v>
      </c>
      <c r="C31" s="9" t="s">
        <v>8</v>
      </c>
      <c r="D31" s="9" t="s">
        <v>28</v>
      </c>
      <c r="E31" s="9" t="s">
        <v>14</v>
      </c>
      <c r="F31" s="9" t="s">
        <v>0</v>
      </c>
      <c r="G31" s="10" t="s">
        <v>9</v>
      </c>
    </row>
    <row r="32" spans="1:7" s="18" customFormat="1" ht="20.95" customHeight="1" thickBot="1" x14ac:dyDescent="0.25">
      <c r="A32" s="43">
        <v>1</v>
      </c>
      <c r="B32" s="44">
        <v>42736.333333333336</v>
      </c>
      <c r="C32" s="45"/>
      <c r="D32" s="72"/>
      <c r="E32" s="20"/>
      <c r="F32" s="46" t="s">
        <v>17</v>
      </c>
      <c r="G32" s="32"/>
    </row>
    <row r="33" spans="1:7" s="18" customFormat="1" ht="47.95" customHeight="1" x14ac:dyDescent="0.2">
      <c r="A33" s="38">
        <f ca="1">OFFSET(A33,-1,0)+1</f>
        <v>2</v>
      </c>
      <c r="B33" s="47"/>
      <c r="C33" s="48"/>
      <c r="D33" s="70"/>
      <c r="E33" s="20"/>
      <c r="F33" s="46" t="s">
        <v>34</v>
      </c>
      <c r="G33" s="32"/>
    </row>
    <row r="34" spans="1:7" s="18" customFormat="1" ht="24.9" customHeight="1" x14ac:dyDescent="0.2">
      <c r="A34" s="38">
        <f ca="1">OFFSET(A34,-1,0)+1</f>
        <v>3</v>
      </c>
      <c r="B34" s="48"/>
      <c r="C34" s="48"/>
      <c r="D34" s="70"/>
      <c r="E34" s="20"/>
      <c r="F34" s="46"/>
      <c r="G34" s="32"/>
    </row>
    <row r="35" spans="1:7" s="18" customFormat="1" ht="24.9" customHeight="1" x14ac:dyDescent="0.2">
      <c r="A35" s="38">
        <f ca="1">OFFSET(A35,-1,0)+1</f>
        <v>4</v>
      </c>
      <c r="B35" s="48"/>
      <c r="C35" s="48"/>
      <c r="D35" s="70"/>
      <c r="E35" s="20"/>
      <c r="F35" s="49"/>
      <c r="G35" s="32"/>
    </row>
    <row r="36" spans="1:7" s="18" customFormat="1" ht="31.6" customHeight="1" x14ac:dyDescent="0.2">
      <c r="A36" s="38">
        <f ca="1">OFFSET(A36,-1,0)+1</f>
        <v>5</v>
      </c>
      <c r="B36" s="48"/>
      <c r="C36" s="48">
        <v>42736.333333333336</v>
      </c>
      <c r="D36" s="70"/>
      <c r="E36" s="20"/>
      <c r="F36" s="50"/>
      <c r="G36" s="32"/>
    </row>
    <row r="37" spans="1:7" s="18" customFormat="1" ht="30.8" customHeight="1" x14ac:dyDescent="0.2">
      <c r="A37" s="93" t="s">
        <v>29</v>
      </c>
      <c r="B37" s="93"/>
      <c r="C37" s="93"/>
      <c r="D37" s="101">
        <f>C36-B32</f>
        <v>0</v>
      </c>
      <c r="E37" s="102"/>
      <c r="F37" s="102"/>
      <c r="G37" s="103"/>
    </row>
    <row r="38" spans="1:7" s="54" customFormat="1" ht="30.8" customHeight="1" thickBot="1" x14ac:dyDescent="0.25">
      <c r="A38" s="51" t="s">
        <v>19</v>
      </c>
      <c r="B38" s="52"/>
      <c r="C38" s="52"/>
      <c r="D38" s="52"/>
      <c r="E38" s="52"/>
      <c r="F38" s="52"/>
      <c r="G38" s="53"/>
    </row>
    <row r="39" spans="1:7" s="18" customFormat="1" ht="30.8" customHeight="1" thickBot="1" x14ac:dyDescent="0.25">
      <c r="A39" s="55" t="s">
        <v>3</v>
      </c>
      <c r="B39" s="99" t="s">
        <v>4</v>
      </c>
      <c r="C39" s="100"/>
      <c r="D39" s="81"/>
      <c r="E39" s="82"/>
      <c r="F39" s="82"/>
      <c r="G39" s="83"/>
    </row>
    <row r="40" spans="1:7" s="18" customFormat="1" ht="27" customHeight="1" x14ac:dyDescent="0.2">
      <c r="A40" s="14"/>
      <c r="B40" s="129"/>
      <c r="C40" s="129"/>
      <c r="D40" s="84"/>
      <c r="E40" s="84"/>
      <c r="F40" s="84"/>
      <c r="G40" s="85"/>
    </row>
    <row r="41" spans="1:7" s="18" customFormat="1" ht="27" customHeight="1" x14ac:dyDescent="0.2">
      <c r="A41" s="15"/>
      <c r="B41" s="104"/>
      <c r="C41" s="104"/>
      <c r="D41" s="84"/>
      <c r="E41" s="84"/>
      <c r="F41" s="84"/>
      <c r="G41" s="85"/>
    </row>
    <row r="42" spans="1:7" s="18" customFormat="1" ht="27" customHeight="1" x14ac:dyDescent="0.2">
      <c r="A42" s="15"/>
      <c r="B42" s="104"/>
      <c r="C42" s="104"/>
      <c r="D42" s="84"/>
      <c r="E42" s="84"/>
      <c r="F42" s="84"/>
      <c r="G42" s="85"/>
    </row>
    <row r="43" spans="1:7" s="18" customFormat="1" ht="27" customHeight="1" x14ac:dyDescent="0.2">
      <c r="A43" s="20"/>
      <c r="B43" s="104"/>
      <c r="C43" s="104"/>
      <c r="D43" s="84"/>
      <c r="E43" s="84"/>
      <c r="F43" s="84"/>
      <c r="G43" s="85"/>
    </row>
    <row r="44" spans="1:7" s="18" customFormat="1" ht="27" customHeight="1" x14ac:dyDescent="0.2">
      <c r="A44" s="20"/>
      <c r="B44" s="104"/>
      <c r="C44" s="104"/>
      <c r="D44" s="84"/>
      <c r="E44" s="84"/>
      <c r="F44" s="84"/>
      <c r="G44" s="85"/>
    </row>
    <row r="45" spans="1:7" s="18" customFormat="1" ht="27" customHeight="1" x14ac:dyDescent="0.2">
      <c r="A45" s="20"/>
      <c r="B45" s="104"/>
      <c r="C45" s="104"/>
      <c r="D45" s="84"/>
      <c r="E45" s="84"/>
      <c r="F45" s="84"/>
      <c r="G45" s="85"/>
    </row>
    <row r="46" spans="1:7" s="18" customFormat="1" ht="27" customHeight="1" thickBot="1" x14ac:dyDescent="0.25">
      <c r="A46" s="20"/>
      <c r="B46" s="104"/>
      <c r="C46" s="104"/>
      <c r="D46" s="86"/>
      <c r="E46" s="86"/>
      <c r="F46" s="86"/>
      <c r="G46" s="87"/>
    </row>
    <row r="47" spans="1:7" s="18" customFormat="1" ht="37.5" customHeight="1" x14ac:dyDescent="0.2">
      <c r="A47" s="68"/>
      <c r="B47" s="68"/>
      <c r="C47" s="68"/>
      <c r="D47" s="56"/>
      <c r="E47" s="57"/>
      <c r="F47" s="58"/>
      <c r="G47" s="56"/>
    </row>
    <row r="48" spans="1:7" s="18" customFormat="1" ht="37.5" customHeight="1" x14ac:dyDescent="0.2">
      <c r="A48" s="68"/>
      <c r="B48" s="59"/>
      <c r="C48" s="68"/>
      <c r="D48" s="56"/>
      <c r="E48" s="60"/>
      <c r="F48" s="61"/>
      <c r="G48" s="56"/>
    </row>
    <row r="49" spans="1:7" s="18" customFormat="1" ht="37.5" customHeight="1" x14ac:dyDescent="0.2">
      <c r="B49" s="59"/>
      <c r="C49" s="56"/>
      <c r="D49" s="56"/>
      <c r="E49" s="62"/>
      <c r="F49" s="58"/>
      <c r="G49" s="56"/>
    </row>
    <row r="50" spans="1:7" s="18" customFormat="1" ht="37.5" customHeight="1" x14ac:dyDescent="0.2">
      <c r="B50" s="59"/>
      <c r="C50" s="56"/>
      <c r="D50" s="56"/>
      <c r="E50" s="62"/>
      <c r="F50" s="58"/>
      <c r="G50" s="56"/>
    </row>
    <row r="51" spans="1:7" s="18" customFormat="1" ht="37.5" customHeight="1" x14ac:dyDescent="0.2">
      <c r="B51" s="59"/>
      <c r="C51" s="56"/>
      <c r="D51" s="56"/>
      <c r="E51" s="62"/>
      <c r="F51" s="58"/>
      <c r="G51" s="56"/>
    </row>
    <row r="52" spans="1:7" s="18" customFormat="1" ht="24.9" customHeight="1" x14ac:dyDescent="0.2">
      <c r="B52" s="59"/>
      <c r="C52" s="56"/>
      <c r="D52" s="56"/>
      <c r="E52" s="62"/>
      <c r="F52" s="58"/>
      <c r="G52" s="56"/>
    </row>
    <row r="53" spans="1:7" s="18" customFormat="1" ht="42.75" customHeight="1" x14ac:dyDescent="0.2">
      <c r="B53" s="59"/>
      <c r="C53" s="56"/>
      <c r="D53" s="56"/>
      <c r="E53" s="62"/>
      <c r="F53" s="58"/>
      <c r="G53" s="56"/>
    </row>
    <row r="54" spans="1:7" s="18" customFormat="1" ht="24.9" customHeight="1" x14ac:dyDescent="0.2">
      <c r="B54" s="59"/>
      <c r="C54" s="56"/>
      <c r="D54" s="56"/>
      <c r="E54" s="62"/>
      <c r="F54" s="58"/>
      <c r="G54" s="56"/>
    </row>
    <row r="55" spans="1:7" s="18" customFormat="1" ht="29.95" customHeight="1" x14ac:dyDescent="0.2">
      <c r="B55" s="59"/>
      <c r="C55" s="56"/>
      <c r="D55" s="56"/>
      <c r="E55" s="62"/>
      <c r="F55" s="58"/>
      <c r="G55" s="56"/>
    </row>
    <row r="56" spans="1:7" s="18" customFormat="1" ht="29.95" customHeight="1" x14ac:dyDescent="0.2">
      <c r="B56" s="59"/>
      <c r="C56" s="56"/>
      <c r="D56" s="56"/>
      <c r="E56" s="62"/>
      <c r="F56" s="58"/>
      <c r="G56" s="56"/>
    </row>
    <row r="57" spans="1:7" s="18" customFormat="1" ht="29.95" customHeight="1" x14ac:dyDescent="0.2">
      <c r="B57" s="59"/>
      <c r="C57" s="56"/>
      <c r="D57" s="56"/>
      <c r="E57" s="62"/>
      <c r="F57" s="58"/>
      <c r="G57" s="56"/>
    </row>
    <row r="58" spans="1:7" s="18" customFormat="1" ht="29.95" customHeight="1" x14ac:dyDescent="0.2">
      <c r="B58" s="2"/>
      <c r="C58" s="63"/>
      <c r="D58" s="63"/>
      <c r="E58" s="3"/>
      <c r="F58" s="58"/>
      <c r="G58" s="64"/>
    </row>
    <row r="59" spans="1:7" s="18" customFormat="1" ht="35.200000000000003" customHeight="1" x14ac:dyDescent="0.2">
      <c r="B59" s="2"/>
      <c r="C59" s="63"/>
      <c r="D59" s="63"/>
      <c r="E59" s="3"/>
      <c r="F59" s="58"/>
      <c r="G59" s="64"/>
    </row>
    <row r="60" spans="1:7" s="54" customFormat="1" ht="35.200000000000003" customHeight="1" x14ac:dyDescent="0.2">
      <c r="A60" s="18"/>
      <c r="B60" s="2"/>
      <c r="C60" s="63"/>
      <c r="D60" s="63"/>
      <c r="E60" s="3"/>
      <c r="F60" s="4"/>
      <c r="G60" s="64"/>
    </row>
    <row r="61" spans="1:7" s="18" customFormat="1" ht="35.200000000000003" customHeight="1" x14ac:dyDescent="0.2">
      <c r="B61" s="1"/>
      <c r="C61" s="1"/>
      <c r="D61" s="1"/>
      <c r="E61" s="65"/>
      <c r="F61" s="65"/>
      <c r="G61" s="66"/>
    </row>
    <row r="62" spans="1:7" s="18" customFormat="1" ht="35.200000000000003" customHeight="1" x14ac:dyDescent="0.2">
      <c r="A62" s="66"/>
      <c r="B62" s="1"/>
      <c r="C62" s="1"/>
      <c r="D62" s="1"/>
      <c r="E62" s="65"/>
      <c r="F62" s="65"/>
      <c r="G62" s="1"/>
    </row>
    <row r="63" spans="1:7" s="18" customFormat="1" ht="35.200000000000003" customHeight="1" x14ac:dyDescent="0.2">
      <c r="A63" s="66"/>
      <c r="B63" s="67"/>
      <c r="C63" s="1"/>
      <c r="D63" s="1"/>
      <c r="E63" s="65"/>
      <c r="F63" s="65"/>
      <c r="G63" s="66"/>
    </row>
    <row r="64" spans="1:7" s="18" customFormat="1" ht="35.200000000000003" customHeight="1" x14ac:dyDescent="0.2">
      <c r="A64" s="67"/>
      <c r="B64" s="67"/>
      <c r="C64" s="1"/>
      <c r="D64" s="1"/>
      <c r="E64" s="65"/>
      <c r="F64" s="65"/>
      <c r="G64" s="66"/>
    </row>
    <row r="65" spans="1:7" s="18" customFormat="1" ht="35.200000000000003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20.149999999999999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149999999999999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149999999999999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149999999999999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149999999999999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149999999999999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149999999999999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149999999999999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149999999999999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149999999999999" customHeight="1" x14ac:dyDescent="0.2">
      <c r="A75" s="66"/>
      <c r="B75" s="1"/>
      <c r="C75" s="1"/>
      <c r="D75" s="1"/>
      <c r="E75" s="65"/>
      <c r="F75" s="65"/>
      <c r="G75" s="66"/>
    </row>
    <row r="76" spans="1:7" s="18" customFormat="1" ht="20.149999999999999" customHeight="1" x14ac:dyDescent="0.2">
      <c r="A76" s="66"/>
      <c r="B76" s="1"/>
      <c r="C76" s="1"/>
      <c r="D76" s="1"/>
      <c r="E76" s="65"/>
      <c r="F76" s="65"/>
      <c r="G76" s="66"/>
    </row>
    <row r="77" spans="1:7" ht="20.149999999999999" customHeight="1" x14ac:dyDescent="0.2"/>
    <row r="78" spans="1:7" ht="20.149999999999999" customHeight="1" x14ac:dyDescent="0.2">
      <c r="G78" s="67"/>
    </row>
    <row r="79" spans="1:7" ht="20.149999999999999" customHeight="1" x14ac:dyDescent="0.2">
      <c r="G79" s="67"/>
    </row>
    <row r="80" spans="1:7" ht="20.149999999999999" customHeight="1" x14ac:dyDescent="0.2"/>
    <row r="81" ht="20.149999999999999" customHeight="1" x14ac:dyDescent="0.2"/>
    <row r="82" ht="20.149999999999999" customHeight="1" x14ac:dyDescent="0.2"/>
    <row r="83" ht="20.149999999999999" customHeight="1" x14ac:dyDescent="0.2"/>
    <row r="84" ht="20.149999999999999" customHeight="1" x14ac:dyDescent="0.2"/>
  </sheetData>
  <sheetProtection insertColumns="0" insertRows="0" deleteRows="0"/>
  <mergeCells count="29">
    <mergeCell ref="B46:C46"/>
    <mergeCell ref="A37:C37"/>
    <mergeCell ref="D37:G37"/>
    <mergeCell ref="B39:C39"/>
    <mergeCell ref="D39:G46"/>
    <mergeCell ref="B40:C40"/>
    <mergeCell ref="B41:C41"/>
    <mergeCell ref="B42:C42"/>
    <mergeCell ref="B43:C43"/>
    <mergeCell ref="B44:C44"/>
    <mergeCell ref="B45:C45"/>
    <mergeCell ref="A30:G30"/>
    <mergeCell ref="B9:G9"/>
    <mergeCell ref="A10:G10"/>
    <mergeCell ref="D11:E11"/>
    <mergeCell ref="D12:E12"/>
    <mergeCell ref="D13:E13"/>
    <mergeCell ref="D14:E14"/>
    <mergeCell ref="D15:E15"/>
    <mergeCell ref="D16:E16"/>
    <mergeCell ref="A17:G17"/>
    <mergeCell ref="A29:C29"/>
    <mergeCell ref="D29:G29"/>
    <mergeCell ref="B8:G8"/>
    <mergeCell ref="A1:G1"/>
    <mergeCell ref="A2:G2"/>
    <mergeCell ref="C3:G5"/>
    <mergeCell ref="B6:G6"/>
    <mergeCell ref="B7:G7"/>
  </mergeCells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9" max="5" man="1"/>
  </rowBreaks>
  <drawing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84CE21A7DE346861141098FA260AA" ma:contentTypeVersion="2" ma:contentTypeDescription="Create a new document." ma:contentTypeScope="" ma:versionID="a4a1d12933d55cfd9e1f770a769178bb">
  <xsd:schema xmlns:xsd="http://www.w3.org/2001/XMLSchema" xmlns:xs="http://www.w3.org/2001/XMLSchema" xmlns:p="http://schemas.microsoft.com/office/2006/metadata/properties" xmlns:ns2="3c4c8039-ef85-43f5-b262-7266073a9b40" targetNamespace="http://schemas.microsoft.com/office/2006/metadata/properties" ma:root="true" ma:fieldsID="2a6d218691aa0d7f25389b86fcd2b41f" ns2:_="">
    <xsd:import namespace="3c4c8039-ef85-43f5-b262-7266073a9b40"/>
    <xsd:element name="properties">
      <xsd:complexType>
        <xsd:sequence>
          <xsd:element name="documentManagement">
            <xsd:complexType>
              <xsd:all>
                <xsd:element ref="ns2:Process"/>
                <xsd:element ref="ns2:Document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c8039-ef85-43f5-b262-7266073a9b40" elementFormDefault="qualified">
    <xsd:import namespace="http://schemas.microsoft.com/office/2006/documentManagement/types"/>
    <xsd:import namespace="http://schemas.microsoft.com/office/infopath/2007/PartnerControls"/>
    <xsd:element name="Process" ma:index="8" ma:displayName="Process" ma:format="Dropdown" ma:internalName="Process">
      <xsd:simpleType>
        <xsd:restriction base="dms:Choice">
          <xsd:enumeration value="Change Management"/>
          <xsd:enumeration value="Incident Management"/>
          <xsd:enumeration value="Request Management"/>
          <xsd:enumeration value="Problem Management"/>
          <xsd:enumeration value="SDLC"/>
        </xsd:restriction>
      </xsd:simpleType>
    </xsd:element>
    <xsd:element name="DocumentType" ma:index="9" ma:displayName="Document Type" ma:format="Dropdown" ma:internalName="DocumentType">
      <xsd:simpleType>
        <xsd:restriction base="dms:Choice">
          <xsd:enumeration value="Template"/>
          <xsd:enumeration value="Job Aid"/>
          <xsd:enumeration value="Procedure"/>
          <xsd:enumeration value="Standard"/>
          <xsd:enumeration value="Polic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 xmlns="3c4c8039-ef85-43f5-b262-7266073a9b40">Change Management</Process>
    <DocumentType xmlns="3c4c8039-ef85-43f5-b262-7266073a9b40">Template</DocumentTyp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0FB580-B36F-4477-8D11-ECAE1F36B97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C767696-31AB-4117-A472-DAAFD1E5B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c8039-ef85-43f5-b262-7266073a9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E46F27-279A-415A-B5A9-B2D100B5C0FF}">
  <ds:schemaRefs>
    <ds:schemaRef ds:uri="http://purl.org/dc/dcmitype/"/>
    <ds:schemaRef ds:uri="http://schemas.microsoft.com/office/infopath/2007/PartnerControls"/>
    <ds:schemaRef ds:uri="3c4c8039-ef85-43f5-b262-7266073a9b4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09C53227-3195-4A8D-BD70-625AFF2265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Implementation_Back Out Plan</vt:lpstr>
      <vt:lpstr>Implementation_Without Formulas</vt:lpstr>
      <vt:lpstr>'Implementation_Back Out Plan'!Print_Area</vt:lpstr>
      <vt:lpstr>'Implementation_Without Formulas'!Print_Area</vt:lpstr>
    </vt:vector>
  </TitlesOfParts>
  <Company>Children's Hospital of Phila.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Implementation backout plan</dc:title>
  <dc:creator>Children's Hospital of Philadelphia</dc:creator>
  <cp:lastModifiedBy>Ryba, Douglas</cp:lastModifiedBy>
  <cp:lastPrinted>2008-09-03T20:34:55Z</cp:lastPrinted>
  <dcterms:created xsi:type="dcterms:W3CDTF">2007-06-14T16:31:08Z</dcterms:created>
  <dcterms:modified xsi:type="dcterms:W3CDTF">2019-11-13T20:09:43Z</dcterms:modified>
</cp:coreProperties>
</file>