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20" windowWidth="15600" windowHeight="10005" tabRatio="781" firstSheet="3" activeTab="9"/>
  </bookViews>
  <sheets>
    <sheet name="Sample Problems" sheetId="4" r:id="rId1"/>
    <sheet name="Sample Q1 Graph" sheetId="5" r:id="rId2"/>
    <sheet name="Sample Q2 Graph" sheetId="6" r:id="rId3"/>
    <sheet name="S 1 and 2" sheetId="18" r:id="rId4"/>
    <sheet name="S 5 and 6" sheetId="19" r:id="rId5"/>
    <sheet name="S 7 and 8" sheetId="20" r:id="rId6"/>
    <sheet name="S 9 and 10" sheetId="21" r:id="rId7"/>
    <sheet name="S 11 and 12" sheetId="22" r:id="rId8"/>
    <sheet name="S 13 and 14" sheetId="23" r:id="rId9"/>
    <sheet name="S 15 and 16" sheetId="24" r:id="rId10"/>
    <sheet name="S 28" sheetId="25" r:id="rId11"/>
    <sheet name="S 29" sheetId="26" r:id="rId12"/>
  </sheets>
  <calcPr calcId="125725"/>
</workbook>
</file>

<file path=xl/calcChain.xml><?xml version="1.0" encoding="utf-8"?>
<calcChain xmlns="http://schemas.openxmlformats.org/spreadsheetml/2006/main">
  <c r="A2" i="26"/>
  <c r="A2" i="25"/>
  <c r="A2" i="24"/>
  <c r="A2" i="23"/>
  <c r="A2" i="22"/>
  <c r="A2" i="21"/>
  <c r="A2" i="20"/>
  <c r="A2" i="19"/>
  <c r="A2" i="18"/>
  <c r="B17" i="4"/>
  <c r="A18"/>
  <c r="B18" s="1"/>
  <c r="A19" l="1"/>
  <c r="B19" l="1"/>
  <c r="A20"/>
  <c r="A21" l="1"/>
  <c r="B20"/>
  <c r="A22" l="1"/>
  <c r="B21"/>
  <c r="A23" l="1"/>
  <c r="B22"/>
  <c r="A24" l="1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B31"/>
  <c r="A33" l="1"/>
  <c r="B32"/>
  <c r="A34" l="1"/>
  <c r="B33"/>
  <c r="A35" l="1"/>
  <c r="B34"/>
  <c r="A36" l="1"/>
  <c r="B35"/>
  <c r="A37" l="1"/>
  <c r="B36"/>
  <c r="A38" l="1"/>
  <c r="B37"/>
  <c r="A39" l="1"/>
  <c r="B38"/>
  <c r="A40" l="1"/>
  <c r="B39"/>
  <c r="A41" l="1"/>
  <c r="B40"/>
  <c r="A42" l="1"/>
  <c r="B42" s="1"/>
  <c r="B41"/>
</calcChain>
</file>

<file path=xl/sharedStrings.xml><?xml version="1.0" encoding="utf-8"?>
<sst xmlns="http://schemas.openxmlformats.org/spreadsheetml/2006/main" count="477" uniqueCount="64">
  <si>
    <t>Submitting your work</t>
  </si>
  <si>
    <t>File MUST be saved as:</t>
  </si>
  <si>
    <t>Example:</t>
  </si>
  <si>
    <t>Problem 1: Show all work below</t>
  </si>
  <si>
    <t>Problem 2:  Data given below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</si>
  <si>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</si>
  <si>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</si>
  <si>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</si>
  <si>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</si>
  <si>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</si>
  <si>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</si>
  <si>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</si>
  <si>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</si>
  <si>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</si>
  <si>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</si>
  <si>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</si>
  <si>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</si>
  <si>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</si>
  <si>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</si>
  <si>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</si>
  <si>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</si>
  <si>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</si>
  <si>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</si>
  <si>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</si>
  <si>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</si>
  <si>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</si>
  <si>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</si>
  <si>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</si>
  <si>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</si>
  <si>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</si>
  <si>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</si>
  <si>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</si>
  <si>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</si>
  <si>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</si>
  <si>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</si>
  <si>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</si>
  <si>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</si>
  <si>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</si>
  <si>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</si>
  <si>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</si>
  <si>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CES - Section - USERID</t>
  </si>
  <si>
    <t>Naming Your Work</t>
  </si>
  <si>
    <t>Put your section # here</t>
  </si>
  <si>
    <t>Put your name here</t>
  </si>
  <si>
    <t>CES 101/102-</t>
  </si>
  <si>
    <t>Put your USERID here</t>
  </si>
  <si>
    <t>Dr Beth Stephan</t>
  </si>
  <si>
    <t>BETHSTE</t>
  </si>
  <si>
    <t>Radius (r) [cm]</t>
  </si>
  <si>
    <t>Volume (V) [cc]</t>
  </si>
  <si>
    <t>Height (H) [cm]</t>
  </si>
  <si>
    <t>This worksheet is for SAMPLE only.</t>
  </si>
  <si>
    <t>CES-100-BETHSTE</t>
  </si>
  <si>
    <t>for Dr. Stephan, in CES 102-100</t>
  </si>
  <si>
    <t>CES 102-</t>
  </si>
  <si>
    <t>This worksheet is for Sections CES 102-001 and -002 only.</t>
  </si>
  <si>
    <t>This worksheet is for Sections CES 102-005 and -006 only.</t>
  </si>
  <si>
    <t>This worksheet is for Sections CES 102-007 and -008 only.</t>
  </si>
  <si>
    <t>This worksheet is for Sections CES 102-009 and -010 only.</t>
  </si>
  <si>
    <t>This worksheet is for Sections CES 102-011 and -012 only.</t>
  </si>
  <si>
    <t>This worksheet is for Sections CES 102-013 and -014 only.</t>
  </si>
  <si>
    <t>This worksheet is for Sections CES 102-015 and -016 only.</t>
  </si>
  <si>
    <t>This worksheet is for Section CES H 102-028.</t>
  </si>
  <si>
    <t>This worksheet is for Section CES H 102-029.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</si>
</sst>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0.0000"/>
    <numFmt numFmtId="166" formatCode="0.00000"/>
    <numFmt numFmtId="167" formatCode="0.000"/>
    <numFmt numFmtId="168" formatCode="0.0E+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Border="1" applyAlignment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0" xfId="0" applyFont="1" applyFill="1"/>
    <xf numFmtId="1" fontId="3" fillId="0" borderId="8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/>
    <xf numFmtId="2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2" fontId="3" fillId="0" borderId="7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0" fontId="0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0" fillId="0" borderId="0" xfId="0" applyNumberFormat="1" applyAlignment="1">
      <alignment horizontal="left"/>
    </xf>
    <xf numFmtId="0" fontId="6" fillId="3" borderId="7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/>
  <c:chart>
    <c:title>
      <c:tx>
        <c:rich>
          <a:bodyPr/>
          <a:lstStyle/>
          <a:p>
            <a:pPr>
              <a:defRPr/>
            </a:pPr>
            <a:r>
              <a:rPr lang="en-US"/>
              <a:t>Final Exam, Question 1 Sample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'Sample Problems'!$B$16</c:f>
              <c:strCache>
                <c:ptCount val="1"/>
                <c:pt idx="0">
                  <c:v>Height (H) [cm]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xVal>
            <c:numRef>
              <c:f>'Sample Problems'!$A$17:$A$42</c:f>
              <c:numCache>
                <c:formatCode>0</c:formatCode>
                <c:ptCount val="2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  <c:pt idx="14">
                  <c:v>310</c:v>
                </c:pt>
                <c:pt idx="15">
                  <c:v>330</c:v>
                </c:pt>
                <c:pt idx="16">
                  <c:v>350</c:v>
                </c:pt>
                <c:pt idx="17">
                  <c:v>370</c:v>
                </c:pt>
                <c:pt idx="18">
                  <c:v>390</c:v>
                </c:pt>
                <c:pt idx="19">
                  <c:v>410</c:v>
                </c:pt>
                <c:pt idx="20">
                  <c:v>430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</c:numCache>
            </c:numRef>
          </c:xVal>
          <c:yVal>
            <c:numRef>
              <c:f>'Sample Problems'!$B$17:$B$42</c:f>
              <c:numCache>
                <c:formatCode>0.0</c:formatCode>
                <c:ptCount val="26"/>
                <c:pt idx="0">
                  <c:v>0.38197186342054879</c:v>
                </c:pt>
                <c:pt idx="1">
                  <c:v>0.63661977236758138</c:v>
                </c:pt>
                <c:pt idx="2">
                  <c:v>0.89126768131461387</c:v>
                </c:pt>
                <c:pt idx="3">
                  <c:v>1.1459155902616465</c:v>
                </c:pt>
                <c:pt idx="4">
                  <c:v>1.4005634992086788</c:v>
                </c:pt>
                <c:pt idx="5">
                  <c:v>1.6552114081557114</c:v>
                </c:pt>
                <c:pt idx="6">
                  <c:v>1.909859317102744</c:v>
                </c:pt>
                <c:pt idx="7">
                  <c:v>2.1645072260497766</c:v>
                </c:pt>
                <c:pt idx="8">
                  <c:v>2.4191551349968092</c:v>
                </c:pt>
                <c:pt idx="9">
                  <c:v>2.6738030439438418</c:v>
                </c:pt>
                <c:pt idx="10">
                  <c:v>2.928450952890874</c:v>
                </c:pt>
                <c:pt idx="11">
                  <c:v>3.1830988618379066</c:v>
                </c:pt>
                <c:pt idx="12">
                  <c:v>3.4377467707849392</c:v>
                </c:pt>
                <c:pt idx="13">
                  <c:v>3.6923946797319718</c:v>
                </c:pt>
                <c:pt idx="14">
                  <c:v>3.9470425886790044</c:v>
                </c:pt>
                <c:pt idx="15">
                  <c:v>4.2016904976260365</c:v>
                </c:pt>
                <c:pt idx="16">
                  <c:v>4.4563384065730691</c:v>
                </c:pt>
                <c:pt idx="17">
                  <c:v>4.7109863155201017</c:v>
                </c:pt>
                <c:pt idx="18">
                  <c:v>4.9656342244671343</c:v>
                </c:pt>
                <c:pt idx="19">
                  <c:v>5.2202821334141669</c:v>
                </c:pt>
                <c:pt idx="20">
                  <c:v>5.4749300423611995</c:v>
                </c:pt>
                <c:pt idx="21">
                  <c:v>5.7295779513082321</c:v>
                </c:pt>
                <c:pt idx="22">
                  <c:v>5.9842258602552647</c:v>
                </c:pt>
                <c:pt idx="23">
                  <c:v>6.2388737692022973</c:v>
                </c:pt>
                <c:pt idx="24">
                  <c:v>6.4935216781493299</c:v>
                </c:pt>
                <c:pt idx="25">
                  <c:v>6.7481695870963625</c:v>
                </c:pt>
              </c:numCache>
            </c:numRef>
          </c:yVal>
          <c:smooth val="1"/>
        </c:ser>
        <c:axId val="45233280"/>
        <c:axId val="45235200"/>
      </c:scatterChart>
      <c:valAx>
        <c:axId val="452332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Volume (V) [cc]</a:t>
                </a:r>
              </a:p>
            </c:rich>
          </c:tx>
        </c:title>
        <c:numFmt formatCode="0" sourceLinked="1"/>
        <c:tickLblPos val="nextTo"/>
        <c:crossAx val="45235200"/>
        <c:crosses val="autoZero"/>
        <c:crossBetween val="midCat"/>
      </c:valAx>
      <c:valAx>
        <c:axId val="452352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Height (H) [cm]</a:t>
                </a:r>
              </a:p>
            </c:rich>
          </c:tx>
        </c:title>
        <c:numFmt formatCode="0" sourceLinked="0"/>
        <c:tickLblPos val="nextTo"/>
        <c:crossAx val="45233280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/>
  <c:chart>
    <c:title>
      <c:tx>
        <c:rich>
          <a:bodyPr/>
          <a:lstStyle/>
          <a:p>
            <a:pPr>
              <a:defRPr/>
            </a:pPr>
            <a:r>
              <a:rPr lang="en-US"/>
              <a:t>Final Exam, Question 2 Sample</a:t>
            </a:r>
          </a:p>
        </c:rich>
      </c:tx>
    </c:title>
    <c:plotArea>
      <c:layout>
        <c:manualLayout>
          <c:layoutTarget val="inner"/>
          <c:xMode val="edge"/>
          <c:yMode val="edge"/>
          <c:x val="8.676323151913698E-2"/>
          <c:y val="8.4876568946279887E-2"/>
          <c:w val="0.88309388249545762"/>
          <c:h val="0.80683113551804564"/>
        </c:manualLayout>
      </c:layout>
      <c:scatterChart>
        <c:scatterStyle val="lineMarker"/>
        <c:ser>
          <c:idx val="0"/>
          <c:order val="0"/>
          <c:tx>
            <c:v>V = 50 cc</c:v>
          </c:tx>
          <c:spPr>
            <a:ln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14786732427677321"/>
                  <c:y val="1.1621777232460195E-2"/>
                </c:manualLayout>
              </c:layout>
              <c:tx>
                <c:rich>
                  <a:bodyPr/>
                  <a:lstStyle/>
                  <a:p>
                    <a:pPr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 = 5.0 H </a:t>
                    </a:r>
                    <a:r>
                      <a:rPr lang="en-US" baseline="30000"/>
                      <a:t>-0.5</a:t>
                    </a:r>
                    <a:endParaRPr lang="en-US"/>
                  </a:p>
                </c:rich>
              </c:tx>
              <c:numFmt formatCode="General" sourceLinked="0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</c:spPr>
            </c:trendlineLbl>
          </c:trendline>
          <c:xVal>
            <c:numRef>
              <c:f>'Sample Problems'!$I$11:$I$15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'Sample Problems'!$E$11:$E$15</c:f>
              <c:numCache>
                <c:formatCode>0.00</c:formatCode>
                <c:ptCount val="5"/>
                <c:pt idx="0">
                  <c:v>2</c:v>
                </c:pt>
                <c:pt idx="1">
                  <c:v>1.25</c:v>
                </c:pt>
                <c:pt idx="2">
                  <c:v>1</c:v>
                </c:pt>
                <c:pt idx="3">
                  <c:v>0.9</c:v>
                </c:pt>
                <c:pt idx="4">
                  <c:v>0.75</c:v>
                </c:pt>
              </c:numCache>
            </c:numRef>
          </c:yVal>
        </c:ser>
        <c:ser>
          <c:idx val="1"/>
          <c:order val="1"/>
          <c:tx>
            <c:v>V = 200 cc</c:v>
          </c:tx>
          <c:spPr>
            <a:ln>
              <a:noFill/>
            </a:ln>
          </c:spPr>
          <c:trendline>
            <c:spPr>
              <a:ln w="38100">
                <a:solidFill>
                  <a:schemeClr val="accent2"/>
                </a:solidFill>
                <a:prstDash val="sysDot"/>
              </a:ln>
            </c:spPr>
            <c:trendlineType val="power"/>
            <c:dispRSqr val="1"/>
            <c:dispEq val="1"/>
            <c:trendlineLbl>
              <c:layout>
                <c:manualLayout>
                  <c:x val="0.14629944333881362"/>
                  <c:y val="3.1173637334667545E-3"/>
                </c:manualLayout>
              </c:layout>
              <c:tx>
                <c:rich>
                  <a:bodyPr/>
                  <a:lstStyle/>
                  <a:p>
                    <a:pPr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 = 8.2 H</a:t>
                    </a:r>
                    <a:r>
                      <a:rPr lang="en-US" baseline="30000"/>
                      <a:t>-0.5</a:t>
                    </a:r>
                    <a:endParaRPr lang="en-US"/>
                  </a:p>
                </c:rich>
              </c:tx>
              <c:numFmt formatCode="General" sourceLinked="0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</c:spPr>
            </c:trendlineLbl>
          </c:trendline>
          <c:xVal>
            <c:numRef>
              <c:f>'Sample Problems'!$I$11:$I$15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'Sample Problems'!$G$11:$G$15</c:f>
              <c:numCache>
                <c:formatCode>0.00</c:formatCode>
                <c:ptCount val="5"/>
                <c:pt idx="0">
                  <c:v>3.5</c:v>
                </c:pt>
                <c:pt idx="1">
                  <c:v>2.5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</c:numCache>
            </c:numRef>
          </c:yVal>
        </c:ser>
        <c:ser>
          <c:idx val="2"/>
          <c:order val="2"/>
          <c:tx>
            <c:v>V = 500 cc</c:v>
          </c:tx>
          <c:spPr>
            <a:ln>
              <a:noFill/>
            </a:ln>
          </c:spPr>
          <c:trendline>
            <c:spPr>
              <a:ln w="38100">
                <a:solidFill>
                  <a:schemeClr val="accent3"/>
                </a:solidFill>
                <a:prstDash val="dash"/>
              </a:ln>
            </c:spPr>
            <c:trendlineType val="power"/>
            <c:dispRSqr val="1"/>
            <c:dispEq val="1"/>
            <c:trendlineLbl>
              <c:layout>
                <c:manualLayout>
                  <c:x val="0.16113466585907532"/>
                  <c:y val="-1.8057107460659701E-2"/>
                </c:manualLayout>
              </c:layout>
              <c:tx>
                <c:rich>
                  <a:bodyPr/>
                  <a:lstStyle/>
                  <a:p>
                    <a:pPr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 = 12.3 H</a:t>
                    </a:r>
                    <a:r>
                      <a:rPr lang="en-US" baseline="30000"/>
                      <a:t>-0.5</a:t>
                    </a:r>
                    <a:endParaRPr lang="en-US"/>
                  </a:p>
                </c:rich>
              </c:tx>
              <c:numFmt formatCode="General" sourceLinked="0"/>
              <c:spPr>
                <a:gradFill rotWithShape="1">
                  <a:gsLst>
                    <a:gs pos="0">
                      <a:schemeClr val="accent3">
                        <a:shade val="51000"/>
                        <a:satMod val="130000"/>
                      </a:schemeClr>
                    </a:gs>
                    <a:gs pos="80000">
                      <a:schemeClr val="accent3">
                        <a:shade val="93000"/>
                        <a:satMod val="130000"/>
                      </a:schemeClr>
                    </a:gs>
                    <a:gs pos="100000">
                      <a:schemeClr val="accent3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3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</c:spPr>
            </c:trendlineLbl>
          </c:trendline>
          <c:xVal>
            <c:numRef>
              <c:f>'Sample Problems'!$I$11:$I$15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'Sample Problems'!$K$11:$K$15</c:f>
              <c:numCache>
                <c:formatCode>0.00</c:formatCode>
                <c:ptCount val="5"/>
                <c:pt idx="0">
                  <c:v>5.5</c:v>
                </c:pt>
                <c:pt idx="1">
                  <c:v>4</c:v>
                </c:pt>
                <c:pt idx="2">
                  <c:v>3.25</c:v>
                </c:pt>
                <c:pt idx="3">
                  <c:v>2.75</c:v>
                </c:pt>
                <c:pt idx="4">
                  <c:v>2.5</c:v>
                </c:pt>
              </c:numCache>
            </c:numRef>
          </c:yVal>
        </c:ser>
        <c:axId val="47997312"/>
        <c:axId val="47999232"/>
      </c:scatterChart>
      <c:valAx>
        <c:axId val="479973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Height (H) [cm]</a:t>
                </a:r>
              </a:p>
            </c:rich>
          </c:tx>
        </c:title>
        <c:numFmt formatCode="0" sourceLinked="1"/>
        <c:tickLblPos val="nextTo"/>
        <c:crossAx val="47999232"/>
        <c:crosses val="autoZero"/>
        <c:crossBetween val="midCat"/>
      </c:valAx>
      <c:valAx>
        <c:axId val="479992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Radius (r) [cm]</a:t>
                </a:r>
              </a:p>
            </c:rich>
          </c:tx>
        </c:title>
        <c:numFmt formatCode="0" sourceLinked="0"/>
        <c:tickLblPos val="nextTo"/>
        <c:crossAx val="4799731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 b="1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 b="1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 b="1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811058233105477"/>
          <c:y val="0.10133758998733328"/>
          <c:w val="0.18035095613048371"/>
          <c:h val="0.19616488181034877"/>
        </c:manualLayout>
      </c:layout>
      <c:spPr>
        <a:solidFill>
          <a:schemeClr val="lt1"/>
        </a:solidFill>
        <a:ln w="25400" cap="flat" cmpd="sng" algn="ctr">
          <a:solidFill>
            <a:sysClr val="windowText" lastClr="000000"/>
          </a:solidFill>
          <a:prstDash val="solid"/>
        </a:ln>
        <a:effectLst/>
        <a:scene3d>
          <a:camera prst="orthographicFront"/>
          <a:lightRig rig="threePt" dir="t"/>
        </a:scene3d>
        <a:sp3d>
          <a:bevelT w="190500" h="38100"/>
        </a:sp3d>
      </c:spPr>
      <c:txPr>
        <a:bodyPr/>
        <a:lstStyle/>
        <a:p>
          <a:pPr>
            <a:defRPr sz="1600" b="1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sheetProtection password="E0EB"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sheetProtection password="E0EB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Excel Colors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00066"/>
      </a:accent3>
      <a:accent4>
        <a:srgbClr val="FF6600"/>
      </a:accent4>
      <a:accent5>
        <a:srgbClr val="006600"/>
      </a:accent5>
      <a:accent6>
        <a:srgbClr val="C00000"/>
      </a:accent6>
      <a:hlink>
        <a:srgbClr val="0099CC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B28" sqref="B28"/>
    </sheetView>
  </sheetViews>
  <sheetFormatPr defaultRowHeight="15"/>
  <cols>
    <col min="1" max="1" width="20.42578125" customWidth="1"/>
    <col min="2" max="2" width="24.42578125" bestFit="1" customWidth="1"/>
    <col min="4" max="1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 t="s">
        <v>51</v>
      </c>
    </row>
    <row r="2" spans="1:54">
      <c r="A2" s="33">
        <v>39915</v>
      </c>
      <c r="D2" s="34" t="s">
        <v>44</v>
      </c>
      <c r="E2" s="47">
        <v>100</v>
      </c>
      <c r="H2" t="s">
        <v>46</v>
      </c>
    </row>
    <row r="3" spans="1:54">
      <c r="H3" t="s">
        <v>47</v>
      </c>
    </row>
    <row r="4" spans="1:54" ht="15.75" thickBot="1"/>
    <row r="5" spans="1:54" s="1" customFormat="1" ht="15.75" thickBot="1">
      <c r="A5" s="51" t="s">
        <v>0</v>
      </c>
      <c r="B5" s="52"/>
      <c r="C5" s="52"/>
      <c r="D5" s="52"/>
      <c r="E5" s="52"/>
      <c r="F5" s="52"/>
      <c r="G5" s="52"/>
      <c r="H5" s="53"/>
      <c r="I5" s="53"/>
      <c r="J5" s="53"/>
      <c r="K5" s="54"/>
    </row>
    <row r="6" spans="1:54" s="1" customFormat="1" ht="12.75"/>
    <row r="7" spans="1:54" s="1" customFormat="1" ht="13.5" thickBot="1"/>
    <row r="8" spans="1:54" s="1" customFormat="1" ht="15.75" thickBot="1">
      <c r="A8" s="51" t="s">
        <v>3</v>
      </c>
      <c r="B8" s="55"/>
      <c r="C8" s="5"/>
      <c r="D8" s="51" t="s">
        <v>4</v>
      </c>
      <c r="E8" s="56"/>
      <c r="F8" s="56"/>
      <c r="G8" s="56"/>
      <c r="H8" s="56"/>
      <c r="I8" s="55"/>
    </row>
    <row r="9" spans="1:54" s="1" customFormat="1" ht="13.5" thickBot="1"/>
    <row r="10" spans="1:54" s="1" customFormat="1" ht="12.75">
      <c r="A10" s="36" t="s">
        <v>48</v>
      </c>
      <c r="B10" s="7">
        <v>5</v>
      </c>
      <c r="D10" s="48" t="s">
        <v>5</v>
      </c>
      <c r="E10" s="48" t="s">
        <v>6</v>
      </c>
      <c r="F10" s="48" t="s">
        <v>7</v>
      </c>
      <c r="G10" s="48" t="s">
        <v>8</v>
      </c>
      <c r="H10" s="48" t="s">
        <v>9</v>
      </c>
      <c r="I10" s="48" t="s">
        <v>10</v>
      </c>
      <c r="J10" s="48" t="s">
        <v>11</v>
      </c>
      <c r="K10" s="48" t="s">
        <v>12</v>
      </c>
      <c r="L10" s="48" t="s">
        <v>13</v>
      </c>
      <c r="M10" s="48" t="s">
        <v>14</v>
      </c>
      <c r="N10" s="48" t="s">
        <v>15</v>
      </c>
      <c r="O10" s="48" t="s">
        <v>16</v>
      </c>
      <c r="P10" s="48" t="s">
        <v>17</v>
      </c>
      <c r="Q10" s="48" t="s">
        <v>18</v>
      </c>
      <c r="R10" s="48" t="s">
        <v>19</v>
      </c>
    </row>
    <row r="11" spans="1:54" s="1" customFormat="1" ht="12.75">
      <c r="A11" s="8"/>
      <c r="B11" s="9"/>
      <c r="D11" s="38">
        <v>5</v>
      </c>
      <c r="E11" s="39">
        <v>2</v>
      </c>
      <c r="F11" s="38">
        <v>1</v>
      </c>
      <c r="G11" s="39">
        <v>3.5</v>
      </c>
      <c r="H11" s="39">
        <v>4.9787068367863944E-2</v>
      </c>
      <c r="I11" s="38">
        <v>5</v>
      </c>
      <c r="J11" s="38">
        <v>45.5</v>
      </c>
      <c r="K11" s="39">
        <v>5.5</v>
      </c>
      <c r="L11" s="38">
        <v>7</v>
      </c>
      <c r="M11" s="38">
        <v>2</v>
      </c>
      <c r="N11" s="39">
        <v>0.4</v>
      </c>
      <c r="O11" s="38">
        <v>2</v>
      </c>
      <c r="P11" s="38">
        <v>14</v>
      </c>
      <c r="Q11" s="39">
        <v>0.15</v>
      </c>
      <c r="R11" s="38">
        <v>21</v>
      </c>
    </row>
    <row r="12" spans="1:54" s="1" customFormat="1" ht="12.75">
      <c r="A12" s="8"/>
      <c r="B12" s="9"/>
      <c r="D12" s="38">
        <v>15</v>
      </c>
      <c r="E12" s="39">
        <v>1.25</v>
      </c>
      <c r="F12" s="38">
        <v>3</v>
      </c>
      <c r="G12" s="39">
        <v>2.5</v>
      </c>
      <c r="H12" s="39">
        <v>0.5</v>
      </c>
      <c r="I12" s="38">
        <v>10</v>
      </c>
      <c r="J12" s="38">
        <v>35.75</v>
      </c>
      <c r="K12" s="39">
        <v>4</v>
      </c>
      <c r="L12" s="38">
        <v>21</v>
      </c>
      <c r="M12" s="38">
        <v>6</v>
      </c>
      <c r="N12" s="39">
        <v>0.8</v>
      </c>
      <c r="O12" s="38">
        <v>8</v>
      </c>
      <c r="P12" s="38">
        <v>11</v>
      </c>
      <c r="Q12" s="39">
        <v>0.6</v>
      </c>
      <c r="R12" s="38">
        <v>16.5</v>
      </c>
    </row>
    <row r="13" spans="1:54" s="1" customFormat="1" ht="12.75">
      <c r="A13" s="8"/>
      <c r="B13" s="9"/>
      <c r="D13" s="38">
        <v>30</v>
      </c>
      <c r="E13" s="39">
        <v>1</v>
      </c>
      <c r="F13" s="38">
        <v>6</v>
      </c>
      <c r="G13" s="39">
        <v>2</v>
      </c>
      <c r="H13" s="39">
        <v>0.7</v>
      </c>
      <c r="I13" s="38">
        <v>15</v>
      </c>
      <c r="J13" s="38">
        <v>29.25</v>
      </c>
      <c r="K13" s="39">
        <v>3.25</v>
      </c>
      <c r="L13" s="38">
        <v>42</v>
      </c>
      <c r="M13" s="38">
        <v>12</v>
      </c>
      <c r="N13" s="39">
        <v>0.9</v>
      </c>
      <c r="O13" s="38">
        <v>16</v>
      </c>
      <c r="P13" s="38">
        <v>9</v>
      </c>
      <c r="Q13" s="39">
        <v>0.8</v>
      </c>
      <c r="R13" s="38">
        <v>13.5</v>
      </c>
    </row>
    <row r="14" spans="1:54" s="1" customFormat="1" ht="13.5" thickBot="1">
      <c r="A14" s="10"/>
      <c r="B14" s="11"/>
      <c r="D14" s="38">
        <v>35</v>
      </c>
      <c r="E14" s="39">
        <v>0.9</v>
      </c>
      <c r="F14" s="38">
        <v>7</v>
      </c>
      <c r="G14" s="39">
        <v>1.75</v>
      </c>
      <c r="H14" s="39">
        <v>0.8</v>
      </c>
      <c r="I14" s="38">
        <v>20</v>
      </c>
      <c r="J14" s="38">
        <v>16.25</v>
      </c>
      <c r="K14" s="39">
        <v>2.75</v>
      </c>
      <c r="L14" s="38">
        <v>49</v>
      </c>
      <c r="M14" s="38">
        <v>14</v>
      </c>
      <c r="N14" s="39">
        <v>0.92500000000000004</v>
      </c>
      <c r="O14" s="38">
        <v>25</v>
      </c>
      <c r="P14" s="38">
        <v>5</v>
      </c>
      <c r="Q14" s="39">
        <v>0.85214378896621135</v>
      </c>
      <c r="R14" s="38">
        <v>7.5</v>
      </c>
    </row>
    <row r="15" spans="1:54" s="1" customFormat="1" ht="13.5" thickBot="1">
      <c r="D15" s="38">
        <v>45</v>
      </c>
      <c r="E15" s="39">
        <v>0.75</v>
      </c>
      <c r="F15" s="38">
        <v>9</v>
      </c>
      <c r="G15" s="39">
        <v>1.5</v>
      </c>
      <c r="H15" s="39">
        <v>0.9</v>
      </c>
      <c r="I15" s="38">
        <v>25</v>
      </c>
      <c r="J15" s="38">
        <v>6.5</v>
      </c>
      <c r="K15" s="39">
        <v>2.5</v>
      </c>
      <c r="L15" s="38">
        <v>63</v>
      </c>
      <c r="M15" s="38">
        <v>18</v>
      </c>
      <c r="N15" s="39">
        <v>0.95</v>
      </c>
      <c r="O15" s="38">
        <v>50</v>
      </c>
      <c r="P15" s="38">
        <v>2</v>
      </c>
      <c r="Q15" s="39">
        <v>0.9</v>
      </c>
      <c r="R15" s="38">
        <v>3</v>
      </c>
    </row>
    <row r="16" spans="1:54" s="1" customFormat="1" ht="12.75">
      <c r="A16" s="36" t="s">
        <v>49</v>
      </c>
      <c r="B16" s="37" t="s">
        <v>50</v>
      </c>
      <c r="D16" s="14"/>
      <c r="E16" s="14"/>
    </row>
    <row r="17" spans="1:24" s="1" customFormat="1" ht="12.75">
      <c r="A17" s="15">
        <v>30</v>
      </c>
      <c r="B17" s="16">
        <f>A17 / (PI()*$B$10^2)</f>
        <v>0.38197186342054879</v>
      </c>
      <c r="D17" s="14"/>
      <c r="E17" s="14"/>
      <c r="T17" s="3"/>
      <c r="U17" s="3"/>
    </row>
    <row r="18" spans="1:24" s="1" customFormat="1" ht="12.75">
      <c r="A18" s="15">
        <f>A17+20</f>
        <v>50</v>
      </c>
      <c r="B18" s="16">
        <f t="shared" ref="B18:B42" si="0">A18 / (PI()*$B$10^2)</f>
        <v>0.63661977236758138</v>
      </c>
      <c r="D18" s="14"/>
      <c r="E18" s="14"/>
      <c r="T18" s="3"/>
      <c r="U18" s="3"/>
    </row>
    <row r="19" spans="1:24" s="1" customFormat="1" ht="12.75">
      <c r="A19" s="15">
        <f t="shared" ref="A19:A42" si="1">A18+20</f>
        <v>70</v>
      </c>
      <c r="B19" s="16">
        <f t="shared" si="0"/>
        <v>0.89126768131461387</v>
      </c>
      <c r="D19" s="14"/>
      <c r="E19" s="14"/>
      <c r="T19" s="3"/>
      <c r="U19" s="3"/>
    </row>
    <row r="20" spans="1:24" s="1" customFormat="1" ht="12.75">
      <c r="A20" s="15">
        <f t="shared" si="1"/>
        <v>90</v>
      </c>
      <c r="B20" s="16">
        <f t="shared" si="0"/>
        <v>1.1459155902616465</v>
      </c>
      <c r="D20" s="14"/>
      <c r="E20" s="14"/>
      <c r="T20" s="3"/>
      <c r="U20" s="3"/>
    </row>
    <row r="21" spans="1:24" s="1" customFormat="1" ht="12.75">
      <c r="A21" s="15">
        <f t="shared" si="1"/>
        <v>110</v>
      </c>
      <c r="B21" s="16">
        <f t="shared" si="0"/>
        <v>1.4005634992086788</v>
      </c>
      <c r="D21" s="14"/>
      <c r="E21" s="14"/>
      <c r="T21" s="3"/>
      <c r="U21" s="3"/>
    </row>
    <row r="22" spans="1:24" s="1" customFormat="1" ht="12.75">
      <c r="A22" s="15">
        <f t="shared" si="1"/>
        <v>130</v>
      </c>
      <c r="B22" s="16">
        <f t="shared" si="0"/>
        <v>1.6552114081557114</v>
      </c>
      <c r="T22" s="3"/>
      <c r="U22" s="3"/>
    </row>
    <row r="23" spans="1:24" s="1" customFormat="1" ht="12.75">
      <c r="A23" s="15">
        <f t="shared" si="1"/>
        <v>150</v>
      </c>
      <c r="B23" s="16">
        <f t="shared" si="0"/>
        <v>1.909859317102744</v>
      </c>
      <c r="N23" s="3"/>
      <c r="O23" s="3"/>
      <c r="P23" s="3"/>
      <c r="Q23" s="3"/>
      <c r="R23" s="3"/>
      <c r="S23" s="3"/>
      <c r="T23" s="3"/>
      <c r="U23" s="3"/>
    </row>
    <row r="24" spans="1:24" s="1" customFormat="1" ht="12.75">
      <c r="A24" s="15">
        <f t="shared" si="1"/>
        <v>170</v>
      </c>
      <c r="B24" s="16">
        <f t="shared" si="0"/>
        <v>2.1645072260497766</v>
      </c>
      <c r="D24" s="17"/>
      <c r="E24" s="18"/>
      <c r="N24" s="19"/>
      <c r="O24" s="3"/>
      <c r="P24" s="3"/>
      <c r="Q24" s="3"/>
      <c r="R24" s="3"/>
      <c r="S24" s="3"/>
      <c r="T24" s="3"/>
      <c r="U24" s="3"/>
    </row>
    <row r="25" spans="1:24" s="1" customFormat="1" ht="12.75">
      <c r="A25" s="15">
        <f t="shared" si="1"/>
        <v>190</v>
      </c>
      <c r="B25" s="16">
        <f t="shared" si="0"/>
        <v>2.4191551349968092</v>
      </c>
      <c r="D25" s="20"/>
      <c r="E25" s="18"/>
      <c r="N25" s="19"/>
      <c r="O25" s="3"/>
      <c r="P25" s="3"/>
      <c r="Q25" s="3"/>
      <c r="R25" s="3"/>
      <c r="S25" s="3"/>
      <c r="T25" s="3"/>
      <c r="U25" s="3"/>
    </row>
    <row r="26" spans="1:24" s="1" customFormat="1" ht="12.75">
      <c r="A26" s="15">
        <f t="shared" si="1"/>
        <v>210</v>
      </c>
      <c r="B26" s="16">
        <f t="shared" si="0"/>
        <v>2.6738030439438418</v>
      </c>
      <c r="D26" s="20"/>
      <c r="E26" s="18"/>
      <c r="S26" s="19"/>
      <c r="T26" s="3"/>
      <c r="U26" s="3"/>
      <c r="V26" s="3"/>
      <c r="W26" s="3"/>
      <c r="X26" s="3"/>
    </row>
    <row r="27" spans="1:24" s="1" customFormat="1" ht="12.75">
      <c r="A27" s="15">
        <f t="shared" si="1"/>
        <v>230</v>
      </c>
      <c r="B27" s="16">
        <f t="shared" si="0"/>
        <v>2.928450952890874</v>
      </c>
      <c r="D27" s="20"/>
      <c r="E27" s="18"/>
      <c r="S27" s="19"/>
      <c r="T27" s="3"/>
      <c r="U27" s="3"/>
      <c r="V27" s="3"/>
      <c r="W27" s="3"/>
      <c r="X27" s="3"/>
    </row>
    <row r="28" spans="1:24" s="1" customFormat="1" ht="12.75">
      <c r="A28" s="15">
        <f t="shared" si="1"/>
        <v>250</v>
      </c>
      <c r="B28" s="16">
        <f t="shared" si="0"/>
        <v>3.1830988618379066</v>
      </c>
      <c r="D28" s="20"/>
      <c r="E28" s="20"/>
      <c r="S28" s="19"/>
      <c r="T28" s="3"/>
      <c r="U28" s="3"/>
      <c r="V28" s="3"/>
      <c r="W28" s="3"/>
      <c r="X28" s="3"/>
    </row>
    <row r="29" spans="1:24" s="1" customFormat="1" ht="12.75">
      <c r="A29" s="15">
        <f t="shared" si="1"/>
        <v>270</v>
      </c>
      <c r="B29" s="16">
        <f t="shared" si="0"/>
        <v>3.4377467707849392</v>
      </c>
      <c r="D29" s="20"/>
      <c r="E29" s="20"/>
      <c r="I29" s="21"/>
      <c r="J29" s="22"/>
      <c r="K29" s="3"/>
      <c r="L29" s="22"/>
      <c r="M29" s="22"/>
      <c r="N29" s="3"/>
      <c r="O29" s="3"/>
      <c r="P29" s="3"/>
      <c r="Q29" s="23"/>
      <c r="R29" s="23"/>
      <c r="S29" s="3"/>
      <c r="T29" s="3"/>
      <c r="U29" s="3"/>
      <c r="V29" s="3"/>
      <c r="W29" s="3"/>
      <c r="X29" s="3"/>
    </row>
    <row r="30" spans="1:24" s="1" customFormat="1" ht="12.75">
      <c r="A30" s="15">
        <f t="shared" si="1"/>
        <v>290</v>
      </c>
      <c r="B30" s="16">
        <f t="shared" si="0"/>
        <v>3.6923946797319718</v>
      </c>
      <c r="D30" s="17"/>
      <c r="E30" s="17"/>
      <c r="I30" s="21"/>
      <c r="J30" s="22"/>
      <c r="K30" s="3"/>
      <c r="L30" s="22"/>
      <c r="M30" s="22"/>
      <c r="N30" s="3"/>
      <c r="O30" s="3"/>
      <c r="P30" s="3"/>
      <c r="Q30" s="23"/>
      <c r="R30" s="23"/>
      <c r="S30" s="3"/>
      <c r="T30" s="3"/>
      <c r="U30" s="3"/>
      <c r="V30" s="3"/>
      <c r="W30" s="3"/>
      <c r="X30" s="3"/>
    </row>
    <row r="31" spans="1:24" s="1" customFormat="1" ht="12.75">
      <c r="A31" s="15">
        <f t="shared" si="1"/>
        <v>310</v>
      </c>
      <c r="B31" s="16">
        <f t="shared" si="0"/>
        <v>3.9470425886790044</v>
      </c>
      <c r="D31" s="26"/>
      <c r="E31" s="27"/>
      <c r="I31" s="21"/>
      <c r="J31" s="22"/>
      <c r="K31" s="3"/>
      <c r="L31" s="22"/>
      <c r="M31" s="22"/>
      <c r="N31" s="3"/>
      <c r="O31" s="3"/>
      <c r="P31" s="3"/>
      <c r="Q31" s="23"/>
      <c r="R31" s="23"/>
      <c r="S31" s="3"/>
      <c r="T31" s="3"/>
      <c r="U31" s="3"/>
      <c r="V31" s="3"/>
      <c r="W31" s="3"/>
      <c r="X31" s="3"/>
    </row>
    <row r="32" spans="1:24" s="1" customFormat="1" ht="12.75">
      <c r="A32" s="15">
        <f t="shared" si="1"/>
        <v>330</v>
      </c>
      <c r="B32" s="16">
        <f t="shared" si="0"/>
        <v>4.2016904976260365</v>
      </c>
      <c r="D32" s="26"/>
      <c r="E32" s="27"/>
      <c r="I32" s="28"/>
      <c r="J32" s="29"/>
      <c r="L32" s="29"/>
      <c r="M32" s="29"/>
      <c r="Q32" s="30"/>
      <c r="R32" s="30"/>
    </row>
    <row r="33" spans="1:18" s="1" customFormat="1" ht="12.75">
      <c r="A33" s="15">
        <f t="shared" si="1"/>
        <v>350</v>
      </c>
      <c r="B33" s="16">
        <f t="shared" si="0"/>
        <v>4.4563384065730691</v>
      </c>
      <c r="D33" s="26"/>
      <c r="E33" s="27"/>
      <c r="I33" s="28"/>
      <c r="J33" s="29"/>
      <c r="L33" s="29"/>
      <c r="M33" s="29"/>
      <c r="Q33" s="30"/>
      <c r="R33" s="30"/>
    </row>
    <row r="34" spans="1:18" s="1" customFormat="1" ht="12.75">
      <c r="A34" s="15">
        <f t="shared" si="1"/>
        <v>370</v>
      </c>
      <c r="B34" s="16">
        <f t="shared" si="0"/>
        <v>4.7109863155201017</v>
      </c>
      <c r="D34" s="26"/>
      <c r="E34" s="27"/>
      <c r="I34" s="28"/>
      <c r="J34" s="29"/>
      <c r="L34" s="29"/>
      <c r="M34" s="29"/>
      <c r="Q34" s="30"/>
      <c r="R34" s="30"/>
    </row>
    <row r="35" spans="1:18" s="1" customFormat="1" ht="12.75">
      <c r="A35" s="15">
        <f t="shared" si="1"/>
        <v>390</v>
      </c>
      <c r="B35" s="16">
        <f t="shared" si="0"/>
        <v>4.9656342244671343</v>
      </c>
      <c r="D35" s="26"/>
      <c r="E35" s="27"/>
      <c r="I35" s="28"/>
      <c r="J35" s="29"/>
      <c r="L35" s="29"/>
      <c r="M35" s="29"/>
      <c r="Q35" s="30"/>
      <c r="R35" s="30"/>
    </row>
    <row r="36" spans="1:18" s="1" customFormat="1" ht="12.75">
      <c r="A36" s="15">
        <f t="shared" si="1"/>
        <v>410</v>
      </c>
      <c r="B36" s="16">
        <f t="shared" si="0"/>
        <v>5.2202821334141669</v>
      </c>
      <c r="D36" s="26"/>
      <c r="E36" s="27"/>
    </row>
    <row r="37" spans="1:18" s="1" customFormat="1" ht="12.75">
      <c r="A37" s="15">
        <f t="shared" si="1"/>
        <v>430</v>
      </c>
      <c r="B37" s="16">
        <f t="shared" si="0"/>
        <v>5.4749300423611995</v>
      </c>
      <c r="D37" s="26"/>
      <c r="E37" s="27"/>
    </row>
    <row r="38" spans="1:18" s="1" customFormat="1" ht="12.75">
      <c r="A38" s="15">
        <f t="shared" si="1"/>
        <v>450</v>
      </c>
      <c r="B38" s="16">
        <f t="shared" si="0"/>
        <v>5.7295779513082321</v>
      </c>
      <c r="D38" s="26"/>
      <c r="E38" s="27"/>
    </row>
    <row r="39" spans="1:18" s="1" customFormat="1" ht="12.75">
      <c r="A39" s="15">
        <f t="shared" si="1"/>
        <v>470</v>
      </c>
      <c r="B39" s="16">
        <f t="shared" si="0"/>
        <v>5.9842258602552647</v>
      </c>
      <c r="D39" s="26"/>
      <c r="E39" s="27"/>
    </row>
    <row r="40" spans="1:18" s="1" customFormat="1" ht="12.75">
      <c r="A40" s="15">
        <f t="shared" si="1"/>
        <v>490</v>
      </c>
      <c r="B40" s="16">
        <f t="shared" si="0"/>
        <v>6.2388737692022973</v>
      </c>
      <c r="D40" s="26"/>
      <c r="E40" s="27"/>
    </row>
    <row r="41" spans="1:18" s="1" customFormat="1" ht="12.75">
      <c r="A41" s="15">
        <f t="shared" si="1"/>
        <v>510</v>
      </c>
      <c r="B41" s="16">
        <f t="shared" si="0"/>
        <v>6.4935216781493299</v>
      </c>
      <c r="D41" s="26"/>
      <c r="E41" s="27"/>
    </row>
    <row r="42" spans="1:18" s="1" customFormat="1" ht="12.75">
      <c r="A42" s="15">
        <f t="shared" si="1"/>
        <v>530</v>
      </c>
      <c r="B42" s="16">
        <f t="shared" si="0"/>
        <v>6.7481695870963625</v>
      </c>
      <c r="D42" s="26"/>
      <c r="E42" s="27"/>
    </row>
    <row r="43" spans="1:18" s="1" customFormat="1" ht="12.75">
      <c r="A43" s="15"/>
      <c r="B43" s="9"/>
      <c r="D43" s="26"/>
      <c r="E43" s="27"/>
    </row>
    <row r="44" spans="1:18" s="1" customFormat="1" ht="12.75">
      <c r="A44" s="15"/>
      <c r="B44" s="9"/>
      <c r="D44" s="26"/>
      <c r="E44" s="27"/>
    </row>
    <row r="45" spans="1:18" s="1" customFormat="1" ht="12.75">
      <c r="A45" s="8"/>
      <c r="B45" s="9"/>
      <c r="D45" s="26"/>
      <c r="E45" s="27"/>
    </row>
    <row r="46" spans="1:18" s="1" customFormat="1" ht="12.75">
      <c r="A46" s="8"/>
      <c r="B46" s="9"/>
      <c r="D46" s="26"/>
      <c r="E46" s="27"/>
    </row>
    <row r="47" spans="1:18" s="1" customFormat="1" ht="13.5" thickBot="1">
      <c r="A47" s="10"/>
      <c r="B47" s="11"/>
      <c r="D47" s="26"/>
      <c r="E47" s="27"/>
    </row>
    <row r="48" spans="1:18" s="1" customFormat="1" ht="12.75">
      <c r="D48" s="26"/>
      <c r="E48" s="27"/>
    </row>
    <row r="49" spans="4:5" s="1" customFormat="1" ht="12.75">
      <c r="D49" s="26"/>
      <c r="E49" s="27"/>
    </row>
    <row r="50" spans="4:5" s="1" customFormat="1" ht="12.75">
      <c r="D50" s="20"/>
      <c r="E50" s="20"/>
    </row>
    <row r="51" spans="4:5" s="1" customFormat="1" ht="12.75">
      <c r="D51" s="20"/>
      <c r="E51" s="20"/>
    </row>
    <row r="52" spans="4:5" s="1" customFormat="1" ht="12.75">
      <c r="D52" s="20"/>
      <c r="E52" s="20"/>
    </row>
    <row r="53" spans="4:5" s="1" customFormat="1" ht="12.75">
      <c r="D53" s="20"/>
      <c r="E53" s="20"/>
    </row>
    <row r="54" spans="4:5" s="1" customFormat="1" ht="12.75">
      <c r="D54" s="20"/>
      <c r="E54" s="20"/>
    </row>
    <row r="55" spans="4:5" s="1" customFormat="1" ht="12.75">
      <c r="D55" s="20"/>
      <c r="E55" s="20"/>
    </row>
    <row r="56" spans="4:5" s="1" customFormat="1" ht="12.75">
      <c r="D56" s="20"/>
      <c r="E56" s="20"/>
    </row>
    <row r="57" spans="4:5" s="1" customFormat="1" ht="12.75">
      <c r="D57" s="20"/>
      <c r="E57" s="20"/>
    </row>
    <row r="58" spans="4:5" s="1" customFormat="1" ht="12.75">
      <c r="D58" s="20"/>
      <c r="E58" s="20"/>
    </row>
    <row r="59" spans="4:5" s="1" customFormat="1" ht="12.75">
      <c r="D59" s="20"/>
      <c r="E59" s="20"/>
    </row>
    <row r="60" spans="4:5" s="1" customFormat="1" ht="12.75">
      <c r="D60" s="20"/>
      <c r="E60" s="20"/>
    </row>
    <row r="61" spans="4:5" s="1" customFormat="1" ht="12.75">
      <c r="D61" s="20"/>
      <c r="E61" s="20"/>
    </row>
    <row r="62" spans="4:5" s="1" customFormat="1" ht="12.75">
      <c r="D62" s="20"/>
      <c r="E62" s="20"/>
    </row>
    <row r="63" spans="4:5" s="1" customFormat="1" ht="12.75">
      <c r="D63" s="20"/>
      <c r="E63" s="20"/>
    </row>
    <row r="64" spans="4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/>
    <row r="86" spans="4:5" s="1" customFormat="1" ht="12.75"/>
    <row r="350" spans="1:1">
      <c r="A350" s="46" t="s">
        <v>51</v>
      </c>
    </row>
  </sheetData>
  <sheetProtection password="F366" sheet="1" objects="1" scenarios="1"/>
  <mergeCells count="4">
    <mergeCell ref="A1:K1"/>
    <mergeCell ref="A5:K5"/>
    <mergeCell ref="A8:B8"/>
    <mergeCell ref="D8:I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E16" sqref="E16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 t="s">
        <v>63</v>
      </c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63</v>
      </c>
    </row>
  </sheetData>
  <sheetProtection password="DAE6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29" sqref="D28:D29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 t="s">
        <v>55</v>
      </c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55</v>
      </c>
    </row>
  </sheetData>
  <sheetProtection password="D8B1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F16" sqref="F16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  <c r="BB5" s="46" t="s">
        <v>56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56</v>
      </c>
    </row>
  </sheetData>
  <sheetProtection password="C5B0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13" sqref="D13:AL18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5.75" thickBot="1">
      <c r="G7" s="2"/>
      <c r="BB7" s="46" t="s">
        <v>57</v>
      </c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57</v>
      </c>
    </row>
  </sheetData>
  <sheetProtection password="914A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13" sqref="D13:AL18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>
      <c r="G9" s="4"/>
      <c r="BB9" s="46" t="s">
        <v>58</v>
      </c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58</v>
      </c>
    </row>
  </sheetData>
  <sheetProtection password="D472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13" sqref="D13:AL18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  <c r="BB11" s="46" t="s">
        <v>59</v>
      </c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59</v>
      </c>
    </row>
  </sheetData>
  <sheetProtection password="D821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23" sqref="D23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  <c r="BB13" s="46" t="s">
        <v>60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60</v>
      </c>
    </row>
  </sheetData>
  <sheetProtection password="EAE8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350"/>
  <sheetViews>
    <sheetView tabSelected="1" workbookViewId="0">
      <selection activeCell="E27" sqref="E27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  <c r="BB15" s="46" t="s">
        <v>61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61</v>
      </c>
    </row>
  </sheetData>
  <sheetProtection password="D658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350"/>
  <sheetViews>
    <sheetView workbookViewId="0">
      <selection activeCell="D13" sqref="D13:AL18"/>
    </sheetView>
  </sheetViews>
  <sheetFormatPr defaultRowHeight="15"/>
  <cols>
    <col min="1" max="1" width="20.42578125" customWidth="1"/>
    <col min="2" max="2" width="18" bestFit="1" customWidth="1"/>
    <col min="4" max="38" width="15.7109375" customWidth="1"/>
  </cols>
  <sheetData>
    <row r="1" spans="1:54" ht="15.75" thickBot="1">
      <c r="A1" s="51" t="s">
        <v>41</v>
      </c>
      <c r="B1" s="52"/>
      <c r="C1" s="52"/>
      <c r="D1" s="52"/>
      <c r="E1" s="52"/>
      <c r="F1" s="52"/>
      <c r="G1" s="52"/>
      <c r="H1" s="53"/>
      <c r="I1" s="53"/>
      <c r="J1" s="53"/>
      <c r="K1" s="54"/>
      <c r="BB1" s="46" t="s">
        <v>62</v>
      </c>
    </row>
    <row r="2" spans="1:54">
      <c r="A2" s="33">
        <f ca="1">TODAY()</f>
        <v>40147</v>
      </c>
      <c r="D2" s="34" t="s">
        <v>54</v>
      </c>
      <c r="E2" s="35" t="s">
        <v>42</v>
      </c>
      <c r="H2" t="s">
        <v>43</v>
      </c>
    </row>
    <row r="3" spans="1:54">
      <c r="H3" t="s">
        <v>45</v>
      </c>
    </row>
    <row r="4" spans="1:54" ht="15.75" thickBot="1">
      <c r="G4" s="1"/>
    </row>
    <row r="5" spans="1:54" s="41" customFormat="1" ht="15.75" thickBot="1">
      <c r="A5" s="42" t="s">
        <v>1</v>
      </c>
      <c r="B5" s="49" t="s">
        <v>40</v>
      </c>
      <c r="C5" s="42"/>
      <c r="D5" s="43" t="s">
        <v>2</v>
      </c>
      <c r="E5" s="44" t="s">
        <v>52</v>
      </c>
      <c r="F5" s="45" t="s">
        <v>53</v>
      </c>
    </row>
    <row r="6" spans="1:54" s="1" customFormat="1" ht="12.75"/>
    <row r="7" spans="1:54" s="1" customFormat="1" ht="13.5" thickBot="1">
      <c r="G7" s="2"/>
    </row>
    <row r="8" spans="1:54" s="1" customFormat="1" ht="15.75" thickBot="1">
      <c r="A8" s="51" t="s">
        <v>0</v>
      </c>
      <c r="B8" s="52"/>
      <c r="C8" s="52"/>
      <c r="D8" s="52"/>
      <c r="E8" s="52"/>
      <c r="F8" s="52"/>
      <c r="G8" s="52"/>
      <c r="H8" s="53"/>
      <c r="I8" s="53"/>
      <c r="J8" s="53"/>
      <c r="K8" s="54"/>
    </row>
    <row r="9" spans="1:54" s="1" customFormat="1" ht="12.75">
      <c r="G9" s="4"/>
    </row>
    <row r="10" spans="1:54" s="1" customFormat="1" ht="13.5" thickBot="1"/>
    <row r="11" spans="1:54" s="1" customFormat="1" ht="15.75" thickBot="1">
      <c r="A11" s="57" t="s">
        <v>3</v>
      </c>
      <c r="B11" s="58"/>
      <c r="C11" s="5"/>
      <c r="D11" s="59" t="s">
        <v>4</v>
      </c>
      <c r="E11" s="60"/>
      <c r="F11" s="60"/>
      <c r="G11" s="60"/>
      <c r="H11" s="60"/>
      <c r="I11" s="61"/>
    </row>
    <row r="12" spans="1:54" s="1" customFormat="1" ht="13.5" thickBot="1"/>
    <row r="13" spans="1:54" s="1" customFormat="1" ht="12.75">
      <c r="A13" s="6"/>
      <c r="B13" s="7"/>
      <c r="D13" s="50" t="s">
        <v>5</v>
      </c>
      <c r="E13" s="50" t="s">
        <v>6</v>
      </c>
      <c r="F13" s="50" t="s">
        <v>7</v>
      </c>
      <c r="G13" s="50" t="s">
        <v>8</v>
      </c>
      <c r="H13" s="50" t="s">
        <v>9</v>
      </c>
      <c r="I13" s="50" t="s">
        <v>10</v>
      </c>
      <c r="J13" s="50" t="s">
        <v>11</v>
      </c>
      <c r="K13" s="50" t="s">
        <v>12</v>
      </c>
      <c r="L13" s="50" t="s">
        <v>13</v>
      </c>
      <c r="M13" s="50" t="s">
        <v>14</v>
      </c>
      <c r="N13" s="50" t="s">
        <v>15</v>
      </c>
      <c r="O13" s="50" t="s">
        <v>16</v>
      </c>
      <c r="P13" s="50" t="s">
        <v>17</v>
      </c>
      <c r="Q13" s="50" t="s">
        <v>18</v>
      </c>
      <c r="R13" s="50" t="s">
        <v>19</v>
      </c>
      <c r="S13" s="50" t="s">
        <v>20</v>
      </c>
      <c r="T13" s="50" t="s">
        <v>21</v>
      </c>
      <c r="U13" s="50" t="s">
        <v>22</v>
      </c>
      <c r="V13" s="50" t="s">
        <v>23</v>
      </c>
      <c r="W13" s="50" t="s">
        <v>24</v>
      </c>
      <c r="X13" s="50" t="s">
        <v>25</v>
      </c>
      <c r="Y13" s="50" t="s">
        <v>26</v>
      </c>
      <c r="Z13" s="50" t="s">
        <v>27</v>
      </c>
      <c r="AA13" s="50" t="s">
        <v>28</v>
      </c>
      <c r="AB13" s="50" t="s">
        <v>29</v>
      </c>
      <c r="AC13" s="50" t="s">
        <v>30</v>
      </c>
      <c r="AD13" s="50" t="s">
        <v>31</v>
      </c>
      <c r="AE13" s="50" t="s">
        <v>32</v>
      </c>
      <c r="AF13" s="50" t="s">
        <v>33</v>
      </c>
      <c r="AG13" s="50" t="s">
        <v>34</v>
      </c>
      <c r="AH13" s="50" t="s">
        <v>35</v>
      </c>
      <c r="AI13" s="50" t="s">
        <v>36</v>
      </c>
      <c r="AJ13" s="50" t="s">
        <v>37</v>
      </c>
      <c r="AK13" s="50" t="s">
        <v>38</v>
      </c>
      <c r="AL13" s="50" t="s">
        <v>39</v>
      </c>
    </row>
    <row r="14" spans="1:54" s="1" customFormat="1" ht="12.75">
      <c r="A14" s="8"/>
      <c r="B14" s="9"/>
      <c r="D14" s="38">
        <v>6</v>
      </c>
      <c r="E14" s="38">
        <v>23.252016373479606</v>
      </c>
      <c r="F14" s="38">
        <v>230.01876065263968</v>
      </c>
      <c r="G14" s="38">
        <v>2267.275236119382</v>
      </c>
      <c r="H14" s="38">
        <v>35.562836149159828</v>
      </c>
      <c r="I14" s="39">
        <v>4.4145451154269235</v>
      </c>
      <c r="J14" s="38">
        <v>3578.2354054472576</v>
      </c>
      <c r="K14" s="38">
        <v>40.138990664233255</v>
      </c>
      <c r="L14" s="38">
        <v>83.576879258618774</v>
      </c>
      <c r="M14" s="38">
        <v>2</v>
      </c>
      <c r="N14" s="38">
        <v>2</v>
      </c>
      <c r="O14" s="38">
        <v>50.806659954744063</v>
      </c>
      <c r="P14" s="38">
        <v>3</v>
      </c>
      <c r="Q14" s="39">
        <v>0.60298610069368452</v>
      </c>
      <c r="R14" s="38">
        <v>38.557320293930459</v>
      </c>
      <c r="S14" s="38">
        <v>1662.2795819551457</v>
      </c>
      <c r="T14" s="38">
        <v>52.886637024648451</v>
      </c>
      <c r="U14" s="38">
        <v>37.114023195608326</v>
      </c>
      <c r="V14" s="38">
        <v>908.07898175268758</v>
      </c>
      <c r="W14" s="38">
        <v>291.58049630462943</v>
      </c>
      <c r="X14" s="39">
        <v>0.52816869016810042</v>
      </c>
      <c r="Y14" s="38">
        <v>5083.6118426937346</v>
      </c>
      <c r="Z14" s="38">
        <v>49</v>
      </c>
      <c r="AA14" s="38">
        <v>567.41657214835493</v>
      </c>
      <c r="AB14" s="38">
        <v>4832.5427977937261</v>
      </c>
      <c r="AC14" s="40">
        <v>3</v>
      </c>
      <c r="AD14" s="38">
        <v>13.181740662715784</v>
      </c>
      <c r="AE14" s="38">
        <v>5</v>
      </c>
      <c r="AF14" s="38">
        <v>1430.9026820195554</v>
      </c>
      <c r="AG14" s="38">
        <v>17</v>
      </c>
      <c r="AH14" s="38">
        <v>63.433584774726434</v>
      </c>
      <c r="AI14" s="38">
        <v>7423.9712632855089</v>
      </c>
      <c r="AJ14" s="39">
        <v>0.20159122857955458</v>
      </c>
      <c r="AK14" s="38">
        <v>1622.1454157199425</v>
      </c>
      <c r="AL14" s="39">
        <v>6.3505043873519906E-2</v>
      </c>
    </row>
    <row r="15" spans="1:54" s="1" customFormat="1" ht="12.75">
      <c r="A15" s="8"/>
      <c r="B15" s="9"/>
      <c r="D15" s="38">
        <v>9</v>
      </c>
      <c r="E15" s="38">
        <v>32.117323122031024</v>
      </c>
      <c r="F15" s="38">
        <v>427.10109260360821</v>
      </c>
      <c r="G15" s="38">
        <v>1361.0968196343613</v>
      </c>
      <c r="H15" s="38">
        <v>30.019485577215779</v>
      </c>
      <c r="I15" s="39">
        <v>8.5805737073691652</v>
      </c>
      <c r="J15" s="38">
        <v>1595.9196787798048</v>
      </c>
      <c r="K15" s="38">
        <v>35.71726366858789</v>
      </c>
      <c r="L15" s="38">
        <v>28.661638740989321</v>
      </c>
      <c r="M15" s="38">
        <v>6</v>
      </c>
      <c r="N15" s="38">
        <v>5</v>
      </c>
      <c r="O15" s="38">
        <v>44.361596389775386</v>
      </c>
      <c r="P15" s="38">
        <v>8</v>
      </c>
      <c r="Q15" s="39">
        <v>2.1244714938726306</v>
      </c>
      <c r="R15" s="38">
        <v>73.99681303333486</v>
      </c>
      <c r="S15" s="38">
        <v>1024.791217440639</v>
      </c>
      <c r="T15" s="38">
        <v>120.86505424980814</v>
      </c>
      <c r="U15" s="38">
        <v>13.660336245294008</v>
      </c>
      <c r="V15" s="38">
        <v>564.25788640818348</v>
      </c>
      <c r="W15" s="38">
        <v>551.45614309727921</v>
      </c>
      <c r="X15" s="39">
        <v>3.6322560648553517</v>
      </c>
      <c r="Y15" s="38">
        <v>3000.9204057901015</v>
      </c>
      <c r="Z15" s="38">
        <v>32</v>
      </c>
      <c r="AA15" s="38">
        <v>963.85379846554258</v>
      </c>
      <c r="AB15" s="38">
        <v>1175.9632903802876</v>
      </c>
      <c r="AC15" s="40">
        <v>2</v>
      </c>
      <c r="AD15" s="38">
        <v>12.940900593958141</v>
      </c>
      <c r="AE15" s="38">
        <v>7</v>
      </c>
      <c r="AF15" s="38">
        <v>916.60792900258423</v>
      </c>
      <c r="AG15" s="38">
        <v>14</v>
      </c>
      <c r="AH15" s="38">
        <v>23.636111580559994</v>
      </c>
      <c r="AI15" s="38">
        <v>2730.6884393410869</v>
      </c>
      <c r="AJ15" s="39">
        <v>0.13828974145750061</v>
      </c>
      <c r="AK15" s="38">
        <v>1083.2720332237266</v>
      </c>
      <c r="AL15" s="39">
        <v>6.4997337832050736E-2</v>
      </c>
    </row>
    <row r="16" spans="1:54" s="1" customFormat="1" ht="12.75">
      <c r="A16" s="8"/>
      <c r="B16" s="9"/>
      <c r="D16" s="38">
        <v>15</v>
      </c>
      <c r="E16" s="38">
        <v>36.954517788668248</v>
      </c>
      <c r="F16" s="38">
        <v>908.19608195771696</v>
      </c>
      <c r="G16" s="38">
        <v>866.82947382266411</v>
      </c>
      <c r="H16" s="38">
        <v>25.711126277227606</v>
      </c>
      <c r="I16" s="39">
        <v>14.743012415335707</v>
      </c>
      <c r="J16" s="38">
        <v>826.08173860312081</v>
      </c>
      <c r="K16" s="38">
        <v>31.471289401831324</v>
      </c>
      <c r="L16" s="38">
        <v>12.765709242881412</v>
      </c>
      <c r="M16" s="38">
        <v>9</v>
      </c>
      <c r="N16" s="38">
        <v>8</v>
      </c>
      <c r="O16" s="38">
        <v>39.071204025824201</v>
      </c>
      <c r="P16" s="38">
        <v>18</v>
      </c>
      <c r="Q16" s="39">
        <v>4.1642209990142023</v>
      </c>
      <c r="R16" s="38">
        <v>96.593506738365136</v>
      </c>
      <c r="S16" s="38">
        <v>540.07206509633841</v>
      </c>
      <c r="T16" s="38">
        <v>179.61842006658105</v>
      </c>
      <c r="U16" s="38">
        <v>6.4986826890253315</v>
      </c>
      <c r="V16" s="38">
        <v>436.32760660275102</v>
      </c>
      <c r="W16" s="38">
        <v>1021.9829091513304</v>
      </c>
      <c r="X16" s="39">
        <v>11.493047006647391</v>
      </c>
      <c r="Y16" s="38">
        <v>1800.4976454695557</v>
      </c>
      <c r="Z16" s="38">
        <v>24</v>
      </c>
      <c r="AA16" s="38">
        <v>2330.0678939188465</v>
      </c>
      <c r="AB16" s="38">
        <v>262.54703355273307</v>
      </c>
      <c r="AC16" s="40">
        <v>1.5</v>
      </c>
      <c r="AD16" s="38">
        <v>10.748808395606206</v>
      </c>
      <c r="AE16" s="38">
        <v>10</v>
      </c>
      <c r="AF16" s="38">
        <v>694.66454495680239</v>
      </c>
      <c r="AG16" s="38">
        <v>12</v>
      </c>
      <c r="AH16" s="38">
        <v>9.9590037034643402</v>
      </c>
      <c r="AI16" s="38">
        <v>1326.8714209956036</v>
      </c>
      <c r="AJ16" s="39">
        <v>0.10868519097715601</v>
      </c>
      <c r="AK16" s="38">
        <v>750.33255997586446</v>
      </c>
      <c r="AL16" s="39">
        <v>8.4695096914625692E-2</v>
      </c>
    </row>
    <row r="17" spans="1:49" s="1" customFormat="1" ht="13.5" thickBot="1">
      <c r="A17" s="10"/>
      <c r="B17" s="11"/>
      <c r="D17" s="38">
        <v>18</v>
      </c>
      <c r="E17" s="38">
        <v>41.996435345303126</v>
      </c>
      <c r="F17" s="38">
        <v>1415.1344853403352</v>
      </c>
      <c r="G17" s="38">
        <v>239.49854337807523</v>
      </c>
      <c r="H17" s="38">
        <v>19.759966091704513</v>
      </c>
      <c r="I17" s="39">
        <v>16.414577687270619</v>
      </c>
      <c r="J17" s="38">
        <v>313.34481096078133</v>
      </c>
      <c r="K17" s="38">
        <v>23.988741309446947</v>
      </c>
      <c r="L17" s="38">
        <v>9.2251744019992348</v>
      </c>
      <c r="M17" s="38">
        <v>11</v>
      </c>
      <c r="N17" s="38">
        <v>12</v>
      </c>
      <c r="O17" s="38">
        <v>30.487802677509379</v>
      </c>
      <c r="P17" s="38">
        <v>25</v>
      </c>
      <c r="Q17" s="39">
        <v>5.735483188511834</v>
      </c>
      <c r="R17" s="38">
        <v>119.46832652773334</v>
      </c>
      <c r="S17" s="38">
        <v>174.09725546771418</v>
      </c>
      <c r="T17" s="38">
        <v>217.10398380314413</v>
      </c>
      <c r="U17" s="38">
        <v>4.9196575562391933</v>
      </c>
      <c r="V17" s="38">
        <v>320.32162315953025</v>
      </c>
      <c r="W17" s="38">
        <v>1677.7685867611076</v>
      </c>
      <c r="X17" s="39">
        <v>17.865340472313921</v>
      </c>
      <c r="Y17" s="38">
        <v>562.98968340743249</v>
      </c>
      <c r="Z17" s="38">
        <v>18</v>
      </c>
      <c r="AA17" s="38">
        <v>2976.75236125833</v>
      </c>
      <c r="AB17" s="38">
        <v>38.692082686875473</v>
      </c>
      <c r="AC17" s="40">
        <v>1.2</v>
      </c>
      <c r="AD17" s="38">
        <v>10.349222348393045</v>
      </c>
      <c r="AE17" s="38">
        <v>12</v>
      </c>
      <c r="AF17" s="38">
        <v>506.05073877489843</v>
      </c>
      <c r="AG17" s="38">
        <v>8</v>
      </c>
      <c r="AH17" s="38">
        <v>7.4104827965997213</v>
      </c>
      <c r="AI17" s="38">
        <v>374.88860741930642</v>
      </c>
      <c r="AJ17" s="39">
        <v>8.5072966168873693E-2</v>
      </c>
      <c r="AK17" s="38">
        <v>569.78495191974741</v>
      </c>
      <c r="AL17" s="39">
        <v>0.11569276237111292</v>
      </c>
    </row>
    <row r="18" spans="1:49" s="1" customFormat="1" ht="13.5" thickBot="1">
      <c r="D18" s="38">
        <v>22</v>
      </c>
      <c r="E18" s="38">
        <v>50.377125367112349</v>
      </c>
      <c r="F18" s="38">
        <v>2098.2880419278017</v>
      </c>
      <c r="G18" s="38">
        <v>33.557785300798493</v>
      </c>
      <c r="H18" s="38">
        <v>11.544114397836884</v>
      </c>
      <c r="I18" s="39">
        <v>23.515908210969677</v>
      </c>
      <c r="J18" s="38">
        <v>131.51021902822347</v>
      </c>
      <c r="K18" s="38">
        <v>16.498963083512635</v>
      </c>
      <c r="L18" s="38">
        <v>7.4667357580906755</v>
      </c>
      <c r="M18" s="38">
        <v>15</v>
      </c>
      <c r="N18" s="38">
        <v>15</v>
      </c>
      <c r="O18" s="38">
        <v>23.247559389544179</v>
      </c>
      <c r="P18" s="38">
        <v>32</v>
      </c>
      <c r="Q18" s="39">
        <v>8.3574385979942516</v>
      </c>
      <c r="R18" s="38">
        <v>148.86404822396213</v>
      </c>
      <c r="S18" s="38">
        <v>24.093143243199904</v>
      </c>
      <c r="T18" s="38">
        <v>274.6596780011742</v>
      </c>
      <c r="U18" s="38">
        <v>3.7416216593385125</v>
      </c>
      <c r="V18" s="38">
        <v>201.585855836956</v>
      </c>
      <c r="W18" s="38">
        <v>2694.474223125037</v>
      </c>
      <c r="X18" s="39">
        <v>39.343201562236246</v>
      </c>
      <c r="Y18" s="38">
        <v>62.68514681784427</v>
      </c>
      <c r="Z18" s="38">
        <v>12</v>
      </c>
      <c r="AA18" s="38">
        <v>4678.9931160949018</v>
      </c>
      <c r="AB18" s="38">
        <v>9.2326637620482508</v>
      </c>
      <c r="AC18" s="40">
        <v>0.8</v>
      </c>
      <c r="AD18" s="38">
        <v>10.226041844672096</v>
      </c>
      <c r="AE18" s="38">
        <v>15</v>
      </c>
      <c r="AF18" s="38">
        <v>331.43854116938712</v>
      </c>
      <c r="AG18" s="38">
        <v>4</v>
      </c>
      <c r="AH18" s="38">
        <v>5.9634683431983628</v>
      </c>
      <c r="AI18" s="38">
        <v>170.41075900767072</v>
      </c>
      <c r="AJ18" s="39">
        <v>7.1818588899417349E-2</v>
      </c>
      <c r="AK18" s="38">
        <v>397.55343273908835</v>
      </c>
      <c r="AL18" s="39">
        <v>0.23251199624350333</v>
      </c>
    </row>
    <row r="19" spans="1:49" s="1" customFormat="1" ht="12.75">
      <c r="A19" s="12"/>
      <c r="B19" s="13"/>
      <c r="D19" s="14"/>
      <c r="E19" s="14"/>
    </row>
    <row r="20" spans="1:49" s="1" customFormat="1" ht="12.75">
      <c r="A20" s="15"/>
      <c r="B20" s="16"/>
      <c r="D20" s="14"/>
      <c r="E20" s="14"/>
      <c r="AS20" s="3"/>
      <c r="AT20" s="3"/>
    </row>
    <row r="21" spans="1:49" s="1" customFormat="1" ht="12.75">
      <c r="A21" s="15"/>
      <c r="B21" s="16"/>
      <c r="D21" s="14"/>
      <c r="E21" s="14"/>
      <c r="AS21" s="3"/>
      <c r="AT21" s="3"/>
    </row>
    <row r="22" spans="1:49" s="1" customFormat="1" ht="12.75">
      <c r="A22" s="15"/>
      <c r="B22" s="16"/>
      <c r="D22" s="14"/>
      <c r="E22" s="14"/>
      <c r="AS22" s="3"/>
      <c r="AT22" s="3"/>
    </row>
    <row r="23" spans="1:49" s="1" customFormat="1" ht="12.75">
      <c r="A23" s="15"/>
      <c r="B23" s="16"/>
      <c r="D23" s="14"/>
      <c r="E23" s="14"/>
      <c r="AS23" s="3"/>
      <c r="AT23" s="3"/>
    </row>
    <row r="24" spans="1:49" s="1" customFormat="1" ht="12.75">
      <c r="A24" s="15"/>
      <c r="B24" s="16"/>
      <c r="D24" s="14"/>
      <c r="E24" s="14"/>
      <c r="AS24" s="3"/>
      <c r="AT24" s="3"/>
    </row>
    <row r="25" spans="1:49" s="1" customFormat="1" ht="12.75">
      <c r="A25" s="15"/>
      <c r="B25" s="16"/>
      <c r="AS25" s="3"/>
      <c r="AT25" s="3"/>
    </row>
    <row r="26" spans="1:49" s="1" customFormat="1" ht="12.75">
      <c r="A26" s="15"/>
      <c r="B26" s="16"/>
      <c r="AM26" s="3"/>
      <c r="AN26" s="3"/>
      <c r="AO26" s="3"/>
      <c r="AP26" s="3"/>
      <c r="AQ26" s="3"/>
      <c r="AR26" s="3"/>
      <c r="AS26" s="3"/>
      <c r="AT26" s="3"/>
    </row>
    <row r="27" spans="1:49" s="1" customFormat="1" ht="12.75">
      <c r="A27" s="15"/>
      <c r="B27" s="16"/>
      <c r="D27" s="17"/>
      <c r="E27" s="18"/>
      <c r="AM27" s="19"/>
      <c r="AN27" s="3"/>
      <c r="AO27" s="3"/>
      <c r="AP27" s="3"/>
      <c r="AQ27" s="3"/>
      <c r="AR27" s="3"/>
      <c r="AS27" s="3"/>
      <c r="AT27" s="3"/>
    </row>
    <row r="28" spans="1:49" s="1" customFormat="1" ht="12.75">
      <c r="A28" s="15"/>
      <c r="B28" s="16"/>
      <c r="D28" s="20"/>
      <c r="E28" s="18"/>
      <c r="AM28" s="19"/>
      <c r="AN28" s="3"/>
      <c r="AO28" s="3"/>
      <c r="AP28" s="3"/>
      <c r="AQ28" s="3"/>
      <c r="AR28" s="3"/>
      <c r="AS28" s="3"/>
      <c r="AT28" s="3"/>
    </row>
    <row r="29" spans="1:49" s="1" customFormat="1" ht="12.75">
      <c r="A29" s="15"/>
      <c r="B29" s="16"/>
      <c r="D29" s="20"/>
      <c r="E29" s="18"/>
      <c r="AR29" s="19"/>
      <c r="AS29" s="3"/>
      <c r="AT29" s="3"/>
      <c r="AU29" s="3"/>
      <c r="AV29" s="3"/>
      <c r="AW29" s="3"/>
    </row>
    <row r="30" spans="1:49" s="1" customFormat="1" ht="12.75">
      <c r="A30" s="15"/>
      <c r="B30" s="16"/>
      <c r="D30" s="20"/>
      <c r="E30" s="18"/>
      <c r="AR30" s="19"/>
      <c r="AS30" s="3"/>
      <c r="AT30" s="3"/>
      <c r="AU30" s="3"/>
      <c r="AV30" s="3"/>
      <c r="AW30" s="3"/>
    </row>
    <row r="31" spans="1:49" s="1" customFormat="1" ht="12.75">
      <c r="A31" s="15"/>
      <c r="B31" s="16"/>
      <c r="D31" s="20"/>
      <c r="E31" s="20"/>
      <c r="AR31" s="19"/>
      <c r="AS31" s="3"/>
      <c r="AT31" s="3"/>
      <c r="AU31" s="3"/>
      <c r="AV31" s="3"/>
      <c r="AW31" s="3"/>
    </row>
    <row r="32" spans="1:49" s="1" customFormat="1" ht="12.75">
      <c r="A32" s="15"/>
      <c r="B32" s="16"/>
      <c r="D32" s="20"/>
      <c r="E32" s="20"/>
      <c r="I32" s="21"/>
      <c r="J32" s="22"/>
      <c r="K32" s="3"/>
      <c r="L32" s="22"/>
      <c r="M32" s="22"/>
      <c r="N32" s="3"/>
      <c r="O32" s="22"/>
      <c r="P32" s="23"/>
      <c r="Q32" s="24"/>
      <c r="R32" s="3"/>
      <c r="S32" s="3"/>
      <c r="T32" s="25"/>
      <c r="U32" s="22"/>
      <c r="V32" s="22"/>
      <c r="W32" s="23"/>
      <c r="X32" s="3"/>
      <c r="Y32" s="3"/>
      <c r="Z32" s="3"/>
      <c r="AA32" s="23"/>
      <c r="AB32" s="22"/>
      <c r="AC32" s="3"/>
      <c r="AD32" s="3"/>
      <c r="AE32" s="22"/>
      <c r="AF32" s="22"/>
      <c r="AG32" s="25"/>
      <c r="AH32" s="3"/>
      <c r="AI32" s="22"/>
      <c r="AJ32" s="3"/>
      <c r="AK32" s="22"/>
      <c r="AL32" s="3"/>
      <c r="AM32" s="3"/>
      <c r="AN32" s="3"/>
      <c r="AO32" s="3"/>
      <c r="AP32" s="23"/>
      <c r="AQ32" s="23"/>
      <c r="AR32" s="3"/>
      <c r="AS32" s="3"/>
      <c r="AT32" s="3"/>
      <c r="AU32" s="3"/>
      <c r="AV32" s="3"/>
      <c r="AW32" s="3"/>
    </row>
    <row r="33" spans="1:49" s="1" customFormat="1" ht="12.75">
      <c r="A33" s="15"/>
      <c r="B33" s="16"/>
      <c r="D33" s="17"/>
      <c r="E33" s="17"/>
      <c r="I33" s="21"/>
      <c r="J33" s="22"/>
      <c r="K33" s="3"/>
      <c r="L33" s="22"/>
      <c r="M33" s="22"/>
      <c r="N33" s="3"/>
      <c r="O33" s="22"/>
      <c r="P33" s="23"/>
      <c r="Q33" s="24"/>
      <c r="R33" s="3"/>
      <c r="S33" s="3"/>
      <c r="T33" s="25"/>
      <c r="U33" s="22"/>
      <c r="V33" s="22"/>
      <c r="W33" s="23"/>
      <c r="X33" s="3"/>
      <c r="Y33" s="3"/>
      <c r="Z33" s="3"/>
      <c r="AA33" s="23"/>
      <c r="AB33" s="22"/>
      <c r="AC33" s="3"/>
      <c r="AD33" s="3"/>
      <c r="AE33" s="23"/>
      <c r="AF33" s="22"/>
      <c r="AG33" s="25"/>
      <c r="AH33" s="3"/>
      <c r="AI33" s="22"/>
      <c r="AJ33" s="3"/>
      <c r="AK33" s="22"/>
      <c r="AL33" s="3"/>
      <c r="AM33" s="3"/>
      <c r="AN33" s="3"/>
      <c r="AO33" s="3"/>
      <c r="AP33" s="23"/>
      <c r="AQ33" s="23"/>
      <c r="AR33" s="3"/>
      <c r="AS33" s="3"/>
      <c r="AT33" s="3"/>
      <c r="AU33" s="3"/>
      <c r="AV33" s="3"/>
      <c r="AW33" s="3"/>
    </row>
    <row r="34" spans="1:49" s="1" customFormat="1" ht="12.75">
      <c r="A34" s="15"/>
      <c r="B34" s="16"/>
      <c r="D34" s="26"/>
      <c r="E34" s="27"/>
      <c r="I34" s="21"/>
      <c r="J34" s="22"/>
      <c r="K34" s="3"/>
      <c r="L34" s="22"/>
      <c r="M34" s="22"/>
      <c r="N34" s="3"/>
      <c r="O34" s="22"/>
      <c r="P34" s="23"/>
      <c r="Q34" s="24"/>
      <c r="R34" s="3"/>
      <c r="S34" s="3"/>
      <c r="T34" s="25"/>
      <c r="U34" s="22"/>
      <c r="V34" s="22"/>
      <c r="W34" s="23"/>
      <c r="X34" s="3"/>
      <c r="Y34" s="3"/>
      <c r="Z34" s="3"/>
      <c r="AA34" s="23"/>
      <c r="AB34" s="22"/>
      <c r="AC34" s="3"/>
      <c r="AD34" s="3"/>
      <c r="AE34" s="23"/>
      <c r="AF34" s="22"/>
      <c r="AG34" s="25"/>
      <c r="AH34" s="3"/>
      <c r="AI34" s="22"/>
      <c r="AJ34" s="3"/>
      <c r="AK34" s="22"/>
      <c r="AL34" s="3"/>
      <c r="AM34" s="3"/>
      <c r="AN34" s="3"/>
      <c r="AO34" s="3"/>
      <c r="AP34" s="23"/>
      <c r="AQ34" s="23"/>
      <c r="AR34" s="3"/>
      <c r="AS34" s="3"/>
      <c r="AT34" s="3"/>
      <c r="AU34" s="3"/>
      <c r="AV34" s="3"/>
      <c r="AW34" s="3"/>
    </row>
    <row r="35" spans="1:49" s="1" customFormat="1" ht="12.75">
      <c r="A35" s="15"/>
      <c r="B35" s="16"/>
      <c r="D35" s="26"/>
      <c r="E35" s="27"/>
      <c r="I35" s="28"/>
      <c r="J35" s="29"/>
      <c r="L35" s="29"/>
      <c r="M35" s="29"/>
      <c r="O35" s="29"/>
      <c r="P35" s="30"/>
      <c r="Q35" s="31"/>
      <c r="T35" s="32"/>
      <c r="U35" s="29"/>
      <c r="V35" s="29"/>
      <c r="W35" s="30"/>
      <c r="AA35" s="30"/>
      <c r="AB35" s="29"/>
      <c r="AE35" s="30"/>
      <c r="AF35" s="29"/>
      <c r="AG35" s="32"/>
      <c r="AI35" s="29"/>
      <c r="AK35" s="29"/>
      <c r="AP35" s="30"/>
      <c r="AQ35" s="30"/>
    </row>
    <row r="36" spans="1:49" s="1" customFormat="1" ht="12.75">
      <c r="A36" s="15"/>
      <c r="B36" s="16"/>
      <c r="D36" s="26"/>
      <c r="E36" s="27"/>
      <c r="I36" s="28"/>
      <c r="J36" s="29"/>
      <c r="L36" s="29"/>
      <c r="M36" s="29"/>
      <c r="O36" s="29"/>
      <c r="P36" s="30"/>
      <c r="Q36" s="31"/>
      <c r="T36" s="32"/>
      <c r="U36" s="29"/>
      <c r="V36" s="29"/>
      <c r="W36" s="30"/>
      <c r="AA36" s="30"/>
      <c r="AB36" s="29"/>
      <c r="AE36" s="30"/>
      <c r="AF36" s="29"/>
      <c r="AG36" s="32"/>
      <c r="AI36" s="29"/>
      <c r="AK36" s="29"/>
      <c r="AP36" s="30"/>
      <c r="AQ36" s="30"/>
    </row>
    <row r="37" spans="1:49" s="1" customFormat="1" ht="12.75">
      <c r="A37" s="15"/>
      <c r="B37" s="16"/>
      <c r="D37" s="26"/>
      <c r="E37" s="27"/>
      <c r="I37" s="28"/>
      <c r="J37" s="29"/>
      <c r="L37" s="29"/>
      <c r="M37" s="29"/>
      <c r="O37" s="29"/>
      <c r="P37" s="30"/>
      <c r="Q37" s="31"/>
      <c r="T37" s="32"/>
      <c r="U37" s="29"/>
      <c r="V37" s="29"/>
      <c r="W37" s="30"/>
      <c r="AA37" s="30"/>
      <c r="AB37" s="29"/>
      <c r="AE37" s="30"/>
      <c r="AF37" s="29"/>
      <c r="AG37" s="32"/>
      <c r="AI37" s="29"/>
      <c r="AK37" s="29"/>
      <c r="AP37" s="30"/>
      <c r="AQ37" s="30"/>
    </row>
    <row r="38" spans="1:49" s="1" customFormat="1" ht="12.75">
      <c r="A38" s="15"/>
      <c r="B38" s="16"/>
      <c r="D38" s="26"/>
      <c r="E38" s="27"/>
      <c r="I38" s="28"/>
      <c r="J38" s="29"/>
      <c r="L38" s="29"/>
      <c r="M38" s="29"/>
      <c r="O38" s="29"/>
      <c r="P38" s="30"/>
      <c r="Q38" s="31"/>
      <c r="T38" s="32"/>
      <c r="U38" s="29"/>
      <c r="V38" s="29"/>
      <c r="W38" s="30"/>
      <c r="AA38" s="30"/>
      <c r="AB38" s="29"/>
      <c r="AE38" s="30"/>
      <c r="AF38" s="29"/>
      <c r="AG38" s="32"/>
      <c r="AI38" s="29"/>
      <c r="AK38" s="29"/>
      <c r="AP38" s="30"/>
      <c r="AQ38" s="30"/>
    </row>
    <row r="39" spans="1:49" s="1" customFormat="1" ht="12.75">
      <c r="A39" s="8"/>
      <c r="B39" s="9"/>
      <c r="D39" s="26"/>
      <c r="E39" s="27"/>
    </row>
    <row r="40" spans="1:49" s="1" customFormat="1" ht="12.75">
      <c r="A40" s="8"/>
      <c r="B40" s="9"/>
      <c r="D40" s="26"/>
      <c r="E40" s="27"/>
    </row>
    <row r="41" spans="1:49" s="1" customFormat="1" ht="12.75">
      <c r="A41" s="8"/>
      <c r="B41" s="9"/>
      <c r="D41" s="26"/>
      <c r="E41" s="27"/>
    </row>
    <row r="42" spans="1:49" s="1" customFormat="1" ht="12.75">
      <c r="A42" s="8"/>
      <c r="B42" s="9"/>
      <c r="D42" s="26"/>
      <c r="E42" s="27"/>
    </row>
    <row r="43" spans="1:49" s="1" customFormat="1" ht="12.75">
      <c r="A43" s="8"/>
      <c r="B43" s="9"/>
      <c r="D43" s="26"/>
      <c r="E43" s="27"/>
    </row>
    <row r="44" spans="1:49" s="1" customFormat="1" ht="12.75">
      <c r="A44" s="8"/>
      <c r="B44" s="9"/>
      <c r="D44" s="26"/>
      <c r="E44" s="27"/>
    </row>
    <row r="45" spans="1:49" s="1" customFormat="1" ht="12.75">
      <c r="A45" s="8"/>
      <c r="B45" s="9"/>
      <c r="D45" s="26"/>
      <c r="E45" s="27"/>
    </row>
    <row r="46" spans="1:49" s="1" customFormat="1" ht="12.75">
      <c r="A46" s="8"/>
      <c r="B46" s="9"/>
      <c r="D46" s="26"/>
      <c r="E46" s="27"/>
    </row>
    <row r="47" spans="1:49" s="1" customFormat="1" ht="12.75">
      <c r="A47" s="8"/>
      <c r="B47" s="9"/>
      <c r="D47" s="26"/>
      <c r="E47" s="27"/>
    </row>
    <row r="48" spans="1:49" s="1" customFormat="1" ht="12.75">
      <c r="A48" s="8"/>
      <c r="B48" s="9"/>
      <c r="D48" s="26"/>
      <c r="E48" s="27"/>
    </row>
    <row r="49" spans="1:5" s="1" customFormat="1" ht="12.75">
      <c r="A49" s="8"/>
      <c r="B49" s="9"/>
      <c r="D49" s="26"/>
      <c r="E49" s="27"/>
    </row>
    <row r="50" spans="1:5" s="1" customFormat="1" ht="13.5" thickBot="1">
      <c r="A50" s="10"/>
      <c r="B50" s="11"/>
      <c r="D50" s="26"/>
      <c r="E50" s="27"/>
    </row>
    <row r="51" spans="1:5" s="1" customFormat="1" ht="12.75">
      <c r="D51" s="26"/>
      <c r="E51" s="27"/>
    </row>
    <row r="52" spans="1:5" s="1" customFormat="1" ht="12.75">
      <c r="D52" s="26"/>
      <c r="E52" s="27"/>
    </row>
    <row r="53" spans="1:5" s="1" customFormat="1" ht="12.75">
      <c r="D53" s="20"/>
      <c r="E53" s="20"/>
    </row>
    <row r="54" spans="1:5" s="1" customFormat="1" ht="12.75">
      <c r="D54" s="20"/>
      <c r="E54" s="20"/>
    </row>
    <row r="55" spans="1:5" s="1" customFormat="1" ht="12.75">
      <c r="D55" s="20"/>
      <c r="E55" s="20"/>
    </row>
    <row r="56" spans="1:5" s="1" customFormat="1" ht="12.75">
      <c r="D56" s="20"/>
      <c r="E56" s="20"/>
    </row>
    <row r="57" spans="1:5" s="1" customFormat="1" ht="12.75">
      <c r="D57" s="20"/>
      <c r="E57" s="20"/>
    </row>
    <row r="58" spans="1:5" s="1" customFormat="1" ht="12.75">
      <c r="D58" s="20"/>
      <c r="E58" s="20"/>
    </row>
    <row r="59" spans="1:5" s="1" customFormat="1" ht="12.75">
      <c r="D59" s="20"/>
      <c r="E59" s="20"/>
    </row>
    <row r="60" spans="1:5" s="1" customFormat="1" ht="12.75">
      <c r="D60" s="20"/>
      <c r="E60" s="20"/>
    </row>
    <row r="61" spans="1:5" s="1" customFormat="1" ht="12.75">
      <c r="D61" s="20"/>
      <c r="E61" s="20"/>
    </row>
    <row r="62" spans="1:5" s="1" customFormat="1" ht="12.75">
      <c r="D62" s="20"/>
      <c r="E62" s="20"/>
    </row>
    <row r="63" spans="1:5" s="1" customFormat="1" ht="12.75">
      <c r="D63" s="20"/>
      <c r="E63" s="20"/>
    </row>
    <row r="64" spans="1:5" s="1" customFormat="1" ht="12.75">
      <c r="D64" s="20"/>
      <c r="E64" s="20"/>
    </row>
    <row r="65" spans="4:5" s="1" customFormat="1" ht="12.75">
      <c r="D65" s="20"/>
      <c r="E65" s="20"/>
    </row>
    <row r="66" spans="4:5" s="1" customFormat="1" ht="12.75">
      <c r="D66" s="20"/>
      <c r="E66" s="20"/>
    </row>
    <row r="67" spans="4:5" s="1" customFormat="1" ht="12.75">
      <c r="D67" s="20"/>
      <c r="E67" s="20"/>
    </row>
    <row r="68" spans="4:5" s="1" customFormat="1" ht="12.75">
      <c r="D68" s="20"/>
      <c r="E68" s="20"/>
    </row>
    <row r="69" spans="4:5" s="1" customFormat="1" ht="12.75">
      <c r="D69" s="20"/>
      <c r="E69" s="20"/>
    </row>
    <row r="70" spans="4:5" s="1" customFormat="1" ht="12.75">
      <c r="D70" s="20"/>
      <c r="E70" s="20"/>
    </row>
    <row r="71" spans="4:5" s="1" customFormat="1" ht="12.75">
      <c r="D71" s="20"/>
      <c r="E71" s="20"/>
    </row>
    <row r="72" spans="4:5" s="1" customFormat="1" ht="12.75">
      <c r="D72" s="20"/>
      <c r="E72" s="20"/>
    </row>
    <row r="73" spans="4:5" s="1" customFormat="1" ht="12.75">
      <c r="D73" s="20"/>
      <c r="E73" s="20"/>
    </row>
    <row r="74" spans="4:5" s="1" customFormat="1" ht="12.75">
      <c r="D74" s="20"/>
      <c r="E74" s="20"/>
    </row>
    <row r="75" spans="4:5" s="1" customFormat="1" ht="12.75">
      <c r="D75" s="20"/>
      <c r="E75" s="20"/>
    </row>
    <row r="76" spans="4:5" s="1" customFormat="1" ht="12.75">
      <c r="D76" s="20"/>
      <c r="E76" s="20"/>
    </row>
    <row r="77" spans="4:5" s="1" customFormat="1" ht="12.75">
      <c r="D77" s="20"/>
      <c r="E77" s="20"/>
    </row>
    <row r="78" spans="4:5" s="1" customFormat="1" ht="12.75">
      <c r="D78" s="20"/>
      <c r="E78" s="20"/>
    </row>
    <row r="79" spans="4:5" s="1" customFormat="1" ht="12.75">
      <c r="D79" s="20"/>
      <c r="E79" s="20"/>
    </row>
    <row r="80" spans="4:5" s="1" customFormat="1" ht="12.75">
      <c r="D80" s="20"/>
      <c r="E80" s="20"/>
    </row>
    <row r="81" spans="4:5" s="1" customFormat="1" ht="12.75">
      <c r="D81" s="20"/>
      <c r="E81" s="20"/>
    </row>
    <row r="82" spans="4:5" s="1" customFormat="1" ht="12.75">
      <c r="D82" s="20"/>
      <c r="E82" s="20"/>
    </row>
    <row r="83" spans="4:5" s="1" customFormat="1" ht="12.75">
      <c r="D83" s="20"/>
      <c r="E83" s="20"/>
    </row>
    <row r="84" spans="4:5" s="1" customFormat="1" ht="12.75">
      <c r="D84" s="20"/>
      <c r="E84" s="20"/>
    </row>
    <row r="85" spans="4:5" s="1" customFormat="1" ht="12.75">
      <c r="D85" s="20"/>
      <c r="E85" s="20"/>
    </row>
    <row r="86" spans="4:5" s="1" customFormat="1" ht="12.75">
      <c r="D86" s="20"/>
      <c r="E86" s="20"/>
    </row>
    <row r="87" spans="4:5" s="1" customFormat="1" ht="12.75">
      <c r="D87" s="20"/>
      <c r="E87" s="20"/>
    </row>
    <row r="88" spans="4:5" s="1" customFormat="1" ht="12.75"/>
    <row r="89" spans="4:5" s="1" customFormat="1" ht="12.75"/>
    <row r="350" spans="1:1">
      <c r="A350" s="46" t="s">
        <v>62</v>
      </c>
    </row>
  </sheetData>
  <sheetProtection password="A92E" sheet="1" objects="1" scenarios="1"/>
  <mergeCells count="4">
    <mergeCell ref="A1:K1"/>
    <mergeCell ref="A8:K8"/>
    <mergeCell ref="A11:B11"/>
    <mergeCell ref="D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Sample Problems</vt:lpstr>
      <vt:lpstr>S 1 and 2</vt:lpstr>
      <vt:lpstr>S 5 and 6</vt:lpstr>
      <vt:lpstr>S 7 and 8</vt:lpstr>
      <vt:lpstr>S 9 and 10</vt:lpstr>
      <vt:lpstr>S 11 and 12</vt:lpstr>
      <vt:lpstr>S 13 and 14</vt:lpstr>
      <vt:lpstr>S 15 and 16</vt:lpstr>
      <vt:lpstr>S 28</vt:lpstr>
      <vt:lpstr>S 29</vt:lpstr>
      <vt:lpstr>Sample Q1 Graph</vt:lpstr>
      <vt:lpstr>Sample Q2 Graph</vt:lpstr>
    </vt:vector>
  </TitlesOfParts>
  <Company>Clemson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CES 102 Final Exam</dc:title>
  <dc:subject>Computer Portion</dc:subject>
  <dc:creator>Dr Stephan</dc:creator>
  <cp:lastModifiedBy>James Cox</cp:lastModifiedBy>
  <dcterms:created xsi:type="dcterms:W3CDTF">2007-11-25T02:20:29Z</dcterms:created>
  <dcterms:modified xsi:type="dcterms:W3CDTF">2009-11-30T18:46:08Z</dcterms:modified>
</cp:coreProperties>
</file>