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ryan/Desktop/WifiAnalyser/"/>
    </mc:Choice>
  </mc:AlternateContent>
  <bookViews>
    <workbookView xWindow="880" yWindow="460" windowWidth="24720" windowHeight="15540" tabRatio="500"/>
  </bookViews>
  <sheets>
    <sheet name="Sheet1" sheetId="1" r:id="rId1"/>
  </sheets>
  <definedNames>
    <definedName name="_xlnm._FilterDatabase" localSheetId="0" hidden="1">Sheet1!$A$1:$P$1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8" i="1" l="1"/>
  <c r="S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T5" i="1"/>
  <c r="S5" i="1"/>
  <c r="T2" i="1"/>
  <c r="S2" i="1"/>
  <c r="R2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" i="1"/>
  <c r="O4" i="1"/>
  <c r="O5" i="1"/>
  <c r="O6" i="1"/>
  <c r="O7" i="1"/>
  <c r="O8" i="1"/>
  <c r="O9" i="1"/>
  <c r="O10" i="1"/>
  <c r="O11" i="1"/>
  <c r="O12" i="1"/>
  <c r="O13" i="1"/>
  <c r="O2" i="1"/>
  <c r="N4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2" i="1"/>
</calcChain>
</file>

<file path=xl/sharedStrings.xml><?xml version="1.0" encoding="utf-8"?>
<sst xmlns="http://schemas.openxmlformats.org/spreadsheetml/2006/main" count="2123" uniqueCount="151">
  <si>
    <t>lat</t>
  </si>
  <si>
    <t>long</t>
  </si>
  <si>
    <t>accuracy</t>
  </si>
  <si>
    <t>lat2</t>
  </si>
  <si>
    <t>long2</t>
  </si>
  <si>
    <t>accuracy2</t>
  </si>
  <si>
    <t>type_of_disconnect</t>
  </si>
  <si>
    <t>time_taken_to_regain</t>
  </si>
  <si>
    <t>prev_bssid</t>
  </si>
  <si>
    <t>new_bssid</t>
  </si>
  <si>
    <t>prev_ip</t>
  </si>
  <si>
    <t>new_ip</t>
  </si>
  <si>
    <t>L4</t>
  </si>
  <si>
    <t>84:78:ac:c0:52:a7</t>
  </si>
  <si>
    <t>f8:c2:88:bd:f1:de</t>
  </si>
  <si>
    <t>10.249.53.116</t>
  </si>
  <si>
    <t>08:cc:68:b4:bf:fe</t>
  </si>
  <si>
    <t>08:cc:68:b4:7b:ea</t>
  </si>
  <si>
    <t>08:cc:68:b5:30:9e</t>
  </si>
  <si>
    <t>08:cc:68:b5:86:8e</t>
  </si>
  <si>
    <t>54:78:1a:bf:77:36</t>
  </si>
  <si>
    <t>L3</t>
  </si>
  <si>
    <t>1c:e6:c7:5b:15:3e</t>
  </si>
  <si>
    <t>1c:e6:c7:f0:25:46</t>
  </si>
  <si>
    <t>1c:e6:c7:5b:15:31</t>
  </si>
  <si>
    <t>08:cc:68:b4:98:5a</t>
  </si>
  <si>
    <t>08:cc:68:b5:8d:be</t>
  </si>
  <si>
    <t>08:cc:68:b4:a8:fe</t>
  </si>
  <si>
    <t>1c:e6:c7:3e:da:b1</t>
  </si>
  <si>
    <t>08:cc:68:b4:51:de</t>
  </si>
  <si>
    <t>d0:72:dc:53:63:ff</t>
  </si>
  <si>
    <t>1c:e6:c7:5b:92:17</t>
  </si>
  <si>
    <t>1c:e6:c7:f0:20:1e</t>
  </si>
  <si>
    <t>1c:e6:c7:5b:68:06</t>
  </si>
  <si>
    <t>1c:e6:c7:f0:20:16</t>
  </si>
  <si>
    <t>08:cc:68:b4:9e:3e</t>
  </si>
  <si>
    <t>08:cc:68:b4:a3:de</t>
  </si>
  <si>
    <t>08:cc:68:b4:62:5e</t>
  </si>
  <si>
    <t>08:cc:68:b5:f1:0e</t>
  </si>
  <si>
    <t>08:cc:68:b5:92:fe</t>
  </si>
  <si>
    <t>08:cc:68:b4:98:be</t>
  </si>
  <si>
    <t>34:6f:90:c3:50:ae</t>
  </si>
  <si>
    <t>34:6f:90:c2:d5:ae</t>
  </si>
  <si>
    <t>50:06:04:2f:5a:af</t>
  </si>
  <si>
    <t>08:cc:68:b4:8e:1f</t>
  </si>
  <si>
    <t>08:cc:68:b4:9a:cf</t>
  </si>
  <si>
    <t>08:cc:68:b4:9b:2e</t>
  </si>
  <si>
    <t>1c:e6:c7:0d:9d:76</t>
  </si>
  <si>
    <t>1c:e6:c7:f0:20:11</t>
  </si>
  <si>
    <t>58:97:1e:56:55:47</t>
  </si>
  <si>
    <t>08:cc:68:b4:b0:3f</t>
  </si>
  <si>
    <t>d0:72:dc:53:5e:af</t>
  </si>
  <si>
    <t>08:cc:68:b4:af:4f</t>
  </si>
  <si>
    <t>7c:0e:ce:dc:5d:0e</t>
  </si>
  <si>
    <t>1c:e6:c7:3e:db:76</t>
  </si>
  <si>
    <t>08:cc:68:b4:9c:0e</t>
  </si>
  <si>
    <t>08:cc:68:b4:75:1e</t>
  </si>
  <si>
    <t>08:cc:68:b4:c3:0f</t>
  </si>
  <si>
    <t>08:cc:68:b5:a3:1f</t>
  </si>
  <si>
    <t>84:78:ac:98:4d:37</t>
  </si>
  <si>
    <t>84:78:ac:c0:35:27</t>
  </si>
  <si>
    <t>08:cc:68:b4:55:bf</t>
  </si>
  <si>
    <t>08:cc:68:b4:62:7f</t>
  </si>
  <si>
    <t>08:cc:68:b4:72:bf</t>
  </si>
  <si>
    <t>08:cc:68:b5:d3:9e</t>
  </si>
  <si>
    <t>d0:72:dc:04:b9:0e</t>
  </si>
  <si>
    <t>08:cc:68:b5:87:be</t>
  </si>
  <si>
    <t>08:cc:68:b5:8d:fa</t>
  </si>
  <si>
    <t>08:cc:68:b5:90:4a</t>
  </si>
  <si>
    <t>08:cc:68:b4:8c:fa</t>
  </si>
  <si>
    <t>d0:72:dc:04:b9:01</t>
  </si>
  <si>
    <t>08:cc:68:b5:94:6e</t>
  </si>
  <si>
    <t>08:cc:68:b4:85:3e</t>
  </si>
  <si>
    <t>08:cc:68:b5:cb:9e</t>
  </si>
  <si>
    <t>1c:e6:c7:3f:d1:51</t>
  </si>
  <si>
    <t>08:cc:68:b4:bb:8e</t>
  </si>
  <si>
    <t>58:97:1e:57:c1:ae</t>
  </si>
  <si>
    <t>08:cc:68:b5:96:fe</t>
  </si>
  <si>
    <t>1c:e6:c7:f1:e6:36</t>
  </si>
  <si>
    <t>08:cc:68:b5:e9:de</t>
  </si>
  <si>
    <t>1c:e6:c7:e1:fa:11</t>
  </si>
  <si>
    <t>00:00:00:00:00:00</t>
  </si>
  <si>
    <t>54:78:1a:bf:a7:31</t>
  </si>
  <si>
    <t>stamp</t>
  </si>
  <si>
    <t>08:cc:68:b4:9a:ae</t>
  </si>
  <si>
    <t>10.249.53.102</t>
  </si>
  <si>
    <t>d0:72:dc:3a:5a:5e</t>
  </si>
  <si>
    <t>08:cc:68:b4:8f:4e</t>
  </si>
  <si>
    <t>08:cc:68:b4:87:de</t>
  </si>
  <si>
    <t>54:78:1a:bf:71:5e</t>
  </si>
  <si>
    <t>1c:e6:c7:3e:1c:16</t>
  </si>
  <si>
    <t>08:cc:68:b4:89:6e</t>
  </si>
  <si>
    <t>d0:72:dc:3b:07:2e</t>
  </si>
  <si>
    <t>08:cc:68:b4:97:01</t>
  </si>
  <si>
    <t>d0:72:dc:3b:08:7e</t>
  </si>
  <si>
    <t>08:cc:68:b5:8c:0e</t>
  </si>
  <si>
    <t>08:cc:68:b5:8c:ce</t>
  </si>
  <si>
    <t>d0:72:dc:3b:03:ee</t>
  </si>
  <si>
    <t>54:78:1a:bf:62:0e</t>
  </si>
  <si>
    <t>08:cc:68:b4:fb:3e</t>
  </si>
  <si>
    <t>08:cc:68:b4:fd:9e</t>
  </si>
  <si>
    <t>1c:e6:c7:e0:19:d6</t>
  </si>
  <si>
    <t>84:78:ac:98:4c:36</t>
  </si>
  <si>
    <t>84:78:ac:98:3c:de</t>
  </si>
  <si>
    <t>84:78:ac:c0:60:b6</t>
  </si>
  <si>
    <t>84:78:ac:98:47:76</t>
  </si>
  <si>
    <t>84:78:ac:c0:5e:96</t>
  </si>
  <si>
    <t>84:78:ac:c0:22:96</t>
  </si>
  <si>
    <t>84:78:ac:c0:60:a6</t>
  </si>
  <si>
    <t>7c:0e:ce:de:44:ae</t>
  </si>
  <si>
    <t>08:cc:68:b5:ee:ce</t>
  </si>
  <si>
    <t>d0:72:dc:5c:08:fe</t>
  </si>
  <si>
    <t>f8:c2:88:bd:f4:7e</t>
  </si>
  <si>
    <t>08:cc:68:b4:7d:8e</t>
  </si>
  <si>
    <t>54:78:1a:bf:a7:d6</t>
  </si>
  <si>
    <t>null</t>
  </si>
  <si>
    <t>08:cc:68:b4:7c:51</t>
  </si>
  <si>
    <t>1c:e6:c7:5b:8e:ce</t>
  </si>
  <si>
    <t>08:cc:68:b5:78:8e</t>
  </si>
  <si>
    <t>08:cc:68:b4:75:de</t>
  </si>
  <si>
    <t>08:cc:68:b5:dd:2e</t>
  </si>
  <si>
    <t>08:cc:68:b5:f9:fe</t>
  </si>
  <si>
    <t>08:cc:68:b5:02:3e</t>
  </si>
  <si>
    <t>08:cc:68:cc:14:31</t>
  </si>
  <si>
    <t>1c:e6:c7:5b:8e:c6</t>
  </si>
  <si>
    <t>08:cc:68:b5:92:8e</t>
  </si>
  <si>
    <t>08:cc:68:b5:f6:6e</t>
  </si>
  <si>
    <t>08:cc:68:b4:ce:61</t>
  </si>
  <si>
    <t>08:cc:68:b4:db:b1</t>
  </si>
  <si>
    <t>08:cc:68:cc:14:3e</t>
  </si>
  <si>
    <t>08:cc:68:b5:f2:5e</t>
  </si>
  <si>
    <t>7c:95:f3:30:07:7f</t>
  </si>
  <si>
    <t>08:cc:68:b4:87:d1</t>
  </si>
  <si>
    <t>f8:c2:88:8f:d8:b1</t>
  </si>
  <si>
    <t>f8:c2:88:b3:7a:11</t>
  </si>
  <si>
    <t>d0:72:dc:53:64:a1</t>
  </si>
  <si>
    <t>08:cc:68:9f:64:ae</t>
  </si>
  <si>
    <t>f8:c2:88:c1:26:31</t>
  </si>
  <si>
    <t>dc:a5:f4:9d:0b:c6</t>
  </si>
  <si>
    <t>08:cc:68:9f:79:ee</t>
  </si>
  <si>
    <t>possible_l2</t>
  </si>
  <si>
    <t>l2_reassoc_time</t>
  </si>
  <si>
    <t>l3_reassoc_time</t>
  </si>
  <si>
    <t>num_l4_events</t>
  </si>
  <si>
    <t>num_l3_events</t>
  </si>
  <si>
    <t>num_l2_events</t>
  </si>
  <si>
    <t>av_l3_time</t>
  </si>
  <si>
    <t>av_l2_time</t>
  </si>
  <si>
    <t>distance_travelled</t>
  </si>
  <si>
    <t>av_l3_excl_impossibilities</t>
  </si>
  <si>
    <t>av_l2_excl_impossibilities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</si>
</sst>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1"/>
  <sheetViews>
    <sheetView tabSelected="1" showRuler="0" topLeftCell="E401" workbookViewId="0">
      <selection activeCell="M156" sqref="M156"/>
    </sheetView>
  </sheetViews>
  <sheetFormatPr baseColWidth="10" defaultRowHeight="16" x14ac:dyDescent="0.2"/>
  <cols>
    <col min="1" max="1" width="23.83203125" customWidth="1"/>
    <col min="8" max="8" width="17.83203125" customWidth="1"/>
    <col min="9" max="9" width="16.33203125" customWidth="1"/>
    <col min="10" max="10" width="16.1640625" customWidth="1"/>
    <col min="11" max="11" width="18.33203125" customWidth="1"/>
    <col min="12" max="12" width="27" customWidth="1"/>
    <col min="14" max="14" width="16" customWidth="1"/>
    <col min="15" max="16" width="17.83203125" customWidth="1"/>
    <col min="17" max="17" width="20.33203125" customWidth="1"/>
    <col min="18" max="18" width="21" customWidth="1"/>
    <col min="19" max="19" width="22.33203125" customWidth="1"/>
    <col min="20" max="20" width="27.33203125" customWidth="1"/>
  </cols>
  <sheetData>
    <row r="1" spans="1:20" x14ac:dyDescent="0.2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s="3" t="s">
        <v>140</v>
      </c>
      <c r="O1" s="3" t="s">
        <v>141</v>
      </c>
      <c r="P1" t="s">
        <v>142</v>
      </c>
      <c r="Q1" t="s">
        <v>148</v>
      </c>
      <c r="R1" s="4" t="s">
        <v>143</v>
      </c>
      <c r="S1" s="4" t="s">
        <v>144</v>
      </c>
      <c r="T1" s="4" t="s">
        <v>145</v>
      </c>
    </row>
    <row r="2" spans="1:20" x14ac:dyDescent="0.2">
      <c r="A2">
        <v>-33.917171500000002</v>
      </c>
      <c r="B2">
        <v>151.22792369999999</v>
      </c>
      <c r="C2">
        <v>173923</v>
      </c>
      <c r="D2">
        <v>21.298999999999999</v>
      </c>
      <c r="E2">
        <v>-33.917686680000003</v>
      </c>
      <c r="F2">
        <v>151.22971140999999</v>
      </c>
      <c r="G2">
        <v>3</v>
      </c>
      <c r="H2" t="s">
        <v>12</v>
      </c>
      <c r="I2" t="s">
        <v>13</v>
      </c>
      <c r="J2" t="s">
        <v>14</v>
      </c>
      <c r="K2" t="s">
        <v>15</v>
      </c>
      <c r="L2" t="s">
        <v>15</v>
      </c>
      <c r="M2">
        <v>1507691502634</v>
      </c>
      <c r="N2" t="str">
        <f>IF(AND(NOT(I2=J2), NOT(OR((I2="null"), (J2="null"), (I2="00:00:00:00:00:00"), (J2="00:00:00:00:00:00")))), "Yes", "No")</f>
        <v>Yes</v>
      </c>
      <c r="O2">
        <f>IF(AND(N2="Yes", OR(H2="L3", H2="L4")), C2, "N/A")</f>
        <v>173923</v>
      </c>
      <c r="P2" t="b">
        <f>IF(AND(H2="L4", N2="No"), C2)</f>
        <v>0</v>
      </c>
      <c r="Q2">
        <f>(ACOS(COS(RADIANS(90-A2)) *COS(RADIANS(90-E2)) +SIN(RADIANS(90-A2)) *SIN(RADIANS(90-E2)) *COS(RADIANS(B2-F2))) *6371)*1000</f>
        <v>174.6233068353007</v>
      </c>
      <c r="R2" s="4">
        <f>COUNTIFS(H2:H424, "L4", O2:O424, "N/A")</f>
        <v>246</v>
      </c>
      <c r="S2" s="4">
        <f>COUNTIF(P2:P424, "&gt;0")</f>
        <v>246</v>
      </c>
      <c r="T2" s="4">
        <f>COUNTIF(O2:O424, "&gt;0")</f>
        <v>177</v>
      </c>
    </row>
    <row r="3" spans="1:20" x14ac:dyDescent="0.2">
      <c r="A3">
        <v>-33.91771842</v>
      </c>
      <c r="B3">
        <v>151.2299352</v>
      </c>
      <c r="C3">
        <v>2099</v>
      </c>
      <c r="D3">
        <v>3</v>
      </c>
      <c r="E3">
        <v>-33.917730910000003</v>
      </c>
      <c r="F3">
        <v>151.2299543</v>
      </c>
      <c r="G3">
        <v>4</v>
      </c>
      <c r="H3" t="s">
        <v>12</v>
      </c>
      <c r="I3" t="s">
        <v>14</v>
      </c>
      <c r="J3" t="s">
        <v>14</v>
      </c>
      <c r="K3" t="s">
        <v>15</v>
      </c>
      <c r="L3" t="s">
        <v>15</v>
      </c>
      <c r="M3">
        <v>1507691521845</v>
      </c>
      <c r="N3" t="str">
        <f t="shared" ref="N3:N66" si="0">IF(AND(NOT(I3=J3), NOT(OR((I3="null"), (J3="null"), (I3="00:00:00:00:00:00"), (J3="00:00:00:00:00:00")))), "Yes", "No")</f>
        <v>No</v>
      </c>
      <c r="O3" t="str">
        <f t="shared" ref="O3:O66" si="1">IF(AND(N3="Yes", OR(H3="L3", H3="L4")), C3, "N/A")</f>
        <v>N/A</v>
      </c>
      <c r="P3">
        <f>IF(AND(H3="L4", N3="No"), C3)</f>
        <v>2099</v>
      </c>
      <c r="Q3">
        <f t="shared" ref="Q3:Q66" si="2">(ACOS(COS(RADIANS(90-A3)) *COS(RADIANS(90-E3)) +SIN(RADIANS(90-A3)) *SIN(RADIANS(90-E3)) *COS(RADIANS(B3-F3))) *6371)*1000</f>
        <v>2.2425638501899492</v>
      </c>
    </row>
    <row r="4" spans="1:20" x14ac:dyDescent="0.2">
      <c r="A4">
        <v>-33.917863109999999</v>
      </c>
      <c r="B4">
        <v>151.23033025999999</v>
      </c>
      <c r="C4">
        <v>11783</v>
      </c>
      <c r="D4">
        <v>4</v>
      </c>
      <c r="E4">
        <v>-33.917932720000003</v>
      </c>
      <c r="F4">
        <v>151.23049155999999</v>
      </c>
      <c r="G4">
        <v>4</v>
      </c>
      <c r="H4" t="s">
        <v>12</v>
      </c>
      <c r="I4" t="s">
        <v>14</v>
      </c>
      <c r="J4" t="s">
        <v>16</v>
      </c>
      <c r="K4" t="s">
        <v>15</v>
      </c>
      <c r="L4" t="s">
        <v>15</v>
      </c>
      <c r="M4">
        <v>1507691562481</v>
      </c>
      <c r="N4" t="str">
        <f t="shared" si="0"/>
        <v>Yes</v>
      </c>
      <c r="O4">
        <f t="shared" si="1"/>
        <v>11783</v>
      </c>
      <c r="P4" t="b">
        <f>IF(AND(H4="L4", N4="No"), C4)</f>
        <v>0</v>
      </c>
      <c r="Q4">
        <f t="shared" si="2"/>
        <v>16.775902581493305</v>
      </c>
      <c r="R4" s="5"/>
      <c r="S4" s="5" t="s">
        <v>146</v>
      </c>
      <c r="T4" s="5" t="s">
        <v>147</v>
      </c>
    </row>
    <row r="5" spans="1:20" x14ac:dyDescent="0.2">
      <c r="A5">
        <v>-33.917932720000003</v>
      </c>
      <c r="B5">
        <v>151.23049155999999</v>
      </c>
      <c r="C5">
        <v>2876</v>
      </c>
      <c r="D5">
        <v>4</v>
      </c>
      <c r="E5">
        <v>-33.917950079999997</v>
      </c>
      <c r="F5">
        <v>151.23053841999999</v>
      </c>
      <c r="G5">
        <v>3</v>
      </c>
      <c r="H5" t="s">
        <v>12</v>
      </c>
      <c r="I5" t="s">
        <v>16</v>
      </c>
      <c r="J5" t="s">
        <v>16</v>
      </c>
      <c r="K5" t="s">
        <v>15</v>
      </c>
      <c r="L5" t="s">
        <v>15</v>
      </c>
      <c r="M5">
        <v>1507691566420</v>
      </c>
      <c r="N5" t="str">
        <f t="shared" si="0"/>
        <v>No</v>
      </c>
      <c r="O5" t="str">
        <f t="shared" si="1"/>
        <v>N/A</v>
      </c>
      <c r="P5">
        <f>IF(AND(H5="L4", N5="No"), C5)</f>
        <v>2876</v>
      </c>
      <c r="Q5">
        <f t="shared" si="2"/>
        <v>4.7353589584140376</v>
      </c>
      <c r="R5" s="5"/>
      <c r="S5" s="5">
        <f>AVERAGEIF(P2:P424, "&gt;0")</f>
        <v>8016.1951219512193</v>
      </c>
      <c r="T5" s="5">
        <f>AVERAGEIF(O2:O424, "&gt;0")</f>
        <v>7187.8757062146897</v>
      </c>
    </row>
    <row r="6" spans="1:20" x14ac:dyDescent="0.2">
      <c r="A6">
        <v>-33.917998480000001</v>
      </c>
      <c r="B6">
        <v>151.23083120000001</v>
      </c>
      <c r="C6">
        <v>1548</v>
      </c>
      <c r="D6">
        <v>3</v>
      </c>
      <c r="E6">
        <v>-33.917998480000001</v>
      </c>
      <c r="F6">
        <v>151.23083120000001</v>
      </c>
      <c r="G6">
        <v>3</v>
      </c>
      <c r="H6" t="s">
        <v>12</v>
      </c>
      <c r="I6" t="s">
        <v>16</v>
      </c>
      <c r="J6" t="s">
        <v>17</v>
      </c>
      <c r="K6" t="s">
        <v>15</v>
      </c>
      <c r="L6" t="s">
        <v>15</v>
      </c>
      <c r="M6">
        <v>1507691603325</v>
      </c>
      <c r="N6" t="str">
        <f t="shared" si="0"/>
        <v>Yes</v>
      </c>
      <c r="O6">
        <f t="shared" si="1"/>
        <v>1548</v>
      </c>
      <c r="P6" t="b">
        <f>IF(AND(H6="L4", N6="No"), C6)</f>
        <v>0</v>
      </c>
      <c r="Q6">
        <f t="shared" si="2"/>
        <v>0</v>
      </c>
    </row>
    <row r="7" spans="1:20" x14ac:dyDescent="0.2">
      <c r="A7">
        <v>-33.917996899999999</v>
      </c>
      <c r="B7">
        <v>151.23083145000001</v>
      </c>
      <c r="C7">
        <v>6067</v>
      </c>
      <c r="D7">
        <v>4</v>
      </c>
      <c r="E7">
        <v>-33.917996760000001</v>
      </c>
      <c r="F7">
        <v>151.23083187</v>
      </c>
      <c r="G7">
        <v>3</v>
      </c>
      <c r="H7" t="s">
        <v>12</v>
      </c>
      <c r="I7" t="s">
        <v>17</v>
      </c>
      <c r="J7" t="s">
        <v>17</v>
      </c>
      <c r="K7" t="s">
        <v>15</v>
      </c>
      <c r="L7" t="s">
        <v>15</v>
      </c>
      <c r="M7">
        <v>1507691612854</v>
      </c>
      <c r="N7" t="str">
        <f t="shared" si="0"/>
        <v>No</v>
      </c>
      <c r="O7" t="str">
        <f t="shared" si="1"/>
        <v>N/A</v>
      </c>
      <c r="P7">
        <f>IF(AND(H7="L4", N7="No"), C7)</f>
        <v>6067</v>
      </c>
      <c r="Q7">
        <f t="shared" si="2"/>
        <v>0</v>
      </c>
      <c r="R7" s="6"/>
      <c r="S7" s="6" t="s">
        <v>149</v>
      </c>
      <c r="T7" s="6" t="s">
        <v>150</v>
      </c>
    </row>
    <row r="8" spans="1:20" x14ac:dyDescent="0.2">
      <c r="A8">
        <v>-33.917992249999998</v>
      </c>
      <c r="B8">
        <v>151.23082582999999</v>
      </c>
      <c r="C8">
        <v>1657</v>
      </c>
      <c r="D8">
        <v>4</v>
      </c>
      <c r="E8">
        <v>-33.917992249999998</v>
      </c>
      <c r="F8">
        <v>151.23082582999999</v>
      </c>
      <c r="G8">
        <v>4</v>
      </c>
      <c r="H8" t="s">
        <v>12</v>
      </c>
      <c r="I8" t="s">
        <v>17</v>
      </c>
      <c r="J8" t="s">
        <v>17</v>
      </c>
      <c r="K8" t="s">
        <v>15</v>
      </c>
      <c r="L8" t="s">
        <v>15</v>
      </c>
      <c r="M8">
        <v>1507691625520</v>
      </c>
      <c r="N8" t="str">
        <f t="shared" si="0"/>
        <v>No</v>
      </c>
      <c r="O8" t="str">
        <f t="shared" si="1"/>
        <v>N/A</v>
      </c>
      <c r="P8">
        <f>IF(AND(H8="L4", N8="No"), C8)</f>
        <v>1657</v>
      </c>
      <c r="Q8">
        <f t="shared" si="2"/>
        <v>0</v>
      </c>
      <c r="R8" s="6"/>
      <c r="S8" s="6">
        <f>AVERAGEIFS(P2:P424, Q2:Q424, "&lt;50")</f>
        <v>6355.9414225941418</v>
      </c>
      <c r="T8" s="6">
        <f>AVERAGEIFS(O2:O424, Q2:Q424, "&lt;50")</f>
        <v>4776.9064327485385</v>
      </c>
    </row>
    <row r="9" spans="1:20" x14ac:dyDescent="0.2">
      <c r="A9">
        <v>-33.917986429999999</v>
      </c>
      <c r="B9">
        <v>151.23082761000001</v>
      </c>
      <c r="C9">
        <v>1624</v>
      </c>
      <c r="D9">
        <v>3</v>
      </c>
      <c r="E9">
        <v>-33.917986040000002</v>
      </c>
      <c r="F9">
        <v>151.23082797999999</v>
      </c>
      <c r="G9">
        <v>3</v>
      </c>
      <c r="H9" t="s">
        <v>12</v>
      </c>
      <c r="I9" t="s">
        <v>17</v>
      </c>
      <c r="J9" t="s">
        <v>17</v>
      </c>
      <c r="K9" t="s">
        <v>15</v>
      </c>
      <c r="L9" t="s">
        <v>15</v>
      </c>
      <c r="M9">
        <v>1507691640887</v>
      </c>
      <c r="N9" t="str">
        <f t="shared" si="0"/>
        <v>No</v>
      </c>
      <c r="O9" t="str">
        <f t="shared" si="1"/>
        <v>N/A</v>
      </c>
      <c r="P9">
        <f>IF(AND(H9="L4", N9="No"), C9)</f>
        <v>1624</v>
      </c>
      <c r="Q9">
        <f t="shared" si="2"/>
        <v>0</v>
      </c>
    </row>
    <row r="10" spans="1:20" x14ac:dyDescent="0.2">
      <c r="A10">
        <v>-33.917983159999999</v>
      </c>
      <c r="B10">
        <v>151.23081386999999</v>
      </c>
      <c r="C10">
        <v>2005</v>
      </c>
      <c r="D10">
        <v>3</v>
      </c>
      <c r="E10">
        <v>-33.917983239999998</v>
      </c>
      <c r="F10">
        <v>151.23081421000001</v>
      </c>
      <c r="G10">
        <v>3</v>
      </c>
      <c r="H10" t="s">
        <v>12</v>
      </c>
      <c r="I10" t="s">
        <v>17</v>
      </c>
      <c r="J10" t="s">
        <v>17</v>
      </c>
      <c r="K10" t="s">
        <v>15</v>
      </c>
      <c r="L10" t="s">
        <v>15</v>
      </c>
      <c r="M10">
        <v>1507691746973</v>
      </c>
      <c r="N10" t="str">
        <f t="shared" si="0"/>
        <v>No</v>
      </c>
      <c r="O10" t="str">
        <f t="shared" si="1"/>
        <v>N/A</v>
      </c>
      <c r="P10">
        <f>IF(AND(H10="L4", N10="No"), C10)</f>
        <v>2005</v>
      </c>
      <c r="Q10">
        <f t="shared" si="2"/>
        <v>0</v>
      </c>
    </row>
    <row r="11" spans="1:20" x14ac:dyDescent="0.2">
      <c r="A11">
        <v>-33.918003599999999</v>
      </c>
      <c r="B11">
        <v>151.23078515</v>
      </c>
      <c r="C11">
        <v>2020</v>
      </c>
      <c r="D11">
        <v>3</v>
      </c>
      <c r="E11">
        <v>-33.918007609999997</v>
      </c>
      <c r="F11">
        <v>151.23079117</v>
      </c>
      <c r="G11">
        <v>3</v>
      </c>
      <c r="H11" t="s">
        <v>12</v>
      </c>
      <c r="I11" t="s">
        <v>17</v>
      </c>
      <c r="J11" t="s">
        <v>17</v>
      </c>
      <c r="K11" t="s">
        <v>15</v>
      </c>
      <c r="L11" t="s">
        <v>15</v>
      </c>
      <c r="M11">
        <v>1507691808752</v>
      </c>
      <c r="N11" t="str">
        <f t="shared" si="0"/>
        <v>No</v>
      </c>
      <c r="O11" t="str">
        <f t="shared" si="1"/>
        <v>N/A</v>
      </c>
      <c r="P11">
        <f>IF(AND(H11="L4", N11="No"), C11)</f>
        <v>2020</v>
      </c>
      <c r="Q11">
        <f t="shared" si="2"/>
        <v>0.71043071722409756</v>
      </c>
    </row>
    <row r="12" spans="1:20" x14ac:dyDescent="0.2">
      <c r="A12">
        <v>-33.918006290000001</v>
      </c>
      <c r="B12">
        <v>151.23082042999999</v>
      </c>
      <c r="C12">
        <v>1412</v>
      </c>
      <c r="D12">
        <v>3</v>
      </c>
      <c r="E12">
        <v>-33.918006290000001</v>
      </c>
      <c r="F12">
        <v>151.23082042999999</v>
      </c>
      <c r="G12">
        <v>3</v>
      </c>
      <c r="H12" t="s">
        <v>12</v>
      </c>
      <c r="I12" t="s">
        <v>17</v>
      </c>
      <c r="J12" t="s">
        <v>18</v>
      </c>
      <c r="K12" t="s">
        <v>15</v>
      </c>
      <c r="L12" t="s">
        <v>15</v>
      </c>
      <c r="M12">
        <v>1507691951292</v>
      </c>
      <c r="N12" t="str">
        <f t="shared" si="0"/>
        <v>Yes</v>
      </c>
      <c r="O12">
        <f t="shared" si="1"/>
        <v>1412</v>
      </c>
      <c r="P12" t="b">
        <f>IF(AND(H12="L4", N12="No"), C12)</f>
        <v>0</v>
      </c>
      <c r="Q12">
        <f t="shared" si="2"/>
        <v>0</v>
      </c>
    </row>
    <row r="13" spans="1:20" x14ac:dyDescent="0.2">
      <c r="A13">
        <v>-33.918048380000002</v>
      </c>
      <c r="B13">
        <v>151.23099149000001</v>
      </c>
      <c r="C13">
        <v>1516</v>
      </c>
      <c r="D13">
        <v>4</v>
      </c>
      <c r="E13">
        <v>-33.918055250000002</v>
      </c>
      <c r="F13">
        <v>151.23099468999999</v>
      </c>
      <c r="G13">
        <v>4</v>
      </c>
      <c r="H13" t="s">
        <v>12</v>
      </c>
      <c r="I13" t="s">
        <v>18</v>
      </c>
      <c r="J13" t="s">
        <v>18</v>
      </c>
      <c r="K13" t="s">
        <v>15</v>
      </c>
      <c r="L13" t="s">
        <v>15</v>
      </c>
      <c r="M13">
        <v>1507691994391</v>
      </c>
      <c r="N13" t="str">
        <f t="shared" si="0"/>
        <v>No</v>
      </c>
      <c r="O13" t="str">
        <f t="shared" si="1"/>
        <v>N/A</v>
      </c>
      <c r="P13">
        <f>IF(AND(H13="L4", N13="No"), C13)</f>
        <v>1516</v>
      </c>
      <c r="Q13">
        <f t="shared" si="2"/>
        <v>0.82762674032355044</v>
      </c>
    </row>
    <row r="14" spans="1:20" x14ac:dyDescent="0.2">
      <c r="A14">
        <v>-33.918555429999998</v>
      </c>
      <c r="B14">
        <v>151.23101853</v>
      </c>
      <c r="C14">
        <v>9907</v>
      </c>
      <c r="D14">
        <v>5</v>
      </c>
      <c r="E14">
        <v>-33.918656089999999</v>
      </c>
      <c r="F14">
        <v>151.23095459000001</v>
      </c>
      <c r="G14">
        <v>4</v>
      </c>
      <c r="H14" t="s">
        <v>12</v>
      </c>
      <c r="I14" t="s">
        <v>18</v>
      </c>
      <c r="J14" t="s">
        <v>19</v>
      </c>
      <c r="K14" t="s">
        <v>15</v>
      </c>
      <c r="L14" t="s">
        <v>15</v>
      </c>
      <c r="M14">
        <v>1507692054249</v>
      </c>
      <c r="N14" t="str">
        <f t="shared" si="0"/>
        <v>Yes</v>
      </c>
      <c r="O14">
        <f t="shared" si="1"/>
        <v>9907</v>
      </c>
      <c r="P14" t="b">
        <f>IF(AND(H14="L4", N14="No"), C14)</f>
        <v>0</v>
      </c>
      <c r="Q14">
        <f t="shared" si="2"/>
        <v>12.652421476594178</v>
      </c>
    </row>
    <row r="15" spans="1:20" x14ac:dyDescent="0.2">
      <c r="A15">
        <v>-33.918702150000001</v>
      </c>
      <c r="B15">
        <v>151.23090607</v>
      </c>
      <c r="C15">
        <v>2246</v>
      </c>
      <c r="D15">
        <v>4</v>
      </c>
      <c r="E15">
        <v>-33.918691330000001</v>
      </c>
      <c r="F15">
        <v>151.23087075000001</v>
      </c>
      <c r="G15">
        <v>4</v>
      </c>
      <c r="H15" t="s">
        <v>12</v>
      </c>
      <c r="I15" t="s">
        <v>19</v>
      </c>
      <c r="J15" t="s">
        <v>19</v>
      </c>
      <c r="K15" t="s">
        <v>15</v>
      </c>
      <c r="L15" t="s">
        <v>15</v>
      </c>
      <c r="M15">
        <v>1507692062170</v>
      </c>
      <c r="N15" t="str">
        <f t="shared" si="0"/>
        <v>No</v>
      </c>
      <c r="O15" t="str">
        <f t="shared" si="1"/>
        <v>N/A</v>
      </c>
      <c r="P15">
        <f>IF(AND(H15="L4", N15="No"), C15)</f>
        <v>2246</v>
      </c>
      <c r="Q15">
        <f t="shared" si="2"/>
        <v>3.4752025081843385</v>
      </c>
    </row>
    <row r="16" spans="1:20" x14ac:dyDescent="0.2">
      <c r="A16">
        <v>-33.91875761</v>
      </c>
      <c r="B16">
        <v>151.23084828</v>
      </c>
      <c r="C16">
        <v>1736</v>
      </c>
      <c r="D16">
        <v>4</v>
      </c>
      <c r="E16">
        <v>-33.91875761</v>
      </c>
      <c r="F16">
        <v>151.23084828</v>
      </c>
      <c r="G16">
        <v>4</v>
      </c>
      <c r="H16" t="s">
        <v>12</v>
      </c>
      <c r="I16" t="s">
        <v>19</v>
      </c>
      <c r="J16" t="s">
        <v>19</v>
      </c>
      <c r="K16" t="s">
        <v>15</v>
      </c>
      <c r="L16" t="s">
        <v>15</v>
      </c>
      <c r="M16">
        <v>1507692069539</v>
      </c>
      <c r="N16" t="str">
        <f t="shared" si="0"/>
        <v>No</v>
      </c>
      <c r="O16" t="str">
        <f t="shared" si="1"/>
        <v>N/A</v>
      </c>
      <c r="P16">
        <f>IF(AND(H16="L4", N16="No"), C16)</f>
        <v>1736</v>
      </c>
      <c r="Q16">
        <f t="shared" si="2"/>
        <v>0</v>
      </c>
    </row>
    <row r="17" spans="1:17" x14ac:dyDescent="0.2">
      <c r="A17">
        <v>-33.918894569999999</v>
      </c>
      <c r="B17">
        <v>151.23078043999999</v>
      </c>
      <c r="C17">
        <v>2500</v>
      </c>
      <c r="D17">
        <v>5</v>
      </c>
      <c r="E17">
        <v>-33.918925979999997</v>
      </c>
      <c r="F17">
        <v>151.23079851</v>
      </c>
      <c r="G17">
        <v>5</v>
      </c>
      <c r="H17" t="s">
        <v>12</v>
      </c>
      <c r="I17" t="s">
        <v>19</v>
      </c>
      <c r="J17" t="s">
        <v>19</v>
      </c>
      <c r="K17" t="s">
        <v>15</v>
      </c>
      <c r="L17" t="s">
        <v>15</v>
      </c>
      <c r="M17">
        <v>1507692082563</v>
      </c>
      <c r="N17" t="str">
        <f t="shared" si="0"/>
        <v>No</v>
      </c>
      <c r="O17" t="str">
        <f t="shared" si="1"/>
        <v>N/A</v>
      </c>
      <c r="P17">
        <f>IF(AND(H17="L4", N17="No"), C17)</f>
        <v>2500</v>
      </c>
      <c r="Q17">
        <f t="shared" si="2"/>
        <v>3.8691229802048088</v>
      </c>
    </row>
    <row r="18" spans="1:17" x14ac:dyDescent="0.2">
      <c r="A18">
        <v>-33.918946900000002</v>
      </c>
      <c r="B18">
        <v>151.23079551000001</v>
      </c>
      <c r="C18">
        <v>18446</v>
      </c>
      <c r="D18">
        <v>5</v>
      </c>
      <c r="E18">
        <v>-33.919145409999999</v>
      </c>
      <c r="F18">
        <v>151.23084793999999</v>
      </c>
      <c r="G18">
        <v>3</v>
      </c>
      <c r="H18" t="s">
        <v>12</v>
      </c>
      <c r="I18" t="s">
        <v>19</v>
      </c>
      <c r="J18" t="s">
        <v>20</v>
      </c>
      <c r="K18" t="s">
        <v>15</v>
      </c>
      <c r="L18" t="s">
        <v>15</v>
      </c>
      <c r="M18">
        <v>1507692103327</v>
      </c>
      <c r="N18" t="str">
        <f t="shared" si="0"/>
        <v>Yes</v>
      </c>
      <c r="O18">
        <f t="shared" si="1"/>
        <v>18446</v>
      </c>
      <c r="P18" t="b">
        <f>IF(AND(H18="L4", N18="No"), C18)</f>
        <v>0</v>
      </c>
      <c r="Q18">
        <f t="shared" si="2"/>
        <v>22.597193537959193</v>
      </c>
    </row>
    <row r="19" spans="1:17" x14ac:dyDescent="0.2">
      <c r="A19">
        <v>-33.919408590000003</v>
      </c>
      <c r="B19">
        <v>151.23067272</v>
      </c>
      <c r="C19">
        <v>7575</v>
      </c>
      <c r="D19">
        <v>4</v>
      </c>
      <c r="E19">
        <v>-33.919461409999997</v>
      </c>
      <c r="F19">
        <v>151.23064582000001</v>
      </c>
      <c r="G19">
        <v>4</v>
      </c>
      <c r="H19" t="s">
        <v>21</v>
      </c>
      <c r="I19" t="s">
        <v>20</v>
      </c>
      <c r="J19" t="s">
        <v>22</v>
      </c>
      <c r="K19" t="s">
        <v>15</v>
      </c>
      <c r="L19" t="s">
        <v>15</v>
      </c>
      <c r="M19">
        <v>1507692134041</v>
      </c>
      <c r="N19" t="str">
        <f t="shared" si="0"/>
        <v>Yes</v>
      </c>
      <c r="O19">
        <f t="shared" si="1"/>
        <v>7575</v>
      </c>
      <c r="P19" t="b">
        <f>IF(AND(H19="L4", N19="No"), C19)</f>
        <v>0</v>
      </c>
      <c r="Q19">
        <f t="shared" si="2"/>
        <v>6.3769390094996492</v>
      </c>
    </row>
    <row r="20" spans="1:17" x14ac:dyDescent="0.2">
      <c r="A20">
        <v>-33.919162749999998</v>
      </c>
      <c r="B20">
        <v>151.23084385999999</v>
      </c>
      <c r="C20">
        <v>30628</v>
      </c>
      <c r="D20">
        <v>3</v>
      </c>
      <c r="E20">
        <v>-33.919461409999997</v>
      </c>
      <c r="F20">
        <v>151.23064582000001</v>
      </c>
      <c r="G20">
        <v>4</v>
      </c>
      <c r="H20" t="s">
        <v>12</v>
      </c>
      <c r="I20" t="s">
        <v>22</v>
      </c>
      <c r="J20" t="s">
        <v>22</v>
      </c>
      <c r="K20" t="s">
        <v>15</v>
      </c>
      <c r="L20" t="s">
        <v>15</v>
      </c>
      <c r="M20">
        <v>1507692135039</v>
      </c>
      <c r="N20" t="str">
        <f t="shared" si="0"/>
        <v>No</v>
      </c>
      <c r="O20" t="str">
        <f t="shared" si="1"/>
        <v>N/A</v>
      </c>
      <c r="P20">
        <f>IF(AND(H20="L4", N20="No"), C20)</f>
        <v>30628</v>
      </c>
      <c r="Q20">
        <f t="shared" si="2"/>
        <v>37.905228606776255</v>
      </c>
    </row>
    <row r="21" spans="1:17" x14ac:dyDescent="0.2">
      <c r="A21">
        <v>-33.919886699999999</v>
      </c>
      <c r="B21">
        <v>151.23057707000001</v>
      </c>
      <c r="C21">
        <v>1812</v>
      </c>
      <c r="D21">
        <v>4</v>
      </c>
      <c r="E21">
        <v>-33.919861589999996</v>
      </c>
      <c r="F21">
        <v>151.23058338000001</v>
      </c>
      <c r="G21">
        <v>4</v>
      </c>
      <c r="H21" t="s">
        <v>21</v>
      </c>
      <c r="I21" t="s">
        <v>23</v>
      </c>
      <c r="J21" t="s">
        <v>24</v>
      </c>
      <c r="K21" t="s">
        <v>15</v>
      </c>
      <c r="L21" t="s">
        <v>15</v>
      </c>
      <c r="M21">
        <v>1507692396526</v>
      </c>
      <c r="N21" t="str">
        <f t="shared" si="0"/>
        <v>Yes</v>
      </c>
      <c r="O21">
        <f t="shared" si="1"/>
        <v>1812</v>
      </c>
      <c r="P21" t="b">
        <f>IF(AND(H21="L4", N21="No"), C21)</f>
        <v>0</v>
      </c>
      <c r="Q21">
        <f t="shared" si="2"/>
        <v>2.8512216917331301</v>
      </c>
    </row>
    <row r="22" spans="1:17" x14ac:dyDescent="0.2">
      <c r="A22">
        <v>-33.919802949999998</v>
      </c>
      <c r="B22">
        <v>151.22997068000001</v>
      </c>
      <c r="C22">
        <v>52562</v>
      </c>
      <c r="D22">
        <v>3</v>
      </c>
      <c r="E22">
        <v>-33.919861589999996</v>
      </c>
      <c r="F22">
        <v>151.23058338000001</v>
      </c>
      <c r="G22">
        <v>4</v>
      </c>
      <c r="H22" t="s">
        <v>12</v>
      </c>
      <c r="I22" t="s">
        <v>24</v>
      </c>
      <c r="J22" t="s">
        <v>24</v>
      </c>
      <c r="K22" t="s">
        <v>15</v>
      </c>
      <c r="L22" t="s">
        <v>15</v>
      </c>
      <c r="M22">
        <v>1507692397331</v>
      </c>
      <c r="N22" t="str">
        <f t="shared" si="0"/>
        <v>No</v>
      </c>
      <c r="O22" t="str">
        <f t="shared" si="1"/>
        <v>N/A</v>
      </c>
      <c r="P22">
        <f>IF(AND(H22="L4", N22="No"), C22)</f>
        <v>52562</v>
      </c>
      <c r="Q22">
        <f t="shared" si="2"/>
        <v>56.909653075178255</v>
      </c>
    </row>
    <row r="23" spans="1:17" x14ac:dyDescent="0.2">
      <c r="A23">
        <v>-33.919089919999998</v>
      </c>
      <c r="B23">
        <v>151.23075953</v>
      </c>
      <c r="C23">
        <v>1876</v>
      </c>
      <c r="D23">
        <v>3</v>
      </c>
      <c r="E23">
        <v>-33.919073679999997</v>
      </c>
      <c r="F23">
        <v>151.23076329</v>
      </c>
      <c r="G23">
        <v>3</v>
      </c>
      <c r="H23" t="s">
        <v>21</v>
      </c>
      <c r="I23" t="s">
        <v>24</v>
      </c>
      <c r="J23" t="s">
        <v>25</v>
      </c>
      <c r="K23" t="s">
        <v>15</v>
      </c>
      <c r="L23" t="s">
        <v>15</v>
      </c>
      <c r="M23">
        <v>1507692465986</v>
      </c>
      <c r="N23" t="str">
        <f t="shared" si="0"/>
        <v>Yes</v>
      </c>
      <c r="O23">
        <f t="shared" si="1"/>
        <v>1876</v>
      </c>
      <c r="P23" t="b">
        <f>IF(AND(H23="L4", N23="No"), C23)</f>
        <v>0</v>
      </c>
      <c r="Q23">
        <f t="shared" si="2"/>
        <v>1.8408637267348649</v>
      </c>
    </row>
    <row r="24" spans="1:17" x14ac:dyDescent="0.2">
      <c r="A24">
        <v>-33.918908940000001</v>
      </c>
      <c r="B24">
        <v>151.23078982999999</v>
      </c>
      <c r="C24">
        <v>802</v>
      </c>
      <c r="D24">
        <v>4</v>
      </c>
      <c r="E24">
        <v>-33.918887519999998</v>
      </c>
      <c r="F24">
        <v>151.23079971000001</v>
      </c>
      <c r="G24">
        <v>3</v>
      </c>
      <c r="H24" t="s">
        <v>21</v>
      </c>
      <c r="I24" t="s">
        <v>25</v>
      </c>
      <c r="J24" t="s">
        <v>19</v>
      </c>
      <c r="K24" t="s">
        <v>15</v>
      </c>
      <c r="L24" t="s">
        <v>15</v>
      </c>
      <c r="M24">
        <v>1507692482334</v>
      </c>
      <c r="N24" t="str">
        <f t="shared" si="0"/>
        <v>Yes</v>
      </c>
      <c r="O24">
        <f t="shared" si="1"/>
        <v>802</v>
      </c>
      <c r="P24" t="b">
        <f>IF(AND(H24="L4", N24="No"), C24)</f>
        <v>0</v>
      </c>
      <c r="Q24">
        <f t="shared" si="2"/>
        <v>2.5509169328945536</v>
      </c>
    </row>
    <row r="25" spans="1:17" x14ac:dyDescent="0.2">
      <c r="A25">
        <v>-33.919496649999999</v>
      </c>
      <c r="B25">
        <v>151.23073133</v>
      </c>
      <c r="C25">
        <v>51354</v>
      </c>
      <c r="D25">
        <v>5</v>
      </c>
      <c r="E25">
        <v>-33.918887519999998</v>
      </c>
      <c r="F25">
        <v>151.23079971000001</v>
      </c>
      <c r="G25">
        <v>3</v>
      </c>
      <c r="H25" t="s">
        <v>12</v>
      </c>
      <c r="I25" t="s">
        <v>19</v>
      </c>
      <c r="J25" t="s">
        <v>19</v>
      </c>
      <c r="K25" t="s">
        <v>15</v>
      </c>
      <c r="L25" t="s">
        <v>15</v>
      </c>
      <c r="M25">
        <v>1507692483261</v>
      </c>
      <c r="N25" t="str">
        <f t="shared" si="0"/>
        <v>No</v>
      </c>
      <c r="O25" t="str">
        <f t="shared" si="1"/>
        <v>N/A</v>
      </c>
      <c r="P25">
        <f>IF(AND(H25="L4", N25="No"), C25)</f>
        <v>51354</v>
      </c>
      <c r="Q25">
        <f t="shared" si="2"/>
        <v>68.025496747638584</v>
      </c>
    </row>
    <row r="26" spans="1:17" x14ac:dyDescent="0.2">
      <c r="A26">
        <v>-33.917907960000001</v>
      </c>
      <c r="B26">
        <v>151.23093728000001</v>
      </c>
      <c r="C26">
        <v>1810</v>
      </c>
      <c r="D26">
        <v>3</v>
      </c>
      <c r="E26">
        <v>-33.917879370000001</v>
      </c>
      <c r="F26">
        <v>151.23093771000001</v>
      </c>
      <c r="G26">
        <v>4</v>
      </c>
      <c r="H26" t="s">
        <v>21</v>
      </c>
      <c r="I26" t="s">
        <v>19</v>
      </c>
      <c r="J26" t="s">
        <v>26</v>
      </c>
      <c r="K26" t="s">
        <v>15</v>
      </c>
      <c r="L26" t="s">
        <v>15</v>
      </c>
      <c r="M26">
        <v>1507692576579</v>
      </c>
      <c r="N26" t="str">
        <f t="shared" si="0"/>
        <v>Yes</v>
      </c>
      <c r="O26">
        <f t="shared" si="1"/>
        <v>1810</v>
      </c>
      <c r="P26" t="b">
        <f>IF(AND(H26="L4", N26="No"), C26)</f>
        <v>0</v>
      </c>
      <c r="Q26">
        <f t="shared" si="2"/>
        <v>3.1799782261652254</v>
      </c>
    </row>
    <row r="27" spans="1:17" x14ac:dyDescent="0.2">
      <c r="A27">
        <v>-33.918248689999999</v>
      </c>
      <c r="B27">
        <v>151.2309137</v>
      </c>
      <c r="C27">
        <v>39331</v>
      </c>
      <c r="D27">
        <v>3</v>
      </c>
      <c r="E27">
        <v>-33.917879370000001</v>
      </c>
      <c r="F27">
        <v>151.23093771000001</v>
      </c>
      <c r="G27">
        <v>4</v>
      </c>
      <c r="H27" t="s">
        <v>12</v>
      </c>
      <c r="I27" t="s">
        <v>26</v>
      </c>
      <c r="J27" t="s">
        <v>26</v>
      </c>
      <c r="K27" t="s">
        <v>15</v>
      </c>
      <c r="L27" t="s">
        <v>15</v>
      </c>
      <c r="M27">
        <v>1507692577667</v>
      </c>
      <c r="N27" t="str">
        <f t="shared" si="0"/>
        <v>No</v>
      </c>
      <c r="O27" t="str">
        <f t="shared" si="1"/>
        <v>N/A</v>
      </c>
      <c r="P27">
        <f>IF(AND(H27="L4", N27="No"), C27)</f>
        <v>39331</v>
      </c>
      <c r="Q27">
        <f t="shared" si="2"/>
        <v>41.12627350221554</v>
      </c>
    </row>
    <row r="28" spans="1:17" x14ac:dyDescent="0.2">
      <c r="A28">
        <v>-33.917872369999998</v>
      </c>
      <c r="B28">
        <v>151.23011378000001</v>
      </c>
      <c r="C28">
        <v>3693</v>
      </c>
      <c r="D28">
        <v>3</v>
      </c>
      <c r="E28">
        <v>-33.917865140000004</v>
      </c>
      <c r="F28">
        <v>151.23006430999999</v>
      </c>
      <c r="G28">
        <v>3</v>
      </c>
      <c r="H28" t="s">
        <v>12</v>
      </c>
      <c r="I28" t="s">
        <v>16</v>
      </c>
      <c r="J28" t="s">
        <v>27</v>
      </c>
      <c r="K28" t="s">
        <v>15</v>
      </c>
      <c r="L28" t="s">
        <v>15</v>
      </c>
      <c r="M28">
        <v>1507692705059</v>
      </c>
      <c r="N28" t="str">
        <f t="shared" si="0"/>
        <v>Yes</v>
      </c>
      <c r="O28">
        <f t="shared" si="1"/>
        <v>3693</v>
      </c>
      <c r="P28" t="b">
        <f>IF(AND(H28="L4", N28="No"), C28)</f>
        <v>0</v>
      </c>
      <c r="Q28">
        <f t="shared" si="2"/>
        <v>4.635331978216195</v>
      </c>
    </row>
    <row r="29" spans="1:17" x14ac:dyDescent="0.2">
      <c r="A29">
        <v>-33.917779269999997</v>
      </c>
      <c r="B29">
        <v>151.22962243000001</v>
      </c>
      <c r="C29">
        <v>1350</v>
      </c>
      <c r="D29">
        <v>3</v>
      </c>
      <c r="E29">
        <v>-33.917779269999997</v>
      </c>
      <c r="F29">
        <v>151.22962243000001</v>
      </c>
      <c r="G29">
        <v>3</v>
      </c>
      <c r="H29" t="s">
        <v>12</v>
      </c>
      <c r="I29" t="s">
        <v>27</v>
      </c>
      <c r="J29" t="s">
        <v>14</v>
      </c>
      <c r="K29" t="s">
        <v>15</v>
      </c>
      <c r="L29" t="s">
        <v>15</v>
      </c>
      <c r="M29">
        <v>1507692737245</v>
      </c>
      <c r="N29" t="str">
        <f t="shared" si="0"/>
        <v>Yes</v>
      </c>
      <c r="O29">
        <f t="shared" si="1"/>
        <v>1350</v>
      </c>
      <c r="P29" t="b">
        <f>IF(AND(H29="L4", N29="No"), C29)</f>
        <v>0</v>
      </c>
      <c r="Q29">
        <f t="shared" si="2"/>
        <v>0</v>
      </c>
    </row>
    <row r="30" spans="1:17" x14ac:dyDescent="0.2">
      <c r="A30">
        <v>-33.917762959999997</v>
      </c>
      <c r="B30">
        <v>151.22946309</v>
      </c>
      <c r="C30">
        <v>1289</v>
      </c>
      <c r="D30">
        <v>3</v>
      </c>
      <c r="E30">
        <v>-33.917762959999997</v>
      </c>
      <c r="F30">
        <v>151.22946309</v>
      </c>
      <c r="G30">
        <v>3</v>
      </c>
      <c r="H30" t="s">
        <v>12</v>
      </c>
      <c r="I30" t="s">
        <v>14</v>
      </c>
      <c r="J30" t="s">
        <v>14</v>
      </c>
      <c r="K30" t="s">
        <v>15</v>
      </c>
      <c r="L30" t="s">
        <v>15</v>
      </c>
      <c r="M30">
        <v>1507692749351</v>
      </c>
      <c r="N30" t="str">
        <f t="shared" si="0"/>
        <v>No</v>
      </c>
      <c r="O30" t="str">
        <f t="shared" si="1"/>
        <v>N/A</v>
      </c>
      <c r="P30">
        <f>IF(AND(H30="L4", N30="No"), C30)</f>
        <v>1289</v>
      </c>
      <c r="Q30">
        <f t="shared" si="2"/>
        <v>0</v>
      </c>
    </row>
    <row r="31" spans="1:17" x14ac:dyDescent="0.2">
      <c r="A31">
        <v>-33.917664469999998</v>
      </c>
      <c r="B31">
        <v>151.22912807</v>
      </c>
      <c r="C31">
        <v>764</v>
      </c>
      <c r="D31">
        <v>4</v>
      </c>
      <c r="E31">
        <v>-33.917664469999998</v>
      </c>
      <c r="F31">
        <v>151.22912807</v>
      </c>
      <c r="G31">
        <v>4</v>
      </c>
      <c r="H31" t="s">
        <v>21</v>
      </c>
      <c r="I31" t="s">
        <v>14</v>
      </c>
      <c r="J31" t="s">
        <v>28</v>
      </c>
      <c r="K31" t="s">
        <v>15</v>
      </c>
      <c r="L31" t="s">
        <v>15</v>
      </c>
      <c r="M31">
        <v>1507692776867</v>
      </c>
      <c r="N31" t="str">
        <f t="shared" si="0"/>
        <v>Yes</v>
      </c>
      <c r="O31">
        <f t="shared" si="1"/>
        <v>764</v>
      </c>
      <c r="P31" t="b">
        <f>IF(AND(H31="L4", N31="No"), C31)</f>
        <v>0</v>
      </c>
      <c r="Q31">
        <f t="shared" si="2"/>
        <v>0</v>
      </c>
    </row>
    <row r="32" spans="1:17" x14ac:dyDescent="0.2">
      <c r="A32">
        <v>-33.917743520000002</v>
      </c>
      <c r="B32">
        <v>151.22934359999999</v>
      </c>
      <c r="C32">
        <v>18309</v>
      </c>
      <c r="D32">
        <v>3</v>
      </c>
      <c r="E32">
        <v>-33.917664469999998</v>
      </c>
      <c r="F32">
        <v>151.22912807</v>
      </c>
      <c r="G32">
        <v>4</v>
      </c>
      <c r="H32" t="s">
        <v>12</v>
      </c>
      <c r="I32" t="s">
        <v>28</v>
      </c>
      <c r="J32" t="s">
        <v>28</v>
      </c>
      <c r="K32" t="s">
        <v>15</v>
      </c>
      <c r="L32" t="s">
        <v>15</v>
      </c>
      <c r="M32">
        <v>1507692777530</v>
      </c>
      <c r="N32" t="str">
        <f t="shared" si="0"/>
        <v>No</v>
      </c>
      <c r="O32" t="str">
        <f t="shared" si="1"/>
        <v>N/A</v>
      </c>
      <c r="P32">
        <f>IF(AND(H32="L4", N32="No"), C32)</f>
        <v>18309</v>
      </c>
      <c r="Q32">
        <f t="shared" si="2"/>
        <v>21.743706747206826</v>
      </c>
    </row>
    <row r="33" spans="1:17" x14ac:dyDescent="0.2">
      <c r="A33">
        <v>-33.917576949999997</v>
      </c>
      <c r="B33">
        <v>151.22869882000001</v>
      </c>
      <c r="C33">
        <v>1701</v>
      </c>
      <c r="D33">
        <v>3</v>
      </c>
      <c r="E33">
        <v>-33.91756926</v>
      </c>
      <c r="F33">
        <v>151.2286704</v>
      </c>
      <c r="G33">
        <v>4</v>
      </c>
      <c r="H33" t="s">
        <v>12</v>
      </c>
      <c r="I33" t="s">
        <v>28</v>
      </c>
      <c r="J33" t="s">
        <v>29</v>
      </c>
      <c r="K33" t="s">
        <v>15</v>
      </c>
      <c r="L33" t="s">
        <v>15</v>
      </c>
      <c r="M33">
        <v>1507692812490</v>
      </c>
      <c r="N33" t="str">
        <f t="shared" si="0"/>
        <v>Yes</v>
      </c>
      <c r="O33">
        <f t="shared" si="1"/>
        <v>1701</v>
      </c>
      <c r="P33" t="b">
        <f>IF(AND(H33="L4", N33="No"), C33)</f>
        <v>0</v>
      </c>
      <c r="Q33">
        <f t="shared" si="2"/>
        <v>2.758029716008803</v>
      </c>
    </row>
    <row r="34" spans="1:17" x14ac:dyDescent="0.2">
      <c r="A34">
        <v>-33.917450189999997</v>
      </c>
      <c r="B34">
        <v>151.22784363</v>
      </c>
      <c r="C34">
        <v>3170</v>
      </c>
      <c r="D34">
        <v>3</v>
      </c>
      <c r="E34">
        <v>-33.9174522</v>
      </c>
      <c r="F34">
        <v>151.22779389999999</v>
      </c>
      <c r="G34">
        <v>3</v>
      </c>
      <c r="H34" t="s">
        <v>12</v>
      </c>
      <c r="I34" t="s">
        <v>29</v>
      </c>
      <c r="J34" t="s">
        <v>30</v>
      </c>
      <c r="K34" t="s">
        <v>15</v>
      </c>
      <c r="L34" t="s">
        <v>15</v>
      </c>
      <c r="M34">
        <v>1507692875838</v>
      </c>
      <c r="N34" t="str">
        <f t="shared" si="0"/>
        <v>Yes</v>
      </c>
      <c r="O34">
        <f t="shared" si="1"/>
        <v>3170</v>
      </c>
      <c r="P34" t="b">
        <f>IF(AND(H34="L4", N34="No"), C34)</f>
        <v>0</v>
      </c>
      <c r="Q34">
        <f t="shared" si="2"/>
        <v>4.5952999245708614</v>
      </c>
    </row>
    <row r="35" spans="1:17" x14ac:dyDescent="0.2">
      <c r="A35">
        <v>-33.917382869999997</v>
      </c>
      <c r="B35">
        <v>151.22678955999999</v>
      </c>
      <c r="C35">
        <v>794</v>
      </c>
      <c r="D35">
        <v>3</v>
      </c>
      <c r="E35">
        <v>-33.917382869999997</v>
      </c>
      <c r="F35">
        <v>151.22678955999999</v>
      </c>
      <c r="G35">
        <v>3</v>
      </c>
      <c r="H35" t="s">
        <v>21</v>
      </c>
      <c r="I35" t="s">
        <v>31</v>
      </c>
      <c r="J35" t="s">
        <v>32</v>
      </c>
      <c r="K35" t="s">
        <v>15</v>
      </c>
      <c r="L35" t="s">
        <v>15</v>
      </c>
      <c r="M35">
        <v>1507692953573</v>
      </c>
      <c r="N35" t="str">
        <f t="shared" si="0"/>
        <v>Yes</v>
      </c>
      <c r="O35">
        <f t="shared" si="1"/>
        <v>794</v>
      </c>
      <c r="P35" t="b">
        <f>IF(AND(H35="L4", N35="No"), C35)</f>
        <v>0</v>
      </c>
      <c r="Q35">
        <f t="shared" si="2"/>
        <v>0</v>
      </c>
    </row>
    <row r="36" spans="1:17" x14ac:dyDescent="0.2">
      <c r="A36">
        <v>-33.917279499999999</v>
      </c>
      <c r="B36">
        <v>151.22624071000001</v>
      </c>
      <c r="C36">
        <v>1363</v>
      </c>
      <c r="D36">
        <v>3</v>
      </c>
      <c r="E36">
        <v>-33.917279499999999</v>
      </c>
      <c r="F36">
        <v>151.22624071000001</v>
      </c>
      <c r="G36">
        <v>3</v>
      </c>
      <c r="H36" t="s">
        <v>12</v>
      </c>
      <c r="I36" t="s">
        <v>32</v>
      </c>
      <c r="J36" t="s">
        <v>32</v>
      </c>
      <c r="K36" t="s">
        <v>15</v>
      </c>
      <c r="L36" t="s">
        <v>15</v>
      </c>
      <c r="M36">
        <v>1507692995418</v>
      </c>
      <c r="N36" t="str">
        <f t="shared" si="0"/>
        <v>No</v>
      </c>
      <c r="O36" t="str">
        <f t="shared" si="1"/>
        <v>N/A</v>
      </c>
      <c r="P36">
        <f>IF(AND(H36="L4", N36="No"), C36)</f>
        <v>1363</v>
      </c>
      <c r="Q36">
        <f t="shared" si="2"/>
        <v>0</v>
      </c>
    </row>
    <row r="37" spans="1:17" x14ac:dyDescent="0.2">
      <c r="A37">
        <v>-33.917279499999999</v>
      </c>
      <c r="B37">
        <v>151.22624071000001</v>
      </c>
      <c r="C37">
        <v>1311</v>
      </c>
      <c r="D37">
        <v>3</v>
      </c>
      <c r="E37">
        <v>-33.917282270000001</v>
      </c>
      <c r="F37">
        <v>151.22623963000001</v>
      </c>
      <c r="G37">
        <v>3</v>
      </c>
      <c r="H37" t="s">
        <v>12</v>
      </c>
      <c r="I37" t="s">
        <v>32</v>
      </c>
      <c r="J37" t="s">
        <v>33</v>
      </c>
      <c r="K37" t="s">
        <v>15</v>
      </c>
      <c r="L37" t="s">
        <v>15</v>
      </c>
      <c r="M37">
        <v>1507692996300</v>
      </c>
      <c r="N37" t="str">
        <f t="shared" si="0"/>
        <v>Yes</v>
      </c>
      <c r="O37">
        <f t="shared" si="1"/>
        <v>1311</v>
      </c>
      <c r="P37" t="b">
        <f>IF(AND(H37="L4", N37="No"), C37)</f>
        <v>0</v>
      </c>
      <c r="Q37">
        <f t="shared" si="2"/>
        <v>0.30021177131600574</v>
      </c>
    </row>
    <row r="38" spans="1:17" x14ac:dyDescent="0.2">
      <c r="A38">
        <v>-33.917269509999997</v>
      </c>
      <c r="B38">
        <v>151.22622613999999</v>
      </c>
      <c r="C38">
        <v>2167</v>
      </c>
      <c r="D38">
        <v>3</v>
      </c>
      <c r="E38">
        <v>-33.91726413</v>
      </c>
      <c r="F38">
        <v>151.22622494000001</v>
      </c>
      <c r="G38">
        <v>3</v>
      </c>
      <c r="H38" t="s">
        <v>12</v>
      </c>
      <c r="I38" t="s">
        <v>32</v>
      </c>
      <c r="J38" t="s">
        <v>33</v>
      </c>
      <c r="K38" t="s">
        <v>15</v>
      </c>
      <c r="L38" t="s">
        <v>15</v>
      </c>
      <c r="M38">
        <v>1507693009565</v>
      </c>
      <c r="N38" t="str">
        <f t="shared" si="0"/>
        <v>Yes</v>
      </c>
      <c r="O38">
        <f t="shared" si="1"/>
        <v>2167</v>
      </c>
      <c r="P38" t="b">
        <f>IF(AND(H38="L4", N38="No"), C38)</f>
        <v>0</v>
      </c>
      <c r="Q38">
        <f t="shared" si="2"/>
        <v>0.60042354404665765</v>
      </c>
    </row>
    <row r="39" spans="1:17" x14ac:dyDescent="0.2">
      <c r="A39">
        <v>-33.917245649999998</v>
      </c>
      <c r="B39">
        <v>151.22623593</v>
      </c>
      <c r="C39">
        <v>1429</v>
      </c>
      <c r="D39">
        <v>6</v>
      </c>
      <c r="E39">
        <v>-33.917246040000002</v>
      </c>
      <c r="F39">
        <v>151.22623302</v>
      </c>
      <c r="G39">
        <v>5</v>
      </c>
      <c r="H39" t="s">
        <v>12</v>
      </c>
      <c r="I39" t="s">
        <v>34</v>
      </c>
      <c r="J39" t="s">
        <v>34</v>
      </c>
      <c r="K39" t="s">
        <v>15</v>
      </c>
      <c r="L39" t="s">
        <v>15</v>
      </c>
      <c r="M39">
        <v>1507693071986</v>
      </c>
      <c r="N39" t="str">
        <f t="shared" si="0"/>
        <v>No</v>
      </c>
      <c r="O39" t="str">
        <f t="shared" si="1"/>
        <v>N/A</v>
      </c>
      <c r="P39">
        <f>IF(AND(H39="L4", N39="No"), C39)</f>
        <v>1429</v>
      </c>
      <c r="Q39">
        <f t="shared" si="2"/>
        <v>0.26851757151136191</v>
      </c>
    </row>
    <row r="40" spans="1:17" x14ac:dyDescent="0.2">
      <c r="A40">
        <v>-33.91739295</v>
      </c>
      <c r="B40">
        <v>151.22785031000001</v>
      </c>
      <c r="C40">
        <v>4918</v>
      </c>
      <c r="D40">
        <v>3</v>
      </c>
      <c r="E40">
        <v>-33.917408139999999</v>
      </c>
      <c r="F40">
        <v>151.22790058000001</v>
      </c>
      <c r="G40">
        <v>3</v>
      </c>
      <c r="H40" t="s">
        <v>12</v>
      </c>
      <c r="I40" t="s">
        <v>34</v>
      </c>
      <c r="J40" t="s">
        <v>34</v>
      </c>
      <c r="K40" t="s">
        <v>15</v>
      </c>
      <c r="L40" t="s">
        <v>15</v>
      </c>
      <c r="M40">
        <v>1507693201047</v>
      </c>
      <c r="N40" t="str">
        <f t="shared" si="0"/>
        <v>No</v>
      </c>
      <c r="O40" t="str">
        <f t="shared" si="1"/>
        <v>N/A</v>
      </c>
      <c r="P40">
        <f>IF(AND(H40="L4", N40="No"), C40)</f>
        <v>4918</v>
      </c>
      <c r="Q40">
        <f t="shared" si="2"/>
        <v>4.9375482494098399</v>
      </c>
    </row>
    <row r="41" spans="1:17" x14ac:dyDescent="0.2">
      <c r="A41">
        <v>-33.91743889</v>
      </c>
      <c r="B41">
        <v>151.22798426</v>
      </c>
      <c r="C41">
        <v>1564</v>
      </c>
      <c r="D41">
        <v>4</v>
      </c>
      <c r="E41">
        <v>-33.917445139999998</v>
      </c>
      <c r="F41">
        <v>151.22802129999999</v>
      </c>
      <c r="G41">
        <v>3</v>
      </c>
      <c r="H41" t="s">
        <v>12</v>
      </c>
      <c r="I41" t="s">
        <v>34</v>
      </c>
      <c r="J41" t="s">
        <v>34</v>
      </c>
      <c r="K41" t="s">
        <v>15</v>
      </c>
      <c r="L41" t="s">
        <v>15</v>
      </c>
      <c r="M41">
        <v>1507693208210</v>
      </c>
      <c r="N41" t="str">
        <f t="shared" si="0"/>
        <v>No</v>
      </c>
      <c r="O41" t="str">
        <f t="shared" si="1"/>
        <v>N/A</v>
      </c>
      <c r="P41">
        <f>IF(AND(H41="L4", N41="No"), C41)</f>
        <v>1564</v>
      </c>
      <c r="Q41">
        <f t="shared" si="2"/>
        <v>3.488145578558477</v>
      </c>
    </row>
    <row r="42" spans="1:17" x14ac:dyDescent="0.2">
      <c r="A42">
        <v>-33.917449730000001</v>
      </c>
      <c r="B42">
        <v>151.22805658999999</v>
      </c>
      <c r="C42">
        <v>6521</v>
      </c>
      <c r="D42">
        <v>3</v>
      </c>
      <c r="E42">
        <v>-33.917465829999998</v>
      </c>
      <c r="F42">
        <v>151.22813722000001</v>
      </c>
      <c r="G42">
        <v>3</v>
      </c>
      <c r="H42" t="s">
        <v>12</v>
      </c>
      <c r="I42" t="s">
        <v>34</v>
      </c>
      <c r="J42" t="s">
        <v>34</v>
      </c>
      <c r="K42" t="s">
        <v>15</v>
      </c>
      <c r="L42" t="s">
        <v>15</v>
      </c>
      <c r="M42">
        <v>1507693217359</v>
      </c>
      <c r="N42" t="str">
        <f t="shared" si="0"/>
        <v>No</v>
      </c>
      <c r="O42" t="str">
        <f t="shared" si="1"/>
        <v>N/A</v>
      </c>
      <c r="P42">
        <f>IF(AND(H42="L4", N42="No"), C42)</f>
        <v>6521</v>
      </c>
      <c r="Q42">
        <f t="shared" si="2"/>
        <v>7.6527507972690145</v>
      </c>
    </row>
    <row r="43" spans="1:17" x14ac:dyDescent="0.2">
      <c r="A43">
        <v>-33.917464420000002</v>
      </c>
      <c r="B43">
        <v>151.22816126999999</v>
      </c>
      <c r="C43">
        <v>1911</v>
      </c>
      <c r="D43">
        <v>3</v>
      </c>
      <c r="E43">
        <v>-33.917473719999997</v>
      </c>
      <c r="F43">
        <v>151.22818586</v>
      </c>
      <c r="G43">
        <v>4</v>
      </c>
      <c r="H43" t="s">
        <v>12</v>
      </c>
      <c r="I43" t="s">
        <v>34</v>
      </c>
      <c r="J43" t="s">
        <v>34</v>
      </c>
      <c r="K43" t="s">
        <v>15</v>
      </c>
      <c r="L43" t="s">
        <v>15</v>
      </c>
      <c r="M43">
        <v>1507693221288</v>
      </c>
      <c r="N43" t="str">
        <f t="shared" si="0"/>
        <v>No</v>
      </c>
      <c r="O43" t="str">
        <f t="shared" si="1"/>
        <v>N/A</v>
      </c>
      <c r="P43">
        <f>IF(AND(H43="L4", N43="No"), C43)</f>
        <v>1911</v>
      </c>
      <c r="Q43">
        <f t="shared" si="2"/>
        <v>2.4937462682161904</v>
      </c>
    </row>
    <row r="44" spans="1:17" x14ac:dyDescent="0.2">
      <c r="A44">
        <v>-33.917538059999998</v>
      </c>
      <c r="B44">
        <v>151.22896306000001</v>
      </c>
      <c r="C44">
        <v>1765</v>
      </c>
      <c r="D44">
        <v>4</v>
      </c>
      <c r="E44">
        <v>-33.917538059999998</v>
      </c>
      <c r="F44">
        <v>151.22896306000001</v>
      </c>
      <c r="G44">
        <v>4</v>
      </c>
      <c r="H44" t="s">
        <v>21</v>
      </c>
      <c r="I44" t="s">
        <v>34</v>
      </c>
      <c r="J44" t="s">
        <v>35</v>
      </c>
      <c r="K44" t="s">
        <v>15</v>
      </c>
      <c r="L44" t="s">
        <v>15</v>
      </c>
      <c r="M44">
        <v>1507693285609</v>
      </c>
      <c r="N44" t="str">
        <f t="shared" si="0"/>
        <v>Yes</v>
      </c>
      <c r="O44">
        <f t="shared" si="1"/>
        <v>1765</v>
      </c>
      <c r="P44" t="b">
        <f>IF(AND(H44="L4", N44="No"), C44)</f>
        <v>0</v>
      </c>
      <c r="Q44">
        <f t="shared" si="2"/>
        <v>0</v>
      </c>
    </row>
    <row r="45" spans="1:17" x14ac:dyDescent="0.2">
      <c r="A45">
        <v>-33.917486480000001</v>
      </c>
      <c r="B45">
        <v>151.22822461000001</v>
      </c>
      <c r="C45">
        <v>62646</v>
      </c>
      <c r="D45">
        <v>3</v>
      </c>
      <c r="E45">
        <v>-33.917529850000001</v>
      </c>
      <c r="F45">
        <v>151.22900172000001</v>
      </c>
      <c r="G45">
        <v>4</v>
      </c>
      <c r="H45" t="s">
        <v>12</v>
      </c>
      <c r="I45" t="s">
        <v>35</v>
      </c>
      <c r="J45" t="s">
        <v>35</v>
      </c>
      <c r="K45" t="s">
        <v>15</v>
      </c>
      <c r="L45" t="s">
        <v>15</v>
      </c>
      <c r="M45">
        <v>1507693286805</v>
      </c>
      <c r="N45" t="str">
        <f t="shared" si="0"/>
        <v>No</v>
      </c>
      <c r="O45" t="str">
        <f t="shared" si="1"/>
        <v>N/A</v>
      </c>
      <c r="P45">
        <f>IF(AND(H45="L4", N45="No"), C45)</f>
        <v>62646</v>
      </c>
      <c r="Q45">
        <f t="shared" si="2"/>
        <v>71.869218441511507</v>
      </c>
    </row>
    <row r="46" spans="1:17" x14ac:dyDescent="0.2">
      <c r="A46">
        <v>-33.917405969999997</v>
      </c>
      <c r="B46">
        <v>151.2291468</v>
      </c>
      <c r="C46">
        <v>1598</v>
      </c>
      <c r="D46">
        <v>5</v>
      </c>
      <c r="E46">
        <v>-33.917386030000003</v>
      </c>
      <c r="F46">
        <v>151.22916545999999</v>
      </c>
      <c r="G46">
        <v>5</v>
      </c>
      <c r="H46" t="s">
        <v>12</v>
      </c>
      <c r="I46" t="s">
        <v>35</v>
      </c>
      <c r="J46" t="s">
        <v>35</v>
      </c>
      <c r="K46" t="s">
        <v>15</v>
      </c>
      <c r="L46" t="s">
        <v>15</v>
      </c>
      <c r="M46">
        <v>1507693306257</v>
      </c>
      <c r="N46" t="str">
        <f t="shared" si="0"/>
        <v>No</v>
      </c>
      <c r="O46" t="str">
        <f t="shared" si="1"/>
        <v>N/A</v>
      </c>
      <c r="P46">
        <f>IF(AND(H46="L4", N46="No"), C46)</f>
        <v>1598</v>
      </c>
      <c r="Q46">
        <f t="shared" si="2"/>
        <v>2.8066188257493963</v>
      </c>
    </row>
    <row r="47" spans="1:17" x14ac:dyDescent="0.2">
      <c r="A47">
        <v>-33.917369020000002</v>
      </c>
      <c r="B47">
        <v>151.22919593</v>
      </c>
      <c r="C47">
        <v>1625</v>
      </c>
      <c r="D47">
        <v>5</v>
      </c>
      <c r="E47">
        <v>-33.917368039999999</v>
      </c>
      <c r="F47">
        <v>151.22919960999999</v>
      </c>
      <c r="G47">
        <v>6</v>
      </c>
      <c r="H47" t="s">
        <v>12</v>
      </c>
      <c r="I47" t="s">
        <v>35</v>
      </c>
      <c r="J47" t="s">
        <v>36</v>
      </c>
      <c r="K47" t="s">
        <v>15</v>
      </c>
      <c r="L47" t="s">
        <v>15</v>
      </c>
      <c r="M47">
        <v>1507693320861</v>
      </c>
      <c r="N47" t="str">
        <f t="shared" si="0"/>
        <v>Yes</v>
      </c>
      <c r="O47">
        <f t="shared" si="1"/>
        <v>1625</v>
      </c>
      <c r="P47" t="b">
        <f>IF(AND(H47="L4", N47="No"), C47)</f>
        <v>0</v>
      </c>
      <c r="Q47">
        <f t="shared" si="2"/>
        <v>0.35521535790472569</v>
      </c>
    </row>
    <row r="48" spans="1:17" x14ac:dyDescent="0.2">
      <c r="A48">
        <v>-33.91742198</v>
      </c>
      <c r="B48">
        <v>151.22995879999999</v>
      </c>
      <c r="C48">
        <v>1751</v>
      </c>
      <c r="D48">
        <v>4</v>
      </c>
      <c r="E48">
        <v>-33.91742198</v>
      </c>
      <c r="F48">
        <v>151.22995879999999</v>
      </c>
      <c r="G48">
        <v>4</v>
      </c>
      <c r="H48" t="s">
        <v>12</v>
      </c>
      <c r="I48" t="s">
        <v>36</v>
      </c>
      <c r="J48" t="s">
        <v>37</v>
      </c>
      <c r="K48" t="s">
        <v>15</v>
      </c>
      <c r="L48" t="s">
        <v>15</v>
      </c>
      <c r="M48">
        <v>1507693375515</v>
      </c>
      <c r="N48" t="str">
        <f t="shared" si="0"/>
        <v>Yes</v>
      </c>
      <c r="O48">
        <f t="shared" si="1"/>
        <v>1751</v>
      </c>
      <c r="P48" t="b">
        <f>IF(AND(H48="L4", N48="No"), C48)</f>
        <v>0</v>
      </c>
      <c r="Q48">
        <f t="shared" si="2"/>
        <v>0</v>
      </c>
    </row>
    <row r="49" spans="1:17" x14ac:dyDescent="0.2">
      <c r="A49">
        <v>-33.917138620000003</v>
      </c>
      <c r="B49">
        <v>151.23031469</v>
      </c>
      <c r="C49">
        <v>5669</v>
      </c>
      <c r="D49">
        <v>6</v>
      </c>
      <c r="E49">
        <v>-33.91714047</v>
      </c>
      <c r="F49">
        <v>151.23030308</v>
      </c>
      <c r="G49">
        <v>7</v>
      </c>
      <c r="H49" t="s">
        <v>12</v>
      </c>
      <c r="I49" t="s">
        <v>37</v>
      </c>
      <c r="J49" t="s">
        <v>38</v>
      </c>
      <c r="K49" t="s">
        <v>15</v>
      </c>
      <c r="L49" t="s">
        <v>15</v>
      </c>
      <c r="M49">
        <v>1507693419567</v>
      </c>
      <c r="N49" t="str">
        <f t="shared" si="0"/>
        <v>Yes</v>
      </c>
      <c r="O49">
        <f t="shared" si="1"/>
        <v>5669</v>
      </c>
      <c r="P49" t="b">
        <f>IF(AND(H49="L4", N49="No"), C49)</f>
        <v>0</v>
      </c>
      <c r="Q49">
        <f t="shared" si="2"/>
        <v>1.0907235319748132</v>
      </c>
    </row>
    <row r="50" spans="1:17" x14ac:dyDescent="0.2">
      <c r="A50">
        <v>-33.917126949999997</v>
      </c>
      <c r="B50">
        <v>151.23039517999999</v>
      </c>
      <c r="C50">
        <v>5809</v>
      </c>
      <c r="D50">
        <v>9</v>
      </c>
      <c r="E50">
        <v>-33.917074339999999</v>
      </c>
      <c r="F50">
        <v>151.23043498000001</v>
      </c>
      <c r="G50">
        <v>17</v>
      </c>
      <c r="H50" t="s">
        <v>12</v>
      </c>
      <c r="I50" t="s">
        <v>38</v>
      </c>
      <c r="J50" t="s">
        <v>39</v>
      </c>
      <c r="K50" t="s">
        <v>15</v>
      </c>
      <c r="L50" t="s">
        <v>15</v>
      </c>
      <c r="M50">
        <v>1507693430492</v>
      </c>
      <c r="N50" t="str">
        <f t="shared" si="0"/>
        <v>Yes</v>
      </c>
      <c r="O50">
        <f t="shared" si="1"/>
        <v>5809</v>
      </c>
      <c r="P50" t="b">
        <f>IF(AND(H50="L4", N50="No"), C50)</f>
        <v>0</v>
      </c>
      <c r="Q50">
        <f t="shared" si="2"/>
        <v>6.9074807978326547</v>
      </c>
    </row>
    <row r="51" spans="1:17" x14ac:dyDescent="0.2">
      <c r="A51">
        <v>-33.917068049999997</v>
      </c>
      <c r="B51">
        <v>151.23084229</v>
      </c>
      <c r="C51">
        <v>3973</v>
      </c>
      <c r="D51">
        <v>3</v>
      </c>
      <c r="E51">
        <v>-33.917046849999998</v>
      </c>
      <c r="F51">
        <v>151.23089389</v>
      </c>
      <c r="G51">
        <v>3</v>
      </c>
      <c r="H51" t="s">
        <v>12</v>
      </c>
      <c r="I51" t="s">
        <v>39</v>
      </c>
      <c r="J51" t="s">
        <v>40</v>
      </c>
      <c r="K51" t="s">
        <v>15</v>
      </c>
      <c r="L51" t="s">
        <v>15</v>
      </c>
      <c r="M51">
        <v>1507693458297</v>
      </c>
      <c r="N51" t="str">
        <f t="shared" si="0"/>
        <v>Yes</v>
      </c>
      <c r="O51">
        <f t="shared" si="1"/>
        <v>3973</v>
      </c>
      <c r="P51" t="b">
        <f>IF(AND(H51="L4", N51="No"), C51)</f>
        <v>0</v>
      </c>
      <c r="Q51">
        <f t="shared" si="2"/>
        <v>5.3146811421145301</v>
      </c>
    </row>
    <row r="52" spans="1:17" x14ac:dyDescent="0.2">
      <c r="A52">
        <v>-33.916814199999997</v>
      </c>
      <c r="B52">
        <v>151.23106242</v>
      </c>
      <c r="C52">
        <v>18133</v>
      </c>
      <c r="D52">
        <v>3</v>
      </c>
      <c r="E52">
        <v>-33.916634709999997</v>
      </c>
      <c r="F52">
        <v>151.23103072000001</v>
      </c>
      <c r="G52">
        <v>3</v>
      </c>
      <c r="H52" t="s">
        <v>12</v>
      </c>
      <c r="I52" t="s">
        <v>40</v>
      </c>
      <c r="J52" t="s">
        <v>41</v>
      </c>
      <c r="K52" t="s">
        <v>15</v>
      </c>
      <c r="L52" t="s">
        <v>15</v>
      </c>
      <c r="M52">
        <v>1507693518850</v>
      </c>
      <c r="N52" t="str">
        <f t="shared" si="0"/>
        <v>Yes</v>
      </c>
      <c r="O52">
        <f t="shared" si="1"/>
        <v>18133</v>
      </c>
      <c r="P52" t="b">
        <f>IF(AND(H52="L4", N52="No"), C52)</f>
        <v>0</v>
      </c>
      <c r="Q52">
        <f t="shared" si="2"/>
        <v>20.171684472396478</v>
      </c>
    </row>
    <row r="53" spans="1:17" x14ac:dyDescent="0.2">
      <c r="A53">
        <v>-33.916608330000003</v>
      </c>
      <c r="B53">
        <v>151.23103646000001</v>
      </c>
      <c r="C53">
        <v>3720</v>
      </c>
      <c r="D53">
        <v>3</v>
      </c>
      <c r="E53">
        <v>-33.916572420000001</v>
      </c>
      <c r="F53">
        <v>151.23103712</v>
      </c>
      <c r="G53">
        <v>3</v>
      </c>
      <c r="H53" t="s">
        <v>12</v>
      </c>
      <c r="I53" t="s">
        <v>41</v>
      </c>
      <c r="J53" t="s">
        <v>41</v>
      </c>
      <c r="K53" t="s">
        <v>15</v>
      </c>
      <c r="L53" t="s">
        <v>15</v>
      </c>
      <c r="M53">
        <v>1507693525316</v>
      </c>
      <c r="N53" t="str">
        <f t="shared" si="0"/>
        <v>No</v>
      </c>
      <c r="O53" t="str">
        <f t="shared" si="1"/>
        <v>N/A</v>
      </c>
      <c r="P53">
        <f>IF(AND(H53="L4", N53="No"), C53)</f>
        <v>3720</v>
      </c>
      <c r="Q53">
        <f t="shared" si="2"/>
        <v>3.9929294256237924</v>
      </c>
    </row>
    <row r="54" spans="1:17" x14ac:dyDescent="0.2">
      <c r="A54">
        <v>-33.916516260000002</v>
      </c>
      <c r="B54">
        <v>151.23103273000001</v>
      </c>
      <c r="C54">
        <v>14617</v>
      </c>
      <c r="D54">
        <v>4</v>
      </c>
      <c r="E54">
        <v>-33.916340429999998</v>
      </c>
      <c r="F54">
        <v>151.23093445999999</v>
      </c>
      <c r="G54">
        <v>3</v>
      </c>
      <c r="H54" t="s">
        <v>12</v>
      </c>
      <c r="I54" t="s">
        <v>41</v>
      </c>
      <c r="J54" t="s">
        <v>42</v>
      </c>
      <c r="K54" t="s">
        <v>15</v>
      </c>
      <c r="L54" t="s">
        <v>15</v>
      </c>
      <c r="M54">
        <v>1507693546769</v>
      </c>
      <c r="N54" t="str">
        <f t="shared" si="0"/>
        <v>Yes</v>
      </c>
      <c r="O54">
        <f t="shared" si="1"/>
        <v>14617</v>
      </c>
      <c r="P54" t="b">
        <f>IF(AND(H54="L4", N54="No"), C54)</f>
        <v>0</v>
      </c>
      <c r="Q54">
        <f t="shared" si="2"/>
        <v>21.551776348634142</v>
      </c>
    </row>
    <row r="55" spans="1:17" x14ac:dyDescent="0.2">
      <c r="A55">
        <v>-33.91587621</v>
      </c>
      <c r="B55">
        <v>151.22912170000001</v>
      </c>
      <c r="C55">
        <v>1760</v>
      </c>
      <c r="D55">
        <v>11</v>
      </c>
      <c r="E55">
        <v>-33.915840850000002</v>
      </c>
      <c r="F55">
        <v>151.22908939999999</v>
      </c>
      <c r="G55">
        <v>10</v>
      </c>
      <c r="H55" t="s">
        <v>21</v>
      </c>
      <c r="I55" t="s">
        <v>42</v>
      </c>
      <c r="J55" t="s">
        <v>43</v>
      </c>
      <c r="K55" t="s">
        <v>15</v>
      </c>
      <c r="L55" t="s">
        <v>15</v>
      </c>
      <c r="M55">
        <v>1507693723871</v>
      </c>
      <c r="N55" t="str">
        <f t="shared" si="0"/>
        <v>Yes</v>
      </c>
      <c r="O55">
        <f t="shared" si="1"/>
        <v>1760</v>
      </c>
      <c r="P55" t="b">
        <f>IF(AND(H55="L4", N55="No"), C55)</f>
        <v>0</v>
      </c>
      <c r="Q55">
        <f t="shared" si="2"/>
        <v>4.9329827844339924</v>
      </c>
    </row>
    <row r="56" spans="1:17" x14ac:dyDescent="0.2">
      <c r="A56">
        <v>-33.916087449999999</v>
      </c>
      <c r="B56">
        <v>151.23074255</v>
      </c>
      <c r="C56">
        <v>146044</v>
      </c>
      <c r="D56">
        <v>5</v>
      </c>
      <c r="E56">
        <v>-33.915840850000002</v>
      </c>
      <c r="F56">
        <v>151.22908939999999</v>
      </c>
      <c r="G56">
        <v>10</v>
      </c>
      <c r="H56" t="s">
        <v>12</v>
      </c>
      <c r="I56" t="s">
        <v>43</v>
      </c>
      <c r="J56" t="s">
        <v>43</v>
      </c>
      <c r="K56" t="s">
        <v>15</v>
      </c>
      <c r="L56" t="s">
        <v>15</v>
      </c>
      <c r="M56">
        <v>1507693724892</v>
      </c>
      <c r="N56" t="str">
        <f t="shared" si="0"/>
        <v>No</v>
      </c>
      <c r="O56" t="str">
        <f t="shared" si="1"/>
        <v>N/A</v>
      </c>
      <c r="P56">
        <f>IF(AND(H56="L4", N56="No"), C56)</f>
        <v>146044</v>
      </c>
      <c r="Q56">
        <f t="shared" si="2"/>
        <v>154.99076386740262</v>
      </c>
    </row>
    <row r="57" spans="1:17" x14ac:dyDescent="0.2">
      <c r="A57">
        <v>-33.915751319999998</v>
      </c>
      <c r="B57">
        <v>151.22846465999999</v>
      </c>
      <c r="C57">
        <v>5209</v>
      </c>
      <c r="D57">
        <v>9</v>
      </c>
      <c r="E57">
        <v>-33.915753969999997</v>
      </c>
      <c r="F57">
        <v>151.22848117000001</v>
      </c>
      <c r="G57">
        <v>10</v>
      </c>
      <c r="H57" t="s">
        <v>21</v>
      </c>
      <c r="I57" t="s">
        <v>43</v>
      </c>
      <c r="J57" t="s">
        <v>44</v>
      </c>
      <c r="K57" t="s">
        <v>15</v>
      </c>
      <c r="L57" t="s">
        <v>15</v>
      </c>
      <c r="M57">
        <v>1507693798806</v>
      </c>
      <c r="N57" t="str">
        <f t="shared" si="0"/>
        <v>Yes</v>
      </c>
      <c r="O57">
        <f t="shared" si="1"/>
        <v>5209</v>
      </c>
      <c r="P57" t="b">
        <f>IF(AND(H57="L4", N57="No"), C57)</f>
        <v>0</v>
      </c>
      <c r="Q57">
        <f t="shared" si="2"/>
        <v>1.551255550432229</v>
      </c>
    </row>
    <row r="58" spans="1:17" x14ac:dyDescent="0.2">
      <c r="A58">
        <v>-33.915739530000003</v>
      </c>
      <c r="B58">
        <v>151.22840357999999</v>
      </c>
      <c r="C58">
        <v>17186</v>
      </c>
      <c r="D58">
        <v>7</v>
      </c>
      <c r="E58">
        <v>-33.915753729999999</v>
      </c>
      <c r="F58">
        <v>151.22847657</v>
      </c>
      <c r="G58">
        <v>11</v>
      </c>
      <c r="H58" t="s">
        <v>12</v>
      </c>
      <c r="I58" t="s">
        <v>44</v>
      </c>
      <c r="J58" t="s">
        <v>44</v>
      </c>
      <c r="K58" t="s">
        <v>15</v>
      </c>
      <c r="L58" t="s">
        <v>15</v>
      </c>
      <c r="M58">
        <v>1507693799783</v>
      </c>
      <c r="N58" t="str">
        <f t="shared" si="0"/>
        <v>No</v>
      </c>
      <c r="O58" t="str">
        <f t="shared" si="1"/>
        <v>N/A</v>
      </c>
      <c r="P58">
        <f>IF(AND(H58="L4", N58="No"), C58)</f>
        <v>17186</v>
      </c>
      <c r="Q58">
        <f t="shared" si="2"/>
        <v>6.9179111255674997</v>
      </c>
    </row>
    <row r="59" spans="1:17" x14ac:dyDescent="0.2">
      <c r="A59">
        <v>-33.915551360000002</v>
      </c>
      <c r="B59">
        <v>151.2274377</v>
      </c>
      <c r="C59">
        <v>23394</v>
      </c>
      <c r="D59">
        <v>5</v>
      </c>
      <c r="E59">
        <v>-33.915479949999998</v>
      </c>
      <c r="F59">
        <v>151.22711691000001</v>
      </c>
      <c r="G59">
        <v>3</v>
      </c>
      <c r="H59" t="s">
        <v>12</v>
      </c>
      <c r="I59" t="s">
        <v>44</v>
      </c>
      <c r="J59" t="s">
        <v>45</v>
      </c>
      <c r="K59" t="s">
        <v>15</v>
      </c>
      <c r="L59" t="s">
        <v>15</v>
      </c>
      <c r="M59">
        <v>1507693882497</v>
      </c>
      <c r="N59" t="str">
        <f t="shared" si="0"/>
        <v>Yes</v>
      </c>
      <c r="O59">
        <f t="shared" si="1"/>
        <v>23394</v>
      </c>
      <c r="P59" t="b">
        <f>IF(AND(H59="L4", N59="No"), C59)</f>
        <v>0</v>
      </c>
      <c r="Q59">
        <f t="shared" si="2"/>
        <v>30.647784489073572</v>
      </c>
    </row>
    <row r="60" spans="1:17" x14ac:dyDescent="0.2">
      <c r="A60">
        <v>-33.915476439999999</v>
      </c>
      <c r="B60">
        <v>151.22709757000001</v>
      </c>
      <c r="C60">
        <v>2787</v>
      </c>
      <c r="D60">
        <v>3</v>
      </c>
      <c r="E60">
        <v>-33.915484069999998</v>
      </c>
      <c r="F60">
        <v>151.22708653999999</v>
      </c>
      <c r="G60">
        <v>4</v>
      </c>
      <c r="H60" t="s">
        <v>12</v>
      </c>
      <c r="I60" t="s">
        <v>45</v>
      </c>
      <c r="J60" t="s">
        <v>45</v>
      </c>
      <c r="K60" t="s">
        <v>15</v>
      </c>
      <c r="L60" t="s">
        <v>15</v>
      </c>
      <c r="M60">
        <v>1507693886762</v>
      </c>
      <c r="N60" t="str">
        <f t="shared" si="0"/>
        <v>No</v>
      </c>
      <c r="O60" t="str">
        <f t="shared" si="1"/>
        <v>N/A</v>
      </c>
      <c r="P60">
        <f>IF(AND(H60="L4", N60="No"), C60)</f>
        <v>2787</v>
      </c>
      <c r="Q60">
        <f t="shared" si="2"/>
        <v>1.3222956903855554</v>
      </c>
    </row>
    <row r="61" spans="1:17" x14ac:dyDescent="0.2">
      <c r="A61">
        <v>-33.915490759999997</v>
      </c>
      <c r="B61">
        <v>151.22706801999999</v>
      </c>
      <c r="C61">
        <v>8620</v>
      </c>
      <c r="D61">
        <v>3</v>
      </c>
      <c r="E61">
        <v>-33.915537180000001</v>
      </c>
      <c r="F61">
        <v>151.22695676000001</v>
      </c>
      <c r="G61">
        <v>3</v>
      </c>
      <c r="H61" t="s">
        <v>12</v>
      </c>
      <c r="I61" t="s">
        <v>45</v>
      </c>
      <c r="J61" t="s">
        <v>46</v>
      </c>
      <c r="K61" t="s">
        <v>15</v>
      </c>
      <c r="L61" t="s">
        <v>15</v>
      </c>
      <c r="M61">
        <v>1507693897439</v>
      </c>
      <c r="N61" t="str">
        <f t="shared" si="0"/>
        <v>Yes</v>
      </c>
      <c r="O61">
        <f t="shared" si="1"/>
        <v>8620</v>
      </c>
      <c r="P61" t="b">
        <f>IF(AND(H61="L4", N61="No"), C61)</f>
        <v>0</v>
      </c>
      <c r="Q61">
        <f t="shared" si="2"/>
        <v>11.491485484239394</v>
      </c>
    </row>
    <row r="62" spans="1:17" x14ac:dyDescent="0.2">
      <c r="A62">
        <v>-33.916804339999999</v>
      </c>
      <c r="B62">
        <v>151.22653113000001</v>
      </c>
      <c r="C62">
        <v>14792</v>
      </c>
      <c r="D62">
        <v>3</v>
      </c>
      <c r="E62">
        <v>-33.916909019999999</v>
      </c>
      <c r="F62">
        <v>151.22654850999999</v>
      </c>
      <c r="G62">
        <v>7</v>
      </c>
      <c r="H62" t="s">
        <v>21</v>
      </c>
      <c r="I62" t="s">
        <v>46</v>
      </c>
      <c r="J62" t="s">
        <v>47</v>
      </c>
      <c r="K62" t="s">
        <v>15</v>
      </c>
      <c r="L62" t="s">
        <v>15</v>
      </c>
      <c r="M62">
        <v>1507694044651</v>
      </c>
      <c r="N62" t="str">
        <f t="shared" si="0"/>
        <v>Yes</v>
      </c>
      <c r="O62">
        <f t="shared" si="1"/>
        <v>14792</v>
      </c>
      <c r="P62" t="b">
        <f>IF(AND(H62="L4", N62="No"), C62)</f>
        <v>0</v>
      </c>
      <c r="Q62">
        <f t="shared" si="2"/>
        <v>11.749753359942439</v>
      </c>
    </row>
    <row r="63" spans="1:17" x14ac:dyDescent="0.2">
      <c r="A63">
        <v>-33.916598839999999</v>
      </c>
      <c r="B63">
        <v>151.22642285000001</v>
      </c>
      <c r="C63">
        <v>35108</v>
      </c>
      <c r="D63">
        <v>3</v>
      </c>
      <c r="E63">
        <v>-33.916909019999999</v>
      </c>
      <c r="F63">
        <v>151.22654850999999</v>
      </c>
      <c r="G63">
        <v>7</v>
      </c>
      <c r="H63" t="s">
        <v>12</v>
      </c>
      <c r="I63" t="s">
        <v>47</v>
      </c>
      <c r="J63" t="s">
        <v>47</v>
      </c>
      <c r="K63" t="s">
        <v>15</v>
      </c>
      <c r="L63" t="s">
        <v>15</v>
      </c>
      <c r="M63">
        <v>1507694045655</v>
      </c>
      <c r="N63" t="str">
        <f t="shared" si="0"/>
        <v>No</v>
      </c>
      <c r="O63" t="str">
        <f t="shared" si="1"/>
        <v>N/A</v>
      </c>
      <c r="P63">
        <f>IF(AND(H63="L4", N63="No"), C63)</f>
        <v>35108</v>
      </c>
      <c r="Q63">
        <f t="shared" si="2"/>
        <v>36.387351074128162</v>
      </c>
    </row>
    <row r="64" spans="1:17" x14ac:dyDescent="0.2">
      <c r="A64">
        <v>-33.9169549</v>
      </c>
      <c r="B64">
        <v>151.22651141</v>
      </c>
      <c r="C64">
        <v>2755</v>
      </c>
      <c r="D64">
        <v>10</v>
      </c>
      <c r="E64">
        <v>-33.916964239999999</v>
      </c>
      <c r="F64">
        <v>151.22652116</v>
      </c>
      <c r="G64">
        <v>11</v>
      </c>
      <c r="H64" t="s">
        <v>12</v>
      </c>
      <c r="I64" t="s">
        <v>47</v>
      </c>
      <c r="J64" t="s">
        <v>47</v>
      </c>
      <c r="K64" t="s">
        <v>15</v>
      </c>
      <c r="L64" t="s">
        <v>15</v>
      </c>
      <c r="M64">
        <v>1507694053227</v>
      </c>
      <c r="N64" t="str">
        <f t="shared" si="0"/>
        <v>No</v>
      </c>
      <c r="O64" t="str">
        <f t="shared" si="1"/>
        <v>N/A</v>
      </c>
      <c r="P64">
        <f>IF(AND(H64="L4", N64="No"), C64)</f>
        <v>2755</v>
      </c>
      <c r="Q64">
        <f t="shared" si="2"/>
        <v>1.3757431690077926</v>
      </c>
    </row>
    <row r="65" spans="1:17" x14ac:dyDescent="0.2">
      <c r="A65">
        <v>-33.917068649999997</v>
      </c>
      <c r="B65">
        <v>151.22650346</v>
      </c>
      <c r="C65">
        <v>15845</v>
      </c>
      <c r="D65">
        <v>4</v>
      </c>
      <c r="E65">
        <v>-33.917241969999999</v>
      </c>
      <c r="F65">
        <v>151.22645220999999</v>
      </c>
      <c r="G65">
        <v>3</v>
      </c>
      <c r="H65" t="s">
        <v>12</v>
      </c>
      <c r="I65" t="s">
        <v>47</v>
      </c>
      <c r="J65" t="s">
        <v>47</v>
      </c>
      <c r="K65" t="s">
        <v>15</v>
      </c>
      <c r="L65" t="s">
        <v>15</v>
      </c>
      <c r="M65">
        <v>1507694075566</v>
      </c>
      <c r="N65" t="str">
        <f t="shared" si="0"/>
        <v>No</v>
      </c>
      <c r="O65" t="str">
        <f t="shared" si="1"/>
        <v>N/A</v>
      </c>
      <c r="P65">
        <f>IF(AND(H65="L4", N65="No"), C65)</f>
        <v>15845</v>
      </c>
      <c r="Q65">
        <f t="shared" si="2"/>
        <v>19.843748323819852</v>
      </c>
    </row>
    <row r="66" spans="1:17" x14ac:dyDescent="0.2">
      <c r="A66">
        <v>-33.9172358</v>
      </c>
      <c r="B66">
        <v>151.22640333999999</v>
      </c>
      <c r="C66">
        <v>1702</v>
      </c>
      <c r="D66">
        <v>3</v>
      </c>
      <c r="E66">
        <v>-33.917235769999998</v>
      </c>
      <c r="F66">
        <v>151.22640335</v>
      </c>
      <c r="G66">
        <v>3</v>
      </c>
      <c r="H66" t="s">
        <v>21</v>
      </c>
      <c r="I66" t="s">
        <v>47</v>
      </c>
      <c r="J66" t="s">
        <v>48</v>
      </c>
      <c r="K66" t="s">
        <v>15</v>
      </c>
      <c r="L66" t="s">
        <v>15</v>
      </c>
      <c r="M66">
        <v>1507694109205</v>
      </c>
      <c r="N66" t="str">
        <f t="shared" si="0"/>
        <v>Yes</v>
      </c>
      <c r="O66">
        <f t="shared" si="1"/>
        <v>1702</v>
      </c>
      <c r="P66" t="b">
        <f>IF(AND(H66="L4", N66="No"), C66)</f>
        <v>0</v>
      </c>
      <c r="Q66">
        <f t="shared" si="2"/>
        <v>0</v>
      </c>
    </row>
    <row r="67" spans="1:17" x14ac:dyDescent="0.2">
      <c r="A67">
        <v>-33.917239360000004</v>
      </c>
      <c r="B67">
        <v>151.22643858999999</v>
      </c>
      <c r="C67">
        <v>32119</v>
      </c>
      <c r="D67">
        <v>4</v>
      </c>
      <c r="E67">
        <v>-33.917243890000002</v>
      </c>
      <c r="F67">
        <v>151.226416</v>
      </c>
      <c r="G67">
        <v>3</v>
      </c>
      <c r="H67" t="s">
        <v>12</v>
      </c>
      <c r="I67" t="s">
        <v>48</v>
      </c>
      <c r="J67" t="s">
        <v>48</v>
      </c>
      <c r="K67" t="s">
        <v>15</v>
      </c>
      <c r="L67" t="s">
        <v>15</v>
      </c>
      <c r="M67">
        <v>1507694110253</v>
      </c>
      <c r="N67" t="str">
        <f t="shared" ref="N67:N130" si="3">IF(AND(NOT(I67=J67), NOT(OR((I67="null"), (J67="null"), (I67="00:00:00:00:00:00"), (J67="00:00:00:00:00:00")))), "Yes", "No")</f>
        <v>No</v>
      </c>
      <c r="O67" t="str">
        <f t="shared" ref="O67:O130" si="4">IF(AND(N67="Yes", OR(H67="L3", H67="L4")), C67, "N/A")</f>
        <v>N/A</v>
      </c>
      <c r="P67">
        <f>IF(AND(H67="L4", N67="No"), C67)</f>
        <v>32119</v>
      </c>
      <c r="Q67">
        <f t="shared" ref="Q67:Q130" si="5">(ACOS(COS(RADIANS(90-A67)) *COS(RADIANS(90-E67)) +SIN(RADIANS(90-A67)) *SIN(RADIANS(90-E67)) *COS(RADIANS(B67-F67))) *6371)*1000</f>
        <v>2.1439408822747641</v>
      </c>
    </row>
    <row r="68" spans="1:17" x14ac:dyDescent="0.2">
      <c r="A68">
        <v>-33.917268489999998</v>
      </c>
      <c r="B68">
        <v>151.22673245999999</v>
      </c>
      <c r="C68">
        <v>1993</v>
      </c>
      <c r="D68">
        <v>14</v>
      </c>
      <c r="E68">
        <v>-33.917268489999998</v>
      </c>
      <c r="F68">
        <v>151.22673245999999</v>
      </c>
      <c r="G68">
        <v>19</v>
      </c>
      <c r="H68" t="s">
        <v>21</v>
      </c>
      <c r="I68" t="s">
        <v>48</v>
      </c>
      <c r="J68" t="s">
        <v>49</v>
      </c>
      <c r="K68" t="s">
        <v>15</v>
      </c>
      <c r="L68" t="s">
        <v>15</v>
      </c>
      <c r="M68">
        <v>1507694195377</v>
      </c>
      <c r="N68" t="str">
        <f t="shared" si="3"/>
        <v>Yes</v>
      </c>
      <c r="O68">
        <f t="shared" si="4"/>
        <v>1993</v>
      </c>
      <c r="P68" t="b">
        <f>IF(AND(H68="L4", N68="No"), C68)</f>
        <v>0</v>
      </c>
      <c r="Q68" t="e">
        <f t="shared" si="5"/>
        <v>#NUM!</v>
      </c>
    </row>
    <row r="69" spans="1:17" x14ac:dyDescent="0.2">
      <c r="A69">
        <v>-33.917269109999999</v>
      </c>
      <c r="B69">
        <v>151.22673236</v>
      </c>
      <c r="C69">
        <v>14005</v>
      </c>
      <c r="D69">
        <v>6</v>
      </c>
      <c r="E69">
        <v>-33.917540600000002</v>
      </c>
      <c r="F69">
        <v>151.22662579999999</v>
      </c>
      <c r="G69">
        <v>21.289000000000001</v>
      </c>
      <c r="H69" t="s">
        <v>12</v>
      </c>
      <c r="I69" t="s">
        <v>49</v>
      </c>
      <c r="J69" t="s">
        <v>49</v>
      </c>
      <c r="K69" t="s">
        <v>15</v>
      </c>
      <c r="L69" t="s">
        <v>15</v>
      </c>
      <c r="M69">
        <v>1507694196080</v>
      </c>
      <c r="N69" t="str">
        <f t="shared" si="3"/>
        <v>No</v>
      </c>
      <c r="O69" t="str">
        <f t="shared" si="4"/>
        <v>N/A</v>
      </c>
      <c r="P69">
        <f>IF(AND(H69="L4", N69="No"), C69)</f>
        <v>14005</v>
      </c>
      <c r="Q69">
        <f t="shared" si="5"/>
        <v>31.74929332594867</v>
      </c>
    </row>
    <row r="70" spans="1:17" x14ac:dyDescent="0.2">
      <c r="A70">
        <v>-33.917585950000003</v>
      </c>
      <c r="B70">
        <v>151.22719924</v>
      </c>
      <c r="C70">
        <v>1683</v>
      </c>
      <c r="D70">
        <v>8</v>
      </c>
      <c r="E70">
        <v>-33.917620880000001</v>
      </c>
      <c r="F70">
        <v>151.22717839000001</v>
      </c>
      <c r="G70">
        <v>9</v>
      </c>
      <c r="H70" t="s">
        <v>12</v>
      </c>
      <c r="I70" t="s">
        <v>50</v>
      </c>
      <c r="J70" t="s">
        <v>51</v>
      </c>
      <c r="K70" t="s">
        <v>15</v>
      </c>
      <c r="L70" t="s">
        <v>15</v>
      </c>
      <c r="M70">
        <v>1507694327228</v>
      </c>
      <c r="N70" t="str">
        <f t="shared" si="3"/>
        <v>Yes</v>
      </c>
      <c r="O70">
        <f t="shared" si="4"/>
        <v>1683</v>
      </c>
      <c r="P70" t="b">
        <f>IF(AND(H70="L4", N70="No"), C70)</f>
        <v>0</v>
      </c>
      <c r="Q70">
        <f t="shared" si="5"/>
        <v>4.3338769366187968</v>
      </c>
    </row>
    <row r="71" spans="1:17" x14ac:dyDescent="0.2">
      <c r="A71">
        <v>-33.917811200000003</v>
      </c>
      <c r="B71">
        <v>151.22716944000001</v>
      </c>
      <c r="C71">
        <v>3930</v>
      </c>
      <c r="D71">
        <v>5</v>
      </c>
      <c r="E71">
        <v>-33.917878870000003</v>
      </c>
      <c r="F71">
        <v>151.22724023000001</v>
      </c>
      <c r="G71">
        <v>4</v>
      </c>
      <c r="H71" t="s">
        <v>12</v>
      </c>
      <c r="I71" t="s">
        <v>51</v>
      </c>
      <c r="J71" t="s">
        <v>51</v>
      </c>
      <c r="K71" t="s">
        <v>15</v>
      </c>
      <c r="L71" t="s">
        <v>15</v>
      </c>
      <c r="M71">
        <v>1507694354168</v>
      </c>
      <c r="N71" t="str">
        <f t="shared" si="3"/>
        <v>No</v>
      </c>
      <c r="O71" t="str">
        <f t="shared" si="4"/>
        <v>N/A</v>
      </c>
      <c r="P71">
        <f>IF(AND(H71="L4", N71="No"), C71)</f>
        <v>3930</v>
      </c>
      <c r="Q71">
        <f t="shared" si="5"/>
        <v>9.9645890474704402</v>
      </c>
    </row>
    <row r="72" spans="1:17" x14ac:dyDescent="0.2">
      <c r="A72">
        <v>-33.917899230000003</v>
      </c>
      <c r="B72">
        <v>151.22727775000001</v>
      </c>
      <c r="C72">
        <v>2416</v>
      </c>
      <c r="D72">
        <v>4</v>
      </c>
      <c r="E72">
        <v>-33.917910020000001</v>
      </c>
      <c r="F72">
        <v>151.22729995</v>
      </c>
      <c r="G72">
        <v>4</v>
      </c>
      <c r="H72" t="s">
        <v>12</v>
      </c>
      <c r="I72" t="s">
        <v>51</v>
      </c>
      <c r="J72" t="s">
        <v>51</v>
      </c>
      <c r="K72" t="s">
        <v>15</v>
      </c>
      <c r="L72" t="s">
        <v>15</v>
      </c>
      <c r="M72">
        <v>1507694358639</v>
      </c>
      <c r="N72" t="str">
        <f t="shared" si="3"/>
        <v>No</v>
      </c>
      <c r="O72" t="str">
        <f t="shared" si="4"/>
        <v>N/A</v>
      </c>
      <c r="P72">
        <f>IF(AND(H72="L4", N72="No"), C72)</f>
        <v>2416</v>
      </c>
      <c r="Q72">
        <f t="shared" si="5"/>
        <v>2.3752803964629532</v>
      </c>
    </row>
    <row r="73" spans="1:17" x14ac:dyDescent="0.2">
      <c r="A73">
        <v>-33.917934600000002</v>
      </c>
      <c r="B73">
        <v>151.22734371000001</v>
      </c>
      <c r="C73">
        <v>1660</v>
      </c>
      <c r="D73">
        <v>3</v>
      </c>
      <c r="E73">
        <v>-33.917934600000002</v>
      </c>
      <c r="F73">
        <v>151.22734371000001</v>
      </c>
      <c r="G73">
        <v>3</v>
      </c>
      <c r="H73" t="s">
        <v>12</v>
      </c>
      <c r="I73" t="s">
        <v>51</v>
      </c>
      <c r="J73" t="s">
        <v>52</v>
      </c>
      <c r="K73" t="s">
        <v>15</v>
      </c>
      <c r="L73" t="s">
        <v>15</v>
      </c>
      <c r="M73">
        <v>1507694362371</v>
      </c>
      <c r="N73" t="str">
        <f t="shared" si="3"/>
        <v>Yes</v>
      </c>
      <c r="O73">
        <f t="shared" si="4"/>
        <v>1660</v>
      </c>
      <c r="P73" t="b">
        <f>IF(AND(H73="L4", N73="No"), C73)</f>
        <v>0</v>
      </c>
      <c r="Q73">
        <f t="shared" si="5"/>
        <v>0</v>
      </c>
    </row>
    <row r="74" spans="1:17" x14ac:dyDescent="0.2">
      <c r="A74">
        <v>-33.917954289999997</v>
      </c>
      <c r="B74">
        <v>151.22737602999999</v>
      </c>
      <c r="C74">
        <v>2759</v>
      </c>
      <c r="D74">
        <v>3</v>
      </c>
      <c r="E74">
        <v>-33.917982209999998</v>
      </c>
      <c r="F74">
        <v>151.22738403</v>
      </c>
      <c r="G74">
        <v>3</v>
      </c>
      <c r="H74" t="s">
        <v>12</v>
      </c>
      <c r="I74" t="s">
        <v>52</v>
      </c>
      <c r="J74" t="s">
        <v>52</v>
      </c>
      <c r="K74" t="s">
        <v>15</v>
      </c>
      <c r="L74" t="s">
        <v>15</v>
      </c>
      <c r="M74">
        <v>1507694367690</v>
      </c>
      <c r="N74" t="str">
        <f t="shared" si="3"/>
        <v>No</v>
      </c>
      <c r="O74" t="str">
        <f t="shared" si="4"/>
        <v>N/A</v>
      </c>
      <c r="P74">
        <f>IF(AND(H74="L4", N74="No"), C74)</f>
        <v>2759</v>
      </c>
      <c r="Q74">
        <f t="shared" si="5"/>
        <v>3.1912949103654054</v>
      </c>
    </row>
    <row r="75" spans="1:17" x14ac:dyDescent="0.2">
      <c r="A75">
        <v>-33.918797169999998</v>
      </c>
      <c r="B75">
        <v>151.22847472999999</v>
      </c>
      <c r="C75">
        <v>1809</v>
      </c>
      <c r="D75">
        <v>3</v>
      </c>
      <c r="E75">
        <v>-33.918783339999997</v>
      </c>
      <c r="F75">
        <v>151.22849683999999</v>
      </c>
      <c r="G75">
        <v>3</v>
      </c>
      <c r="H75" t="s">
        <v>12</v>
      </c>
      <c r="I75" t="s">
        <v>52</v>
      </c>
      <c r="J75" t="s">
        <v>53</v>
      </c>
      <c r="K75" t="s">
        <v>15</v>
      </c>
      <c r="L75" t="s">
        <v>15</v>
      </c>
      <c r="M75">
        <v>1507694556103</v>
      </c>
      <c r="N75" t="str">
        <f t="shared" si="3"/>
        <v>Yes</v>
      </c>
      <c r="O75">
        <f t="shared" si="4"/>
        <v>1809</v>
      </c>
      <c r="P75" t="b">
        <f>IF(AND(H75="L4", N75="No"), C75)</f>
        <v>0</v>
      </c>
      <c r="Q75">
        <f t="shared" si="5"/>
        <v>2.5544476153134266</v>
      </c>
    </row>
    <row r="76" spans="1:17" x14ac:dyDescent="0.2">
      <c r="A76">
        <v>-33.918228149999997</v>
      </c>
      <c r="B76">
        <v>151.22865325000001</v>
      </c>
      <c r="C76">
        <v>1633</v>
      </c>
      <c r="D76">
        <v>3</v>
      </c>
      <c r="E76">
        <v>-33.918209939999997</v>
      </c>
      <c r="F76">
        <v>151.22864629</v>
      </c>
      <c r="G76">
        <v>3</v>
      </c>
      <c r="H76" t="s">
        <v>12</v>
      </c>
      <c r="I76" t="s">
        <v>53</v>
      </c>
      <c r="J76" t="s">
        <v>52</v>
      </c>
      <c r="K76" t="s">
        <v>15</v>
      </c>
      <c r="L76" t="s">
        <v>15</v>
      </c>
      <c r="M76">
        <v>1507694615784</v>
      </c>
      <c r="N76" t="str">
        <f t="shared" si="3"/>
        <v>Yes</v>
      </c>
      <c r="O76">
        <f t="shared" si="4"/>
        <v>1633</v>
      </c>
      <c r="P76" t="b">
        <f>IF(AND(H76="L4", N76="No"), C76)</f>
        <v>0</v>
      </c>
      <c r="Q76">
        <f t="shared" si="5"/>
        <v>2.1228177972072437</v>
      </c>
    </row>
    <row r="77" spans="1:17" x14ac:dyDescent="0.2">
      <c r="A77">
        <v>-33.917690810000003</v>
      </c>
      <c r="B77">
        <v>151.22895856</v>
      </c>
      <c r="C77">
        <v>1748</v>
      </c>
      <c r="D77">
        <v>3</v>
      </c>
      <c r="E77">
        <v>-33.917668149999997</v>
      </c>
      <c r="F77">
        <v>151.22895851000001</v>
      </c>
      <c r="G77">
        <v>3</v>
      </c>
      <c r="H77" t="s">
        <v>21</v>
      </c>
      <c r="I77" t="s">
        <v>52</v>
      </c>
      <c r="J77" t="s">
        <v>54</v>
      </c>
      <c r="K77" t="s">
        <v>15</v>
      </c>
      <c r="L77" t="s">
        <v>15</v>
      </c>
      <c r="M77">
        <v>1507694690228</v>
      </c>
      <c r="N77" t="str">
        <f t="shared" si="3"/>
        <v>Yes</v>
      </c>
      <c r="O77">
        <f t="shared" si="4"/>
        <v>1748</v>
      </c>
      <c r="P77" t="b">
        <f>IF(AND(H77="L4", N77="No"), C77)</f>
        <v>0</v>
      </c>
      <c r="Q77">
        <f t="shared" si="5"/>
        <v>2.5189181017672979</v>
      </c>
    </row>
    <row r="78" spans="1:17" x14ac:dyDescent="0.2">
      <c r="A78">
        <v>-33.918020980000001</v>
      </c>
      <c r="B78">
        <v>151.22859184000001</v>
      </c>
      <c r="C78">
        <v>59936</v>
      </c>
      <c r="D78">
        <v>3</v>
      </c>
      <c r="E78">
        <v>-33.917612869999999</v>
      </c>
      <c r="F78">
        <v>151.22894779999999</v>
      </c>
      <c r="G78">
        <v>4</v>
      </c>
      <c r="H78" t="s">
        <v>12</v>
      </c>
      <c r="I78" t="s">
        <v>54</v>
      </c>
      <c r="J78" t="s">
        <v>54</v>
      </c>
      <c r="K78" t="s">
        <v>15</v>
      </c>
      <c r="L78" t="s">
        <v>15</v>
      </c>
      <c r="M78">
        <v>1507694695772</v>
      </c>
      <c r="N78" t="str">
        <f t="shared" si="3"/>
        <v>No</v>
      </c>
      <c r="O78" t="str">
        <f t="shared" si="4"/>
        <v>N/A</v>
      </c>
      <c r="P78">
        <f>IF(AND(H78="L4", N78="No"), C78)</f>
        <v>59936</v>
      </c>
      <c r="Q78">
        <f t="shared" si="5"/>
        <v>56.019387931136365</v>
      </c>
    </row>
    <row r="79" spans="1:17" x14ac:dyDescent="0.2">
      <c r="A79">
        <v>-33.917478860000003</v>
      </c>
      <c r="B79">
        <v>151.22901235</v>
      </c>
      <c r="C79">
        <v>6242</v>
      </c>
      <c r="D79">
        <v>18</v>
      </c>
      <c r="E79">
        <v>-33.917415200000001</v>
      </c>
      <c r="F79">
        <v>151.2290394</v>
      </c>
      <c r="G79">
        <v>21.326000000000001</v>
      </c>
      <c r="H79" t="s">
        <v>12</v>
      </c>
      <c r="I79" t="s">
        <v>54</v>
      </c>
      <c r="J79" t="s">
        <v>55</v>
      </c>
      <c r="K79" t="s">
        <v>15</v>
      </c>
      <c r="L79" t="s">
        <v>15</v>
      </c>
      <c r="M79">
        <v>1507694735385</v>
      </c>
      <c r="N79" t="str">
        <f t="shared" si="3"/>
        <v>Yes</v>
      </c>
      <c r="O79">
        <f t="shared" si="4"/>
        <v>6242</v>
      </c>
      <c r="P79" t="b">
        <f>IF(AND(H79="L4", N79="No"), C79)</f>
        <v>0</v>
      </c>
      <c r="Q79">
        <f t="shared" si="5"/>
        <v>7.5052942970466052</v>
      </c>
    </row>
    <row r="80" spans="1:17" x14ac:dyDescent="0.2">
      <c r="A80">
        <v>-33.917415200000001</v>
      </c>
      <c r="B80">
        <v>151.2290394</v>
      </c>
      <c r="C80">
        <v>8576</v>
      </c>
      <c r="D80">
        <v>21.326000000000001</v>
      </c>
      <c r="E80">
        <v>-33.917415200000001</v>
      </c>
      <c r="F80">
        <v>151.2290394</v>
      </c>
      <c r="G80">
        <v>21.326000000000001</v>
      </c>
      <c r="H80" t="s">
        <v>12</v>
      </c>
      <c r="I80" t="s">
        <v>55</v>
      </c>
      <c r="J80" t="s">
        <v>56</v>
      </c>
      <c r="K80" t="s">
        <v>15</v>
      </c>
      <c r="L80" t="s">
        <v>15</v>
      </c>
      <c r="M80">
        <v>1507694746077</v>
      </c>
      <c r="N80" t="str">
        <f t="shared" si="3"/>
        <v>Yes</v>
      </c>
      <c r="O80">
        <f t="shared" si="4"/>
        <v>8576</v>
      </c>
      <c r="P80" t="b">
        <f>IF(AND(H80="L4", N80="No"), C80)</f>
        <v>0</v>
      </c>
      <c r="Q80">
        <f t="shared" si="5"/>
        <v>0</v>
      </c>
    </row>
    <row r="81" spans="1:17" x14ac:dyDescent="0.2">
      <c r="A81">
        <v>-33.917415200000001</v>
      </c>
      <c r="B81">
        <v>151.2290394</v>
      </c>
      <c r="C81">
        <v>2047</v>
      </c>
      <c r="D81">
        <v>21.326000000000001</v>
      </c>
      <c r="E81">
        <v>-33.917061400000001</v>
      </c>
      <c r="F81">
        <v>151.22906209999999</v>
      </c>
      <c r="G81">
        <v>21.227</v>
      </c>
      <c r="H81" t="s">
        <v>12</v>
      </c>
      <c r="I81" t="s">
        <v>56</v>
      </c>
      <c r="J81" t="s">
        <v>56</v>
      </c>
      <c r="K81" t="s">
        <v>15</v>
      </c>
      <c r="L81" t="s">
        <v>15</v>
      </c>
      <c r="M81">
        <v>1507694753619</v>
      </c>
      <c r="N81" t="str">
        <f t="shared" si="3"/>
        <v>No</v>
      </c>
      <c r="O81" t="str">
        <f t="shared" si="4"/>
        <v>N/A</v>
      </c>
      <c r="P81">
        <f>IF(AND(H81="L4", N81="No"), C81)</f>
        <v>2047</v>
      </c>
      <c r="Q81">
        <f t="shared" si="5"/>
        <v>39.396432920664857</v>
      </c>
    </row>
    <row r="82" spans="1:17" x14ac:dyDescent="0.2">
      <c r="A82">
        <v>-33.917011109999997</v>
      </c>
      <c r="B82">
        <v>151.22903593000001</v>
      </c>
      <c r="C82">
        <v>4138</v>
      </c>
      <c r="D82">
        <v>15</v>
      </c>
      <c r="E82">
        <v>-33.917022539999998</v>
      </c>
      <c r="F82">
        <v>151.22906831</v>
      </c>
      <c r="G82">
        <v>12</v>
      </c>
      <c r="H82" t="s">
        <v>12</v>
      </c>
      <c r="I82" t="s">
        <v>56</v>
      </c>
      <c r="J82" t="s">
        <v>56</v>
      </c>
      <c r="K82" t="s">
        <v>15</v>
      </c>
      <c r="L82" t="s">
        <v>15</v>
      </c>
      <c r="M82">
        <v>1507694763337</v>
      </c>
      <c r="N82" t="str">
        <f t="shared" si="3"/>
        <v>No</v>
      </c>
      <c r="O82" t="str">
        <f t="shared" si="4"/>
        <v>N/A</v>
      </c>
      <c r="P82">
        <f>IF(AND(H82="L4", N82="No"), C82)</f>
        <v>4138</v>
      </c>
      <c r="Q82">
        <f t="shared" si="5"/>
        <v>3.2458987844325993</v>
      </c>
    </row>
    <row r="83" spans="1:17" x14ac:dyDescent="0.2">
      <c r="A83">
        <v>-33.917034770000001</v>
      </c>
      <c r="B83">
        <v>151.22906123999999</v>
      </c>
      <c r="C83">
        <v>20358</v>
      </c>
      <c r="D83">
        <v>12</v>
      </c>
      <c r="E83">
        <v>-33.916894339999999</v>
      </c>
      <c r="F83">
        <v>151.22920816999999</v>
      </c>
      <c r="G83">
        <v>11</v>
      </c>
      <c r="H83" t="s">
        <v>12</v>
      </c>
      <c r="I83" t="s">
        <v>56</v>
      </c>
      <c r="J83" t="s">
        <v>56</v>
      </c>
      <c r="K83" t="s">
        <v>15</v>
      </c>
      <c r="L83" t="s">
        <v>15</v>
      </c>
      <c r="M83">
        <v>1507694787847</v>
      </c>
      <c r="N83" t="str">
        <f t="shared" si="3"/>
        <v>No</v>
      </c>
      <c r="O83" t="str">
        <f t="shared" si="4"/>
        <v>N/A</v>
      </c>
      <c r="P83">
        <f>IF(AND(H83="L4", N83="No"), C83)</f>
        <v>20358</v>
      </c>
      <c r="Q83">
        <f t="shared" si="5"/>
        <v>20.679775807494583</v>
      </c>
    </row>
    <row r="84" spans="1:17" x14ac:dyDescent="0.2">
      <c r="A84">
        <v>-33.916890539999997</v>
      </c>
      <c r="B84">
        <v>151.22921621</v>
      </c>
      <c r="C84">
        <v>1946</v>
      </c>
      <c r="D84">
        <v>10</v>
      </c>
      <c r="E84">
        <v>-33.916890670000001</v>
      </c>
      <c r="F84">
        <v>151.22921611000001</v>
      </c>
      <c r="G84">
        <v>10</v>
      </c>
      <c r="H84" t="s">
        <v>12</v>
      </c>
      <c r="I84" t="s">
        <v>56</v>
      </c>
      <c r="J84" t="s">
        <v>56</v>
      </c>
      <c r="K84" t="s">
        <v>15</v>
      </c>
      <c r="L84" t="s">
        <v>15</v>
      </c>
      <c r="M84">
        <v>1507694815721</v>
      </c>
      <c r="N84" t="str">
        <f t="shared" si="3"/>
        <v>No</v>
      </c>
      <c r="O84" t="str">
        <f t="shared" si="4"/>
        <v>N/A</v>
      </c>
      <c r="P84">
        <f>IF(AND(H84="L4", N84="No"), C84)</f>
        <v>1946</v>
      </c>
      <c r="Q84">
        <f t="shared" si="5"/>
        <v>0</v>
      </c>
    </row>
    <row r="85" spans="1:17" x14ac:dyDescent="0.2">
      <c r="A85">
        <v>-33.916846169999999</v>
      </c>
      <c r="B85">
        <v>151.22886231000001</v>
      </c>
      <c r="C85">
        <v>1779</v>
      </c>
      <c r="D85">
        <v>7</v>
      </c>
      <c r="E85">
        <v>-33.916827259999998</v>
      </c>
      <c r="F85">
        <v>151.22889408</v>
      </c>
      <c r="G85">
        <v>8</v>
      </c>
      <c r="H85" t="s">
        <v>21</v>
      </c>
      <c r="I85" t="s">
        <v>56</v>
      </c>
      <c r="J85" t="s">
        <v>57</v>
      </c>
      <c r="K85" t="s">
        <v>15</v>
      </c>
      <c r="L85" t="s">
        <v>15</v>
      </c>
      <c r="M85">
        <v>1507694866659</v>
      </c>
      <c r="N85" t="str">
        <f t="shared" si="3"/>
        <v>Yes</v>
      </c>
      <c r="O85">
        <f t="shared" si="4"/>
        <v>1779</v>
      </c>
      <c r="P85" t="b">
        <f>IF(AND(H85="L4", N85="No"), C85)</f>
        <v>0</v>
      </c>
      <c r="Q85">
        <f t="shared" si="5"/>
        <v>3.6075413227081299</v>
      </c>
    </row>
    <row r="86" spans="1:17" x14ac:dyDescent="0.2">
      <c r="A86">
        <v>-33.916896999999999</v>
      </c>
      <c r="B86">
        <v>151.22919678</v>
      </c>
      <c r="C86">
        <v>32380</v>
      </c>
      <c r="D86">
        <v>8</v>
      </c>
      <c r="E86">
        <v>-33.916808590000002</v>
      </c>
      <c r="F86">
        <v>151.22892213</v>
      </c>
      <c r="G86">
        <v>8</v>
      </c>
      <c r="H86" t="s">
        <v>12</v>
      </c>
      <c r="I86" t="s">
        <v>57</v>
      </c>
      <c r="J86" t="s">
        <v>57</v>
      </c>
      <c r="K86" t="s">
        <v>15</v>
      </c>
      <c r="L86" t="s">
        <v>15</v>
      </c>
      <c r="M86">
        <v>1507694867790</v>
      </c>
      <c r="N86" t="str">
        <f t="shared" si="3"/>
        <v>No</v>
      </c>
      <c r="O86" t="str">
        <f t="shared" si="4"/>
        <v>N/A</v>
      </c>
      <c r="P86">
        <f>IF(AND(H86="L4", N86="No"), C86)</f>
        <v>32380</v>
      </c>
      <c r="Q86">
        <f t="shared" si="5"/>
        <v>27.183342934070211</v>
      </c>
    </row>
    <row r="87" spans="1:17" x14ac:dyDescent="0.2">
      <c r="A87">
        <v>-33.916804380000002</v>
      </c>
      <c r="B87">
        <v>151.22895609</v>
      </c>
      <c r="C87">
        <v>1805</v>
      </c>
      <c r="D87">
        <v>8</v>
      </c>
      <c r="E87">
        <v>-33.91680247</v>
      </c>
      <c r="F87">
        <v>151.22898832000001</v>
      </c>
      <c r="G87">
        <v>9</v>
      </c>
      <c r="H87" t="s">
        <v>12</v>
      </c>
      <c r="I87" t="s">
        <v>57</v>
      </c>
      <c r="J87" t="s">
        <v>57</v>
      </c>
      <c r="K87" t="s">
        <v>15</v>
      </c>
      <c r="L87" t="s">
        <v>15</v>
      </c>
      <c r="M87">
        <v>1507694873464</v>
      </c>
      <c r="N87" t="str">
        <f t="shared" si="3"/>
        <v>No</v>
      </c>
      <c r="O87" t="str">
        <f t="shared" si="4"/>
        <v>N/A</v>
      </c>
      <c r="P87">
        <f>IF(AND(H87="L4", N87="No"), C87)</f>
        <v>1805</v>
      </c>
      <c r="Q87">
        <f t="shared" si="5"/>
        <v>2.9810288229199511</v>
      </c>
    </row>
    <row r="88" spans="1:17" x14ac:dyDescent="0.2">
      <c r="A88">
        <v>-33.91686103</v>
      </c>
      <c r="B88">
        <v>151.22880294999999</v>
      </c>
      <c r="C88">
        <v>144305</v>
      </c>
      <c r="D88">
        <v>12</v>
      </c>
      <c r="E88">
        <v>-33.9169318</v>
      </c>
      <c r="F88">
        <v>151.22792369999999</v>
      </c>
      <c r="G88">
        <v>21.259</v>
      </c>
      <c r="H88" t="s">
        <v>12</v>
      </c>
      <c r="I88" t="s">
        <v>57</v>
      </c>
      <c r="J88" t="s">
        <v>58</v>
      </c>
      <c r="K88" t="s">
        <v>15</v>
      </c>
      <c r="L88" t="s">
        <v>15</v>
      </c>
      <c r="M88">
        <v>1507695038186</v>
      </c>
      <c r="N88" t="str">
        <f t="shared" si="3"/>
        <v>Yes</v>
      </c>
      <c r="O88">
        <f t="shared" si="4"/>
        <v>144305</v>
      </c>
      <c r="P88" t="b">
        <f>IF(AND(H88="L4", N88="No"), C88)</f>
        <v>0</v>
      </c>
      <c r="Q88">
        <f t="shared" si="5"/>
        <v>81.513439278722231</v>
      </c>
    </row>
    <row r="89" spans="1:17" x14ac:dyDescent="0.2">
      <c r="A89">
        <v>-33.9169318</v>
      </c>
      <c r="B89">
        <v>151.22792369999999</v>
      </c>
      <c r="C89">
        <v>8374</v>
      </c>
      <c r="D89">
        <v>21.259</v>
      </c>
      <c r="E89">
        <v>-33.917031600000001</v>
      </c>
      <c r="F89">
        <v>151.22792369999999</v>
      </c>
      <c r="G89">
        <v>21.664000000000001</v>
      </c>
      <c r="H89" t="s">
        <v>12</v>
      </c>
      <c r="I89" t="s">
        <v>58</v>
      </c>
      <c r="J89" t="s">
        <v>58</v>
      </c>
      <c r="K89" t="s">
        <v>15</v>
      </c>
      <c r="L89" t="s">
        <v>15</v>
      </c>
      <c r="M89">
        <v>1507695048659</v>
      </c>
      <c r="N89" t="str">
        <f t="shared" si="3"/>
        <v>No</v>
      </c>
      <c r="O89" t="str">
        <f t="shared" si="4"/>
        <v>N/A</v>
      </c>
      <c r="P89">
        <f>IF(AND(H89="L4", N89="No"), C89)</f>
        <v>8374</v>
      </c>
      <c r="Q89">
        <f t="shared" si="5"/>
        <v>11.097282566792321</v>
      </c>
    </row>
    <row r="90" spans="1:17" x14ac:dyDescent="0.2">
      <c r="A90">
        <v>-33.917031600000001</v>
      </c>
      <c r="B90">
        <v>151.22792369999999</v>
      </c>
      <c r="C90">
        <v>17562</v>
      </c>
      <c r="D90">
        <v>21.664000000000001</v>
      </c>
      <c r="E90">
        <v>-33.917148500000003</v>
      </c>
      <c r="F90">
        <v>151.2274797</v>
      </c>
      <c r="G90">
        <v>21.733000000000001</v>
      </c>
      <c r="H90" t="s">
        <v>12</v>
      </c>
      <c r="I90" t="s">
        <v>58</v>
      </c>
      <c r="J90" t="s">
        <v>59</v>
      </c>
      <c r="K90" t="s">
        <v>15</v>
      </c>
      <c r="L90" t="s">
        <v>15</v>
      </c>
      <c r="M90">
        <v>1507695068329</v>
      </c>
      <c r="N90" t="str">
        <f t="shared" si="3"/>
        <v>Yes</v>
      </c>
      <c r="O90">
        <f t="shared" si="4"/>
        <v>17562</v>
      </c>
      <c r="P90" t="b">
        <f>IF(AND(H90="L4", N90="No"), C90)</f>
        <v>0</v>
      </c>
      <c r="Q90">
        <f t="shared" si="5"/>
        <v>42.982631074726328</v>
      </c>
    </row>
    <row r="91" spans="1:17" x14ac:dyDescent="0.2">
      <c r="A91">
        <v>-33.917148500000003</v>
      </c>
      <c r="B91">
        <v>151.2274797</v>
      </c>
      <c r="C91">
        <v>6169</v>
      </c>
      <c r="D91">
        <v>21.733000000000001</v>
      </c>
      <c r="E91">
        <v>-33.917148500000003</v>
      </c>
      <c r="F91">
        <v>151.2274797</v>
      </c>
      <c r="G91">
        <v>21.733000000000001</v>
      </c>
      <c r="H91" t="s">
        <v>12</v>
      </c>
      <c r="I91" t="s">
        <v>59</v>
      </c>
      <c r="J91" t="s">
        <v>59</v>
      </c>
      <c r="K91" t="s">
        <v>15</v>
      </c>
      <c r="L91" t="s">
        <v>15</v>
      </c>
      <c r="M91">
        <v>1507695077240</v>
      </c>
      <c r="N91" t="str">
        <f t="shared" si="3"/>
        <v>No</v>
      </c>
      <c r="O91" t="str">
        <f t="shared" si="4"/>
        <v>N/A</v>
      </c>
      <c r="P91">
        <f>IF(AND(H91="L4", N91="No"), C91)</f>
        <v>6169</v>
      </c>
      <c r="Q91">
        <f t="shared" si="5"/>
        <v>9.4935297966003418E-2</v>
      </c>
    </row>
    <row r="92" spans="1:17" x14ac:dyDescent="0.2">
      <c r="A92">
        <v>-33.917148500000003</v>
      </c>
      <c r="B92">
        <v>151.2274797</v>
      </c>
      <c r="C92">
        <v>1844</v>
      </c>
      <c r="D92">
        <v>21.733000000000001</v>
      </c>
      <c r="E92">
        <v>-33.916966819999999</v>
      </c>
      <c r="F92">
        <v>151.22727999</v>
      </c>
      <c r="G92">
        <v>19</v>
      </c>
      <c r="H92" t="s">
        <v>12</v>
      </c>
      <c r="I92" t="s">
        <v>59</v>
      </c>
      <c r="J92" t="s">
        <v>59</v>
      </c>
      <c r="K92" t="s">
        <v>15</v>
      </c>
      <c r="L92" t="s">
        <v>15</v>
      </c>
      <c r="M92">
        <v>1507695083328</v>
      </c>
      <c r="N92" t="str">
        <f t="shared" si="3"/>
        <v>No</v>
      </c>
      <c r="O92" t="str">
        <f t="shared" si="4"/>
        <v>N/A</v>
      </c>
      <c r="P92">
        <f>IF(AND(H92="L4", N92="No"), C92)</f>
        <v>1844</v>
      </c>
      <c r="Q92">
        <f t="shared" si="5"/>
        <v>27.344497180207263</v>
      </c>
    </row>
    <row r="93" spans="1:17" x14ac:dyDescent="0.2">
      <c r="A93">
        <v>-33.917160180000003</v>
      </c>
      <c r="B93">
        <v>151.22731458000001</v>
      </c>
      <c r="C93">
        <v>788</v>
      </c>
      <c r="D93">
        <v>5</v>
      </c>
      <c r="E93">
        <v>-33.917160180000003</v>
      </c>
      <c r="F93">
        <v>151.22731458000001</v>
      </c>
      <c r="G93">
        <v>5</v>
      </c>
      <c r="H93" t="s">
        <v>21</v>
      </c>
      <c r="I93" t="s">
        <v>59</v>
      </c>
      <c r="J93" t="s">
        <v>60</v>
      </c>
      <c r="K93" t="s">
        <v>15</v>
      </c>
      <c r="L93" t="s">
        <v>15</v>
      </c>
      <c r="M93">
        <v>1507695104720</v>
      </c>
      <c r="N93" t="str">
        <f t="shared" si="3"/>
        <v>Yes</v>
      </c>
      <c r="O93">
        <f t="shared" si="4"/>
        <v>788</v>
      </c>
      <c r="P93" t="b">
        <f>IF(AND(H93="L4", N93="No"), C93)</f>
        <v>0</v>
      </c>
      <c r="Q93">
        <f t="shared" si="5"/>
        <v>0</v>
      </c>
    </row>
    <row r="94" spans="1:17" x14ac:dyDescent="0.2">
      <c r="A94">
        <v>-33.917051270000002</v>
      </c>
      <c r="B94">
        <v>151.22720452999999</v>
      </c>
      <c r="C94">
        <v>16767</v>
      </c>
      <c r="D94">
        <v>9</v>
      </c>
      <c r="E94">
        <v>-33.917162740000002</v>
      </c>
      <c r="F94">
        <v>151.22732028999999</v>
      </c>
      <c r="G94">
        <v>5</v>
      </c>
      <c r="H94" t="s">
        <v>12</v>
      </c>
      <c r="I94" t="s">
        <v>60</v>
      </c>
      <c r="J94" t="s">
        <v>60</v>
      </c>
      <c r="K94" t="s">
        <v>15</v>
      </c>
      <c r="L94" t="s">
        <v>15</v>
      </c>
      <c r="M94">
        <v>1507695105822</v>
      </c>
      <c r="N94" t="str">
        <f t="shared" si="3"/>
        <v>No</v>
      </c>
      <c r="O94" t="str">
        <f t="shared" si="4"/>
        <v>N/A</v>
      </c>
      <c r="P94">
        <f>IF(AND(H94="L4", N94="No"), C94)</f>
        <v>16767</v>
      </c>
      <c r="Q94">
        <f t="shared" si="5"/>
        <v>16.362505524018633</v>
      </c>
    </row>
    <row r="95" spans="1:17" x14ac:dyDescent="0.2">
      <c r="A95">
        <v>-33.9170917</v>
      </c>
      <c r="B95">
        <v>151.2275707</v>
      </c>
      <c r="C95">
        <v>1588</v>
      </c>
      <c r="D95">
        <v>22.119</v>
      </c>
      <c r="E95">
        <v>-33.9170917</v>
      </c>
      <c r="F95">
        <v>151.2275707</v>
      </c>
      <c r="G95">
        <v>22.119</v>
      </c>
      <c r="H95" t="s">
        <v>12</v>
      </c>
      <c r="I95" t="s">
        <v>60</v>
      </c>
      <c r="J95" t="s">
        <v>61</v>
      </c>
      <c r="K95" t="s">
        <v>15</v>
      </c>
      <c r="L95" t="s">
        <v>15</v>
      </c>
      <c r="M95">
        <v>1507695130705</v>
      </c>
      <c r="N95" t="str">
        <f t="shared" si="3"/>
        <v>Yes</v>
      </c>
      <c r="O95">
        <f t="shared" si="4"/>
        <v>1588</v>
      </c>
      <c r="P95" t="b">
        <f>IF(AND(H95="L4", N95="No"), C95)</f>
        <v>0</v>
      </c>
      <c r="Q95">
        <f t="shared" si="5"/>
        <v>0</v>
      </c>
    </row>
    <row r="96" spans="1:17" x14ac:dyDescent="0.2">
      <c r="A96">
        <v>-33.9170917</v>
      </c>
      <c r="B96">
        <v>151.2275707</v>
      </c>
      <c r="C96">
        <v>8275</v>
      </c>
      <c r="D96">
        <v>22.119</v>
      </c>
      <c r="E96">
        <v>-33.9170917</v>
      </c>
      <c r="F96">
        <v>151.2275707</v>
      </c>
      <c r="G96">
        <v>22.119</v>
      </c>
      <c r="H96" t="s">
        <v>12</v>
      </c>
      <c r="I96" t="s">
        <v>61</v>
      </c>
      <c r="J96" t="s">
        <v>61</v>
      </c>
      <c r="K96" t="s">
        <v>15</v>
      </c>
      <c r="L96" t="s">
        <v>15</v>
      </c>
      <c r="M96">
        <v>1507695142865</v>
      </c>
      <c r="N96" t="str">
        <f t="shared" si="3"/>
        <v>No</v>
      </c>
      <c r="O96" t="str">
        <f t="shared" si="4"/>
        <v>N/A</v>
      </c>
      <c r="P96">
        <f>IF(AND(H96="L4", N96="No"), C96)</f>
        <v>8275</v>
      </c>
      <c r="Q96">
        <f t="shared" si="5"/>
        <v>0</v>
      </c>
    </row>
    <row r="97" spans="1:17" x14ac:dyDescent="0.2">
      <c r="A97">
        <v>-33.916936999999997</v>
      </c>
      <c r="B97">
        <v>151.2277871</v>
      </c>
      <c r="C97">
        <v>8099</v>
      </c>
      <c r="D97">
        <v>21.599</v>
      </c>
      <c r="E97">
        <v>-33.916936999999997</v>
      </c>
      <c r="F97">
        <v>151.2277871</v>
      </c>
      <c r="G97">
        <v>21.599</v>
      </c>
      <c r="H97" t="s">
        <v>12</v>
      </c>
      <c r="I97" t="s">
        <v>61</v>
      </c>
      <c r="J97" t="s">
        <v>62</v>
      </c>
      <c r="K97" t="s">
        <v>15</v>
      </c>
      <c r="L97" t="s">
        <v>15</v>
      </c>
      <c r="M97">
        <v>1507695155591</v>
      </c>
      <c r="N97" t="str">
        <f t="shared" si="3"/>
        <v>Yes</v>
      </c>
      <c r="O97">
        <f t="shared" si="4"/>
        <v>8099</v>
      </c>
      <c r="P97" t="b">
        <f>IF(AND(H97="L4", N97="No"), C97)</f>
        <v>0</v>
      </c>
      <c r="Q97">
        <f t="shared" si="5"/>
        <v>0</v>
      </c>
    </row>
    <row r="98" spans="1:17" x14ac:dyDescent="0.2">
      <c r="A98">
        <v>-33.916936999999997</v>
      </c>
      <c r="B98">
        <v>151.2277871</v>
      </c>
      <c r="C98">
        <v>3231</v>
      </c>
      <c r="D98">
        <v>21.599</v>
      </c>
      <c r="E98">
        <v>-33.916936999999997</v>
      </c>
      <c r="F98">
        <v>151.2277871</v>
      </c>
      <c r="G98">
        <v>21.599</v>
      </c>
      <c r="H98" t="s">
        <v>12</v>
      </c>
      <c r="I98" t="s">
        <v>62</v>
      </c>
      <c r="J98" t="s">
        <v>63</v>
      </c>
      <c r="K98" t="s">
        <v>15</v>
      </c>
      <c r="L98" t="s">
        <v>15</v>
      </c>
      <c r="M98">
        <v>1507695165322</v>
      </c>
      <c r="N98" t="str">
        <f t="shared" si="3"/>
        <v>Yes</v>
      </c>
      <c r="O98">
        <f t="shared" si="4"/>
        <v>3231</v>
      </c>
      <c r="P98" t="b">
        <f>IF(AND(H98="L4", N98="No"), C98)</f>
        <v>0</v>
      </c>
      <c r="Q98">
        <f t="shared" si="5"/>
        <v>0</v>
      </c>
    </row>
    <row r="99" spans="1:17" x14ac:dyDescent="0.2">
      <c r="A99">
        <v>-33.916871800000003</v>
      </c>
      <c r="B99">
        <v>151.22792369999999</v>
      </c>
      <c r="C99">
        <v>6485</v>
      </c>
      <c r="D99">
        <v>21.032</v>
      </c>
      <c r="E99">
        <v>-33.916871800000003</v>
      </c>
      <c r="F99">
        <v>151.22792369999999</v>
      </c>
      <c r="G99">
        <v>21.032</v>
      </c>
      <c r="H99" t="s">
        <v>12</v>
      </c>
      <c r="I99" t="s">
        <v>63</v>
      </c>
      <c r="J99" t="s">
        <v>13</v>
      </c>
      <c r="K99" t="s">
        <v>15</v>
      </c>
      <c r="L99" t="s">
        <v>15</v>
      </c>
      <c r="M99">
        <v>1507695184430</v>
      </c>
      <c r="N99" t="str">
        <f t="shared" si="3"/>
        <v>Yes</v>
      </c>
      <c r="O99">
        <f t="shared" si="4"/>
        <v>6485</v>
      </c>
      <c r="P99" t="b">
        <f>IF(AND(H99="L4", N99="No"), C99)</f>
        <v>0</v>
      </c>
      <c r="Q99">
        <f t="shared" si="5"/>
        <v>0</v>
      </c>
    </row>
    <row r="100" spans="1:17" x14ac:dyDescent="0.2">
      <c r="A100">
        <v>-33.917171500000002</v>
      </c>
      <c r="B100">
        <v>151.22792369999999</v>
      </c>
      <c r="C100">
        <v>3919</v>
      </c>
      <c r="D100">
        <v>22.218</v>
      </c>
      <c r="E100">
        <v>-33.917432769999998</v>
      </c>
      <c r="F100">
        <v>151.22787629000001</v>
      </c>
      <c r="G100">
        <v>11</v>
      </c>
      <c r="H100" t="s">
        <v>12</v>
      </c>
      <c r="I100" t="s">
        <v>13</v>
      </c>
      <c r="J100" t="s">
        <v>13</v>
      </c>
      <c r="K100" t="s">
        <v>15</v>
      </c>
      <c r="L100" t="s">
        <v>15</v>
      </c>
      <c r="M100">
        <v>1507695196986</v>
      </c>
      <c r="N100" t="str">
        <f t="shared" si="3"/>
        <v>No</v>
      </c>
      <c r="O100" t="str">
        <f t="shared" si="4"/>
        <v>N/A</v>
      </c>
      <c r="P100">
        <f>IF(AND(H100="L4", N100="No"), C100)</f>
        <v>3919</v>
      </c>
      <c r="Q100">
        <f t="shared" si="5"/>
        <v>29.379522222342523</v>
      </c>
    </row>
    <row r="101" spans="1:17" x14ac:dyDescent="0.2">
      <c r="A101">
        <v>-33.91727144</v>
      </c>
      <c r="B101">
        <v>151.22796351</v>
      </c>
      <c r="C101">
        <v>17598</v>
      </c>
      <c r="D101">
        <v>8</v>
      </c>
      <c r="E101">
        <v>-33.91736882</v>
      </c>
      <c r="F101">
        <v>151.22814162</v>
      </c>
      <c r="G101">
        <v>4</v>
      </c>
      <c r="H101" t="s">
        <v>12</v>
      </c>
      <c r="I101" t="s">
        <v>13</v>
      </c>
      <c r="J101" t="s">
        <v>13</v>
      </c>
      <c r="K101" t="s">
        <v>15</v>
      </c>
      <c r="L101" t="s">
        <v>15</v>
      </c>
      <c r="M101">
        <v>1507695221819</v>
      </c>
      <c r="N101" t="str">
        <f t="shared" si="3"/>
        <v>No</v>
      </c>
      <c r="O101" t="str">
        <f t="shared" si="4"/>
        <v>N/A</v>
      </c>
      <c r="P101">
        <f>IF(AND(H101="L4", N101="No"), C101)</f>
        <v>17598</v>
      </c>
      <c r="Q101">
        <f t="shared" si="5"/>
        <v>19.681623667185512</v>
      </c>
    </row>
    <row r="102" spans="1:17" x14ac:dyDescent="0.2">
      <c r="A102">
        <v>-33.917395519999999</v>
      </c>
      <c r="B102">
        <v>151.22821744000001</v>
      </c>
      <c r="C102">
        <v>2933</v>
      </c>
      <c r="D102">
        <v>4</v>
      </c>
      <c r="E102">
        <v>-33.917420550000003</v>
      </c>
      <c r="F102">
        <v>151.22825535999999</v>
      </c>
      <c r="G102">
        <v>4</v>
      </c>
      <c r="H102" t="s">
        <v>12</v>
      </c>
      <c r="I102" t="s">
        <v>13</v>
      </c>
      <c r="J102" t="s">
        <v>13</v>
      </c>
      <c r="K102" t="s">
        <v>15</v>
      </c>
      <c r="L102" t="s">
        <v>15</v>
      </c>
      <c r="M102">
        <v>1507695232178</v>
      </c>
      <c r="N102" t="str">
        <f t="shared" si="3"/>
        <v>No</v>
      </c>
      <c r="O102" t="str">
        <f t="shared" si="4"/>
        <v>N/A</v>
      </c>
      <c r="P102">
        <f>IF(AND(H102="L4", N102="No"), C102)</f>
        <v>2933</v>
      </c>
      <c r="Q102">
        <f t="shared" si="5"/>
        <v>4.4720470995189832</v>
      </c>
    </row>
    <row r="103" spans="1:17" x14ac:dyDescent="0.2">
      <c r="A103">
        <v>-33.9174577</v>
      </c>
      <c r="B103">
        <v>151.22847082999999</v>
      </c>
      <c r="C103">
        <v>1777</v>
      </c>
      <c r="D103">
        <v>4</v>
      </c>
      <c r="E103">
        <v>-33.91745324</v>
      </c>
      <c r="F103">
        <v>151.22848965</v>
      </c>
      <c r="G103">
        <v>5</v>
      </c>
      <c r="H103" t="s">
        <v>21</v>
      </c>
      <c r="I103" t="s">
        <v>13</v>
      </c>
      <c r="J103" t="s">
        <v>29</v>
      </c>
      <c r="K103" t="s">
        <v>15</v>
      </c>
      <c r="L103" t="s">
        <v>15</v>
      </c>
      <c r="M103">
        <v>1507695250140</v>
      </c>
      <c r="N103" t="str">
        <f t="shared" si="3"/>
        <v>Yes</v>
      </c>
      <c r="O103">
        <f t="shared" si="4"/>
        <v>1777</v>
      </c>
      <c r="P103" t="b">
        <f>IF(AND(H103="L4", N103="No"), C103)</f>
        <v>0</v>
      </c>
      <c r="Q103">
        <f t="shared" si="5"/>
        <v>1.8062672303436056</v>
      </c>
    </row>
    <row r="104" spans="1:17" x14ac:dyDescent="0.2">
      <c r="A104">
        <v>-33.917423360000001</v>
      </c>
      <c r="B104">
        <v>151.22828201999999</v>
      </c>
      <c r="C104">
        <v>17159</v>
      </c>
      <c r="D104">
        <v>4</v>
      </c>
      <c r="E104">
        <v>-33.91745324</v>
      </c>
      <c r="F104">
        <v>151.22848965</v>
      </c>
      <c r="G104">
        <v>5</v>
      </c>
      <c r="H104" t="s">
        <v>12</v>
      </c>
      <c r="I104" t="s">
        <v>29</v>
      </c>
      <c r="J104" t="s">
        <v>29</v>
      </c>
      <c r="K104" t="s">
        <v>15</v>
      </c>
      <c r="L104" t="s">
        <v>15</v>
      </c>
      <c r="M104">
        <v>1507695251421</v>
      </c>
      <c r="N104" t="str">
        <f t="shared" si="3"/>
        <v>No</v>
      </c>
      <c r="O104" t="str">
        <f t="shared" si="4"/>
        <v>N/A</v>
      </c>
      <c r="P104">
        <f>IF(AND(H104="L4", N104="No"), C104)</f>
        <v>17159</v>
      </c>
      <c r="Q104">
        <f t="shared" si="5"/>
        <v>19.444825621889315</v>
      </c>
    </row>
    <row r="105" spans="1:17" x14ac:dyDescent="0.2">
      <c r="A105">
        <v>-33.917440169999999</v>
      </c>
      <c r="B105">
        <v>151.22864458000001</v>
      </c>
      <c r="C105">
        <v>2137</v>
      </c>
      <c r="D105">
        <v>5</v>
      </c>
      <c r="E105">
        <v>-33.917452580000003</v>
      </c>
      <c r="F105">
        <v>151.22866673999999</v>
      </c>
      <c r="G105">
        <v>5</v>
      </c>
      <c r="H105" t="s">
        <v>12</v>
      </c>
      <c r="I105" t="s">
        <v>29</v>
      </c>
      <c r="J105" t="s">
        <v>29</v>
      </c>
      <c r="K105" t="s">
        <v>15</v>
      </c>
      <c r="L105" t="s">
        <v>15</v>
      </c>
      <c r="M105">
        <v>1507695264750</v>
      </c>
      <c r="N105" t="str">
        <f t="shared" si="3"/>
        <v>No</v>
      </c>
      <c r="O105" t="str">
        <f t="shared" si="4"/>
        <v>N/A</v>
      </c>
      <c r="P105">
        <f>IF(AND(H105="L4", N105="No"), C105)</f>
        <v>2137</v>
      </c>
      <c r="Q105">
        <f t="shared" si="5"/>
        <v>2.4664913922169962</v>
      </c>
    </row>
    <row r="106" spans="1:17" x14ac:dyDescent="0.2">
      <c r="A106">
        <v>-33.917626419999998</v>
      </c>
      <c r="B106">
        <v>151.22895962000001</v>
      </c>
      <c r="C106">
        <v>2142</v>
      </c>
      <c r="D106">
        <v>3</v>
      </c>
      <c r="E106">
        <v>-33.91763899</v>
      </c>
      <c r="F106">
        <v>151.22896653000001</v>
      </c>
      <c r="G106">
        <v>3</v>
      </c>
      <c r="H106" t="s">
        <v>12</v>
      </c>
      <c r="I106" t="s">
        <v>29</v>
      </c>
      <c r="J106" t="s">
        <v>29</v>
      </c>
      <c r="K106" t="s">
        <v>15</v>
      </c>
      <c r="L106" t="s">
        <v>15</v>
      </c>
      <c r="M106">
        <v>1507695292317</v>
      </c>
      <c r="N106" t="str">
        <f t="shared" si="3"/>
        <v>No</v>
      </c>
      <c r="O106" t="str">
        <f t="shared" si="4"/>
        <v>N/A</v>
      </c>
      <c r="P106">
        <f>IF(AND(H106="L4", N106="No"), C106)</f>
        <v>2142</v>
      </c>
      <c r="Q106">
        <f t="shared" si="5"/>
        <v>1.5366620406551679</v>
      </c>
    </row>
    <row r="107" spans="1:17" x14ac:dyDescent="0.2">
      <c r="A107">
        <v>-33.9178681</v>
      </c>
      <c r="B107">
        <v>151.22907699000001</v>
      </c>
      <c r="C107">
        <v>7940</v>
      </c>
      <c r="D107">
        <v>3</v>
      </c>
      <c r="E107">
        <v>-33.917929610000002</v>
      </c>
      <c r="F107">
        <v>151.22911196000001</v>
      </c>
      <c r="G107">
        <v>4</v>
      </c>
      <c r="H107" t="s">
        <v>12</v>
      </c>
      <c r="I107" t="s">
        <v>29</v>
      </c>
      <c r="J107" t="s">
        <v>29</v>
      </c>
      <c r="K107" t="s">
        <v>15</v>
      </c>
      <c r="L107" t="s">
        <v>15</v>
      </c>
      <c r="M107">
        <v>1507695323988</v>
      </c>
      <c r="N107" t="str">
        <f t="shared" si="3"/>
        <v>No</v>
      </c>
      <c r="O107" t="str">
        <f t="shared" si="4"/>
        <v>N/A</v>
      </c>
      <c r="P107">
        <f>IF(AND(H107="L4", N107="No"), C107)</f>
        <v>7940</v>
      </c>
      <c r="Q107">
        <f t="shared" si="5"/>
        <v>7.5633111422388488</v>
      </c>
    </row>
    <row r="108" spans="1:17" x14ac:dyDescent="0.2">
      <c r="A108">
        <v>-33.917912860000001</v>
      </c>
      <c r="B108">
        <v>151.229286</v>
      </c>
      <c r="C108">
        <v>1768</v>
      </c>
      <c r="D108">
        <v>8</v>
      </c>
      <c r="E108">
        <v>-33.917907390000003</v>
      </c>
      <c r="F108">
        <v>151.2293756</v>
      </c>
      <c r="G108">
        <v>9</v>
      </c>
      <c r="H108" t="s">
        <v>21</v>
      </c>
      <c r="I108" t="s">
        <v>29</v>
      </c>
      <c r="J108" t="s">
        <v>64</v>
      </c>
      <c r="K108" t="s">
        <v>15</v>
      </c>
      <c r="L108" t="s">
        <v>15</v>
      </c>
      <c r="M108">
        <v>1507695355296</v>
      </c>
      <c r="N108" t="str">
        <f t="shared" si="3"/>
        <v>Yes</v>
      </c>
      <c r="O108">
        <f t="shared" si="4"/>
        <v>1768</v>
      </c>
      <c r="P108" t="b">
        <f>IF(AND(H108="L4", N108="No"), C108)</f>
        <v>0</v>
      </c>
      <c r="Q108">
        <f t="shared" si="5"/>
        <v>8.2904120853903862</v>
      </c>
    </row>
    <row r="109" spans="1:17" x14ac:dyDescent="0.2">
      <c r="A109">
        <v>-33.917939680000003</v>
      </c>
      <c r="B109">
        <v>151.22909555000001</v>
      </c>
      <c r="C109">
        <v>24322</v>
      </c>
      <c r="D109">
        <v>5</v>
      </c>
      <c r="E109">
        <v>-33.917925689999997</v>
      </c>
      <c r="F109">
        <v>151.22940342000001</v>
      </c>
      <c r="G109">
        <v>8</v>
      </c>
      <c r="H109" t="s">
        <v>12</v>
      </c>
      <c r="I109" t="s">
        <v>64</v>
      </c>
      <c r="J109" t="s">
        <v>64</v>
      </c>
      <c r="K109" t="s">
        <v>15</v>
      </c>
      <c r="L109" t="s">
        <v>15</v>
      </c>
      <c r="M109">
        <v>1507695355988</v>
      </c>
      <c r="N109" t="str">
        <f t="shared" si="3"/>
        <v>No</v>
      </c>
      <c r="O109" t="str">
        <f t="shared" si="4"/>
        <v>N/A</v>
      </c>
      <c r="P109">
        <f>IF(AND(H109="L4", N109="No"), C109)</f>
        <v>24322</v>
      </c>
      <c r="Q109">
        <f t="shared" si="5"/>
        <v>28.450827445308356</v>
      </c>
    </row>
    <row r="110" spans="1:17" x14ac:dyDescent="0.2">
      <c r="A110">
        <v>-33.918135390000003</v>
      </c>
      <c r="B110">
        <v>151.22957640999999</v>
      </c>
      <c r="C110">
        <v>1585</v>
      </c>
      <c r="D110">
        <v>7</v>
      </c>
      <c r="E110">
        <v>-33.918107470000002</v>
      </c>
      <c r="F110">
        <v>151.22962956999999</v>
      </c>
      <c r="G110">
        <v>6</v>
      </c>
      <c r="H110" t="s">
        <v>12</v>
      </c>
      <c r="I110" t="s">
        <v>64</v>
      </c>
      <c r="J110" t="s">
        <v>64</v>
      </c>
      <c r="K110" t="s">
        <v>15</v>
      </c>
      <c r="L110" t="s">
        <v>15</v>
      </c>
      <c r="M110">
        <v>1507695377022</v>
      </c>
      <c r="N110" t="str">
        <f t="shared" si="3"/>
        <v>No</v>
      </c>
      <c r="O110" t="str">
        <f t="shared" si="4"/>
        <v>N/A</v>
      </c>
      <c r="P110">
        <f>IF(AND(H110="L4", N110="No"), C110)</f>
        <v>1585</v>
      </c>
      <c r="Q110">
        <f t="shared" si="5"/>
        <v>5.8058193560011073</v>
      </c>
    </row>
    <row r="111" spans="1:17" x14ac:dyDescent="0.2">
      <c r="A111">
        <v>-33.918043650000001</v>
      </c>
      <c r="B111">
        <v>151.23033085</v>
      </c>
      <c r="C111">
        <v>2555</v>
      </c>
      <c r="D111">
        <v>6</v>
      </c>
      <c r="E111">
        <v>-33.918088210000001</v>
      </c>
      <c r="F111">
        <v>151.23039069999999</v>
      </c>
      <c r="G111">
        <v>5</v>
      </c>
      <c r="H111" t="s">
        <v>12</v>
      </c>
      <c r="I111" t="s">
        <v>64</v>
      </c>
      <c r="J111" t="s">
        <v>65</v>
      </c>
      <c r="K111" t="s">
        <v>15</v>
      </c>
      <c r="L111" t="s">
        <v>15</v>
      </c>
      <c r="M111">
        <v>1507695436156</v>
      </c>
      <c r="N111" t="str">
        <f t="shared" si="3"/>
        <v>Yes</v>
      </c>
      <c r="O111">
        <f t="shared" si="4"/>
        <v>2555</v>
      </c>
      <c r="P111" t="b">
        <f>IF(AND(H111="L4", N111="No"), C111)</f>
        <v>0</v>
      </c>
      <c r="Q111">
        <f t="shared" si="5"/>
        <v>7.4195442952995627</v>
      </c>
    </row>
    <row r="112" spans="1:17" x14ac:dyDescent="0.2">
      <c r="A112">
        <v>-33.918302529999998</v>
      </c>
      <c r="B112">
        <v>151.231369</v>
      </c>
      <c r="C112">
        <v>1790</v>
      </c>
      <c r="D112">
        <v>19</v>
      </c>
      <c r="E112">
        <v>-33.918447800000003</v>
      </c>
      <c r="F112">
        <v>151.23129359999999</v>
      </c>
      <c r="G112">
        <v>21.428999999999998</v>
      </c>
      <c r="H112" t="s">
        <v>21</v>
      </c>
      <c r="I112" t="s">
        <v>65</v>
      </c>
      <c r="J112" t="s">
        <v>66</v>
      </c>
      <c r="K112" t="s">
        <v>15</v>
      </c>
      <c r="L112" t="s">
        <v>15</v>
      </c>
      <c r="M112">
        <v>1507695528966</v>
      </c>
      <c r="N112" t="str">
        <f t="shared" si="3"/>
        <v>Yes</v>
      </c>
      <c r="O112">
        <f t="shared" si="4"/>
        <v>1790</v>
      </c>
      <c r="P112" t="b">
        <f>IF(AND(H112="L4", N112="No"), C112)</f>
        <v>0</v>
      </c>
      <c r="Q112">
        <f t="shared" si="5"/>
        <v>17.587900957335869</v>
      </c>
    </row>
    <row r="113" spans="1:17" x14ac:dyDescent="0.2">
      <c r="A113">
        <v>-33.918233909999998</v>
      </c>
      <c r="B113">
        <v>151.23113731000001</v>
      </c>
      <c r="C113">
        <v>37371</v>
      </c>
      <c r="D113">
        <v>3</v>
      </c>
      <c r="E113">
        <v>-33.918447800000003</v>
      </c>
      <c r="F113">
        <v>151.23129359999999</v>
      </c>
      <c r="G113">
        <v>21.428999999999998</v>
      </c>
      <c r="H113" t="s">
        <v>12</v>
      </c>
      <c r="I113" t="s">
        <v>66</v>
      </c>
      <c r="J113" t="s">
        <v>66</v>
      </c>
      <c r="K113" t="s">
        <v>15</v>
      </c>
      <c r="L113" t="s">
        <v>15</v>
      </c>
      <c r="M113">
        <v>1507695529708</v>
      </c>
      <c r="N113" t="str">
        <f t="shared" si="3"/>
        <v>No</v>
      </c>
      <c r="O113" t="str">
        <f t="shared" si="4"/>
        <v>N/A</v>
      </c>
      <c r="P113">
        <f>IF(AND(H113="L4", N113="No"), C113)</f>
        <v>37371</v>
      </c>
      <c r="Q113">
        <f t="shared" si="5"/>
        <v>27.814098168528425</v>
      </c>
    </row>
    <row r="114" spans="1:17" x14ac:dyDescent="0.2">
      <c r="A114">
        <v>-33.918685600000003</v>
      </c>
      <c r="B114">
        <v>151.2311684</v>
      </c>
      <c r="C114">
        <v>7021</v>
      </c>
      <c r="D114">
        <v>21.25</v>
      </c>
      <c r="E114">
        <v>-33.918685600000003</v>
      </c>
      <c r="F114">
        <v>151.2311684</v>
      </c>
      <c r="G114">
        <v>21.25</v>
      </c>
      <c r="H114" t="s">
        <v>12</v>
      </c>
      <c r="I114" t="s">
        <v>66</v>
      </c>
      <c r="J114" t="s">
        <v>67</v>
      </c>
      <c r="K114" t="s">
        <v>15</v>
      </c>
      <c r="L114" t="s">
        <v>15</v>
      </c>
      <c r="M114">
        <v>1507695580312</v>
      </c>
      <c r="N114" t="str">
        <f t="shared" si="3"/>
        <v>Yes</v>
      </c>
      <c r="O114">
        <f t="shared" si="4"/>
        <v>7021</v>
      </c>
      <c r="P114" t="b">
        <f>IF(AND(H114="L4", N114="No"), C114)</f>
        <v>0</v>
      </c>
      <c r="Q114">
        <f t="shared" si="5"/>
        <v>0</v>
      </c>
    </row>
    <row r="115" spans="1:17" x14ac:dyDescent="0.2">
      <c r="A115">
        <v>-33.918792600000003</v>
      </c>
      <c r="B115">
        <v>151.231157</v>
      </c>
      <c r="C115">
        <v>30330</v>
      </c>
      <c r="D115">
        <v>21.331</v>
      </c>
      <c r="E115">
        <v>-33.918820400000001</v>
      </c>
      <c r="F115">
        <v>151.230952</v>
      </c>
      <c r="G115">
        <v>21.271999999999998</v>
      </c>
      <c r="H115" t="s">
        <v>12</v>
      </c>
      <c r="I115" t="s">
        <v>67</v>
      </c>
      <c r="J115" t="s">
        <v>68</v>
      </c>
      <c r="K115" t="s">
        <v>15</v>
      </c>
      <c r="L115" t="s">
        <v>15</v>
      </c>
      <c r="M115">
        <v>1507695626541</v>
      </c>
      <c r="N115" t="str">
        <f t="shared" si="3"/>
        <v>Yes</v>
      </c>
      <c r="O115">
        <f t="shared" si="4"/>
        <v>30330</v>
      </c>
      <c r="P115" t="b">
        <f>IF(AND(H115="L4", N115="No"), C115)</f>
        <v>0</v>
      </c>
      <c r="Q115">
        <f t="shared" si="5"/>
        <v>19.167058135950874</v>
      </c>
    </row>
    <row r="116" spans="1:17" x14ac:dyDescent="0.2">
      <c r="A116">
        <v>-33.918820400000001</v>
      </c>
      <c r="B116">
        <v>151.230952</v>
      </c>
      <c r="C116">
        <v>2931</v>
      </c>
      <c r="D116">
        <v>21.271999999999998</v>
      </c>
      <c r="E116">
        <v>-33.9188945</v>
      </c>
      <c r="F116">
        <v>151.23092930000001</v>
      </c>
      <c r="G116">
        <v>21.032</v>
      </c>
      <c r="H116" t="s">
        <v>12</v>
      </c>
      <c r="I116" t="s">
        <v>68</v>
      </c>
      <c r="J116" t="s">
        <v>68</v>
      </c>
      <c r="K116" t="s">
        <v>15</v>
      </c>
      <c r="L116" t="s">
        <v>15</v>
      </c>
      <c r="M116">
        <v>1507695631055</v>
      </c>
      <c r="N116" t="str">
        <f t="shared" si="3"/>
        <v>No</v>
      </c>
      <c r="O116" t="str">
        <f t="shared" si="4"/>
        <v>N/A</v>
      </c>
      <c r="P116">
        <f>IF(AND(H116="L4", N116="No"), C116)</f>
        <v>2931</v>
      </c>
      <c r="Q116">
        <f t="shared" si="5"/>
        <v>8.5018786514849953</v>
      </c>
    </row>
    <row r="117" spans="1:17" x14ac:dyDescent="0.2">
      <c r="A117">
        <v>-33.918548340000001</v>
      </c>
      <c r="B117">
        <v>151.23114544000001</v>
      </c>
      <c r="C117">
        <v>5378</v>
      </c>
      <c r="D117">
        <v>12</v>
      </c>
      <c r="E117">
        <v>-33.918548649999998</v>
      </c>
      <c r="F117">
        <v>151.23114572</v>
      </c>
      <c r="G117">
        <v>13</v>
      </c>
      <c r="H117" t="s">
        <v>12</v>
      </c>
      <c r="I117" t="s">
        <v>68</v>
      </c>
      <c r="J117" t="s">
        <v>68</v>
      </c>
      <c r="K117" t="s">
        <v>15</v>
      </c>
      <c r="L117" t="s">
        <v>15</v>
      </c>
      <c r="M117">
        <v>1507695667280</v>
      </c>
      <c r="N117" t="str">
        <f t="shared" si="3"/>
        <v>No</v>
      </c>
      <c r="O117" t="str">
        <f t="shared" si="4"/>
        <v>N/A</v>
      </c>
      <c r="P117">
        <f>IF(AND(H117="L4", N117="No"), C117)</f>
        <v>5378</v>
      </c>
      <c r="Q117">
        <f t="shared" si="5"/>
        <v>0</v>
      </c>
    </row>
    <row r="118" spans="1:17" x14ac:dyDescent="0.2">
      <c r="A118">
        <v>-33.9185485</v>
      </c>
      <c r="B118">
        <v>151.23114511</v>
      </c>
      <c r="C118">
        <v>11712</v>
      </c>
      <c r="D118">
        <v>13</v>
      </c>
      <c r="E118">
        <v>-33.918847999999997</v>
      </c>
      <c r="F118">
        <v>151.2311</v>
      </c>
      <c r="G118">
        <v>22.021000000000001</v>
      </c>
      <c r="H118" t="s">
        <v>12</v>
      </c>
      <c r="I118" t="s">
        <v>68</v>
      </c>
      <c r="J118" t="s">
        <v>67</v>
      </c>
      <c r="K118" t="s">
        <v>15</v>
      </c>
      <c r="L118" t="s">
        <v>15</v>
      </c>
      <c r="M118">
        <v>1507695682920</v>
      </c>
      <c r="N118" t="str">
        <f t="shared" si="3"/>
        <v>Yes</v>
      </c>
      <c r="O118">
        <f t="shared" si="4"/>
        <v>11712</v>
      </c>
      <c r="P118" t="b">
        <f>IF(AND(H118="L4", N118="No"), C118)</f>
        <v>0</v>
      </c>
      <c r="Q118">
        <f t="shared" si="5"/>
        <v>33.562145468297274</v>
      </c>
    </row>
    <row r="119" spans="1:17" x14ac:dyDescent="0.2">
      <c r="A119">
        <v>-33.918598119999999</v>
      </c>
      <c r="B119">
        <v>151.23110925</v>
      </c>
      <c r="C119">
        <v>729</v>
      </c>
      <c r="D119">
        <v>6</v>
      </c>
      <c r="E119">
        <v>-33.918598119999999</v>
      </c>
      <c r="F119">
        <v>151.23110925</v>
      </c>
      <c r="G119">
        <v>6</v>
      </c>
      <c r="H119" t="s">
        <v>21</v>
      </c>
      <c r="I119" t="s">
        <v>67</v>
      </c>
      <c r="J119" t="s">
        <v>69</v>
      </c>
      <c r="K119" t="s">
        <v>15</v>
      </c>
      <c r="L119" t="s">
        <v>15</v>
      </c>
      <c r="M119">
        <v>1507695726174</v>
      </c>
      <c r="N119" t="str">
        <f t="shared" si="3"/>
        <v>Yes</v>
      </c>
      <c r="O119">
        <f t="shared" si="4"/>
        <v>729</v>
      </c>
      <c r="P119" t="b">
        <f>IF(AND(H119="L4", N119="No"), C119)</f>
        <v>0</v>
      </c>
      <c r="Q119">
        <f t="shared" si="5"/>
        <v>0</v>
      </c>
    </row>
    <row r="120" spans="1:17" x14ac:dyDescent="0.2">
      <c r="A120">
        <v>-33.918623609999997</v>
      </c>
      <c r="B120">
        <v>151.23116272999999</v>
      </c>
      <c r="C120">
        <v>28312</v>
      </c>
      <c r="D120">
        <v>11</v>
      </c>
      <c r="E120">
        <v>-33.91859934</v>
      </c>
      <c r="F120">
        <v>151.23111222</v>
      </c>
      <c r="G120">
        <v>6</v>
      </c>
      <c r="H120" t="s">
        <v>12</v>
      </c>
      <c r="I120" t="s">
        <v>69</v>
      </c>
      <c r="J120" t="s">
        <v>69</v>
      </c>
      <c r="K120" t="s">
        <v>15</v>
      </c>
      <c r="L120" t="s">
        <v>15</v>
      </c>
      <c r="M120">
        <v>1507695727291</v>
      </c>
      <c r="N120" t="str">
        <f t="shared" si="3"/>
        <v>No</v>
      </c>
      <c r="O120" t="str">
        <f t="shared" si="4"/>
        <v>N/A</v>
      </c>
      <c r="P120">
        <f>IF(AND(H120="L4", N120="No"), C120)</f>
        <v>28312</v>
      </c>
      <c r="Q120">
        <f t="shared" si="5"/>
        <v>5.3854343693864326</v>
      </c>
    </row>
    <row r="121" spans="1:17" x14ac:dyDescent="0.2">
      <c r="A121">
        <v>-33.918275250000001</v>
      </c>
      <c r="B121">
        <v>151.2309516</v>
      </c>
      <c r="C121">
        <v>742</v>
      </c>
      <c r="D121">
        <v>4</v>
      </c>
      <c r="E121">
        <v>-33.918249279999998</v>
      </c>
      <c r="F121">
        <v>151.23095026999999</v>
      </c>
      <c r="G121">
        <v>4</v>
      </c>
      <c r="H121" t="s">
        <v>21</v>
      </c>
      <c r="I121" t="s">
        <v>69</v>
      </c>
      <c r="J121" t="s">
        <v>70</v>
      </c>
      <c r="K121" t="s">
        <v>15</v>
      </c>
      <c r="L121" t="s">
        <v>15</v>
      </c>
      <c r="M121">
        <v>1507695757198</v>
      </c>
      <c r="N121" t="str">
        <f t="shared" si="3"/>
        <v>Yes</v>
      </c>
      <c r="O121">
        <f t="shared" si="4"/>
        <v>742</v>
      </c>
      <c r="P121" t="b">
        <f>IF(AND(H121="L4", N121="No"), C121)</f>
        <v>0</v>
      </c>
      <c r="Q121">
        <f t="shared" si="5"/>
        <v>2.8889046716433775</v>
      </c>
    </row>
    <row r="122" spans="1:17" x14ac:dyDescent="0.2">
      <c r="A122">
        <v>-33.91855958</v>
      </c>
      <c r="B122">
        <v>151.23099694000001</v>
      </c>
      <c r="C122">
        <v>21558</v>
      </c>
      <c r="D122">
        <v>5</v>
      </c>
      <c r="E122">
        <v>-33.918249279999998</v>
      </c>
      <c r="F122">
        <v>151.23095026999999</v>
      </c>
      <c r="G122">
        <v>4</v>
      </c>
      <c r="H122" t="s">
        <v>12</v>
      </c>
      <c r="I122" t="s">
        <v>70</v>
      </c>
      <c r="J122" t="s">
        <v>70</v>
      </c>
      <c r="K122" t="s">
        <v>15</v>
      </c>
      <c r="L122" t="s">
        <v>15</v>
      </c>
      <c r="M122">
        <v>1507695758102</v>
      </c>
      <c r="N122" t="str">
        <f t="shared" si="3"/>
        <v>No</v>
      </c>
      <c r="O122" t="str">
        <f t="shared" si="4"/>
        <v>N/A</v>
      </c>
      <c r="P122">
        <f>IF(AND(H122="L4", N122="No"), C122)</f>
        <v>21558</v>
      </c>
      <c r="Q122">
        <f t="shared" si="5"/>
        <v>34.771470399373115</v>
      </c>
    </row>
    <row r="123" spans="1:17" x14ac:dyDescent="0.2">
      <c r="A123">
        <v>-33.917590820000001</v>
      </c>
      <c r="B123">
        <v>151.23109964</v>
      </c>
      <c r="C123">
        <v>1761</v>
      </c>
      <c r="D123">
        <v>4</v>
      </c>
      <c r="E123">
        <v>-33.917590820000001</v>
      </c>
      <c r="F123">
        <v>151.23109964</v>
      </c>
      <c r="G123">
        <v>4</v>
      </c>
      <c r="H123" t="s">
        <v>21</v>
      </c>
      <c r="I123" t="s">
        <v>70</v>
      </c>
      <c r="J123" t="s">
        <v>26</v>
      </c>
      <c r="K123" t="s">
        <v>15</v>
      </c>
      <c r="L123" t="s">
        <v>15</v>
      </c>
      <c r="M123">
        <v>1507695836769</v>
      </c>
      <c r="N123" t="str">
        <f t="shared" si="3"/>
        <v>Yes</v>
      </c>
      <c r="O123">
        <f t="shared" si="4"/>
        <v>1761</v>
      </c>
      <c r="P123" t="b">
        <f>IF(AND(H123="L4", N123="No"), C123)</f>
        <v>0</v>
      </c>
      <c r="Q123">
        <f t="shared" si="5"/>
        <v>0</v>
      </c>
    </row>
    <row r="124" spans="1:17" x14ac:dyDescent="0.2">
      <c r="A124">
        <v>-33.917973230000001</v>
      </c>
      <c r="B124">
        <v>151.23104520999999</v>
      </c>
      <c r="C124">
        <v>51334</v>
      </c>
      <c r="D124">
        <v>4</v>
      </c>
      <c r="E124">
        <v>-33.917580719999997</v>
      </c>
      <c r="F124">
        <v>151.23110342999999</v>
      </c>
      <c r="G124">
        <v>3</v>
      </c>
      <c r="H124" t="s">
        <v>12</v>
      </c>
      <c r="I124" t="s">
        <v>26</v>
      </c>
      <c r="J124" t="s">
        <v>26</v>
      </c>
      <c r="K124" t="s">
        <v>15</v>
      </c>
      <c r="L124" t="s">
        <v>15</v>
      </c>
      <c r="M124">
        <v>1507695837820</v>
      </c>
      <c r="N124" t="str">
        <f t="shared" si="3"/>
        <v>No</v>
      </c>
      <c r="O124" t="str">
        <f t="shared" si="4"/>
        <v>N/A</v>
      </c>
      <c r="P124">
        <f>IF(AND(H124="L4", N124="No"), C124)</f>
        <v>51334</v>
      </c>
      <c r="Q124">
        <f t="shared" si="5"/>
        <v>43.974415332388439</v>
      </c>
    </row>
    <row r="125" spans="1:17" x14ac:dyDescent="0.2">
      <c r="A125">
        <v>-33.9173969</v>
      </c>
      <c r="B125">
        <v>151.23108869999999</v>
      </c>
      <c r="C125">
        <v>4031</v>
      </c>
      <c r="D125">
        <v>22.024999999999999</v>
      </c>
      <c r="E125">
        <v>-33.9173969</v>
      </c>
      <c r="F125">
        <v>151.23108869999999</v>
      </c>
      <c r="G125">
        <v>22.024999999999999</v>
      </c>
      <c r="H125" t="s">
        <v>12</v>
      </c>
      <c r="I125" t="s">
        <v>26</v>
      </c>
      <c r="J125" t="s">
        <v>26</v>
      </c>
      <c r="K125" t="s">
        <v>15</v>
      </c>
      <c r="L125" t="s">
        <v>15</v>
      </c>
      <c r="M125">
        <v>1507695863966</v>
      </c>
      <c r="N125" t="str">
        <f t="shared" si="3"/>
        <v>No</v>
      </c>
      <c r="O125" t="str">
        <f t="shared" si="4"/>
        <v>N/A</v>
      </c>
      <c r="P125">
        <f>IF(AND(H125="L4", N125="No"), C125)</f>
        <v>4031</v>
      </c>
      <c r="Q125">
        <f t="shared" si="5"/>
        <v>0</v>
      </c>
    </row>
    <row r="126" spans="1:17" x14ac:dyDescent="0.2">
      <c r="A126">
        <v>-33.9173969</v>
      </c>
      <c r="B126">
        <v>151.23108869999999</v>
      </c>
      <c r="C126">
        <v>3646</v>
      </c>
      <c r="D126">
        <v>22.024999999999999</v>
      </c>
      <c r="E126">
        <v>-33.917523580000001</v>
      </c>
      <c r="F126">
        <v>151.23110566</v>
      </c>
      <c r="G126">
        <v>19</v>
      </c>
      <c r="H126" t="s">
        <v>12</v>
      </c>
      <c r="I126" t="s">
        <v>26</v>
      </c>
      <c r="J126" t="s">
        <v>71</v>
      </c>
      <c r="K126" t="s">
        <v>15</v>
      </c>
      <c r="L126" t="s">
        <v>15</v>
      </c>
      <c r="M126">
        <v>1507695870248</v>
      </c>
      <c r="N126" t="str">
        <f t="shared" si="3"/>
        <v>Yes</v>
      </c>
      <c r="O126">
        <f t="shared" si="4"/>
        <v>3646</v>
      </c>
      <c r="P126" t="b">
        <f>IF(AND(H126="L4", N126="No"), C126)</f>
        <v>0</v>
      </c>
      <c r="Q126">
        <f t="shared" si="5"/>
        <v>14.172730350311191</v>
      </c>
    </row>
    <row r="127" spans="1:17" x14ac:dyDescent="0.2">
      <c r="A127">
        <v>-33.917073879999997</v>
      </c>
      <c r="B127">
        <v>151.23106888000001</v>
      </c>
      <c r="C127">
        <v>1647</v>
      </c>
      <c r="D127">
        <v>23</v>
      </c>
      <c r="E127">
        <v>-33.917161100000001</v>
      </c>
      <c r="F127">
        <v>151.23098619999999</v>
      </c>
      <c r="G127">
        <v>21.417999999999999</v>
      </c>
      <c r="H127" t="s">
        <v>12</v>
      </c>
      <c r="I127" t="s">
        <v>71</v>
      </c>
      <c r="J127" t="s">
        <v>71</v>
      </c>
      <c r="K127" t="s">
        <v>15</v>
      </c>
      <c r="L127" t="s">
        <v>15</v>
      </c>
      <c r="M127">
        <v>1507695876609</v>
      </c>
      <c r="N127" t="str">
        <f t="shared" si="3"/>
        <v>No</v>
      </c>
      <c r="O127" t="str">
        <f t="shared" si="4"/>
        <v>N/A</v>
      </c>
      <c r="P127">
        <f>IF(AND(H127="L4", N127="No"), C127)</f>
        <v>1647</v>
      </c>
      <c r="Q127">
        <f t="shared" si="5"/>
        <v>12.339397725921408</v>
      </c>
    </row>
    <row r="128" spans="1:17" x14ac:dyDescent="0.2">
      <c r="A128">
        <v>-33.916850869999998</v>
      </c>
      <c r="B128">
        <v>151.23106010999999</v>
      </c>
      <c r="C128">
        <v>2718</v>
      </c>
      <c r="D128">
        <v>20</v>
      </c>
      <c r="E128">
        <v>-33.916750710000002</v>
      </c>
      <c r="F128">
        <v>151.23108748999999</v>
      </c>
      <c r="G128">
        <v>16</v>
      </c>
      <c r="H128" t="s">
        <v>12</v>
      </c>
      <c r="I128" t="s">
        <v>71</v>
      </c>
      <c r="J128" t="s">
        <v>72</v>
      </c>
      <c r="K128" t="s">
        <v>15</v>
      </c>
      <c r="L128" t="s">
        <v>15</v>
      </c>
      <c r="M128">
        <v>1507695883160</v>
      </c>
      <c r="N128" t="str">
        <f t="shared" si="3"/>
        <v>Yes</v>
      </c>
      <c r="O128">
        <f t="shared" si="4"/>
        <v>2718</v>
      </c>
      <c r="P128" t="b">
        <f>IF(AND(H128="L4", N128="No"), C128)</f>
        <v>0</v>
      </c>
      <c r="Q128">
        <f t="shared" si="5"/>
        <v>11.419891648744906</v>
      </c>
    </row>
    <row r="129" spans="1:17" x14ac:dyDescent="0.2">
      <c r="A129">
        <v>-33.916664179999998</v>
      </c>
      <c r="B129">
        <v>151.23100188000001</v>
      </c>
      <c r="C129">
        <v>2903</v>
      </c>
      <c r="D129">
        <v>22</v>
      </c>
      <c r="E129">
        <v>-33.916694219999997</v>
      </c>
      <c r="F129">
        <v>151.23091027999999</v>
      </c>
      <c r="G129">
        <v>14</v>
      </c>
      <c r="H129" t="s">
        <v>12</v>
      </c>
      <c r="I129" t="s">
        <v>72</v>
      </c>
      <c r="J129" t="s">
        <v>39</v>
      </c>
      <c r="K129" t="s">
        <v>15</v>
      </c>
      <c r="L129" t="s">
        <v>15</v>
      </c>
      <c r="M129">
        <v>1507695899007</v>
      </c>
      <c r="N129" t="str">
        <f t="shared" si="3"/>
        <v>Yes</v>
      </c>
      <c r="O129">
        <f t="shared" si="4"/>
        <v>2903</v>
      </c>
      <c r="P129" t="b">
        <f>IF(AND(H129="L4", N129="No"), C129)</f>
        <v>0</v>
      </c>
      <c r="Q129">
        <f t="shared" si="5"/>
        <v>9.0885364320141271</v>
      </c>
    </row>
    <row r="130" spans="1:17" x14ac:dyDescent="0.2">
      <c r="A130">
        <v>-33.91713343</v>
      </c>
      <c r="B130">
        <v>151.23042045</v>
      </c>
      <c r="C130">
        <v>2131</v>
      </c>
      <c r="D130">
        <v>18</v>
      </c>
      <c r="E130">
        <v>-33.917128630000001</v>
      </c>
      <c r="F130">
        <v>151.23041277999999</v>
      </c>
      <c r="G130">
        <v>15</v>
      </c>
      <c r="H130" t="s">
        <v>12</v>
      </c>
      <c r="I130" t="s">
        <v>39</v>
      </c>
      <c r="J130" t="s">
        <v>39</v>
      </c>
      <c r="K130" t="s">
        <v>15</v>
      </c>
      <c r="L130" t="s">
        <v>15</v>
      </c>
      <c r="M130">
        <v>1507695931012</v>
      </c>
      <c r="N130" t="str">
        <f t="shared" si="3"/>
        <v>No</v>
      </c>
      <c r="O130" t="str">
        <f t="shared" si="4"/>
        <v>N/A</v>
      </c>
      <c r="P130">
        <f>IF(AND(H130="L4", N130="No"), C130)</f>
        <v>2131</v>
      </c>
      <c r="Q130">
        <f t="shared" si="5"/>
        <v>0.88549750915145609</v>
      </c>
    </row>
    <row r="131" spans="1:17" x14ac:dyDescent="0.2">
      <c r="A131">
        <v>-33.91713961</v>
      </c>
      <c r="B131">
        <v>151.2303958</v>
      </c>
      <c r="C131">
        <v>2909</v>
      </c>
      <c r="D131">
        <v>15</v>
      </c>
      <c r="E131">
        <v>-33.917145740000002</v>
      </c>
      <c r="F131">
        <v>151.23039186</v>
      </c>
      <c r="G131">
        <v>13</v>
      </c>
      <c r="H131" t="s">
        <v>12</v>
      </c>
      <c r="I131" t="s">
        <v>39</v>
      </c>
      <c r="J131" t="s">
        <v>39</v>
      </c>
      <c r="K131" t="s">
        <v>15</v>
      </c>
      <c r="L131" t="s">
        <v>15</v>
      </c>
      <c r="M131">
        <v>1507695935990</v>
      </c>
      <c r="N131" t="str">
        <f t="shared" ref="N131:N194" si="6">IF(AND(NOT(I131=J131), NOT(OR((I131="null"), (J131="null"), (I131="00:00:00:00:00:00"), (J131="00:00:00:00:00:00")))), "Yes", "No")</f>
        <v>No</v>
      </c>
      <c r="O131" t="str">
        <f t="shared" ref="O131:O194" si="7">IF(AND(N131="Yes", OR(H131="L3", H131="L4")), C131, "N/A")</f>
        <v>N/A</v>
      </c>
      <c r="P131">
        <f>IF(AND(H131="L4", N131="No"), C131)</f>
        <v>2909</v>
      </c>
      <c r="Q131">
        <f t="shared" ref="Q131:Q194" si="8">(ACOS(COS(RADIANS(90-A131)) *COS(RADIANS(90-E131)) +SIN(RADIANS(90-A131)) *SIN(RADIANS(90-E131)) *COS(RADIANS(B131-F131))) *6371)*1000</f>
        <v>0.77125800602662054</v>
      </c>
    </row>
    <row r="132" spans="1:17" x14ac:dyDescent="0.2">
      <c r="A132">
        <v>-33.917144190000002</v>
      </c>
      <c r="B132">
        <v>151.23038607999999</v>
      </c>
      <c r="C132">
        <v>1667</v>
      </c>
      <c r="D132">
        <v>13</v>
      </c>
      <c r="E132">
        <v>-33.917143090000003</v>
      </c>
      <c r="F132">
        <v>151.23034053000001</v>
      </c>
      <c r="G132">
        <v>12</v>
      </c>
      <c r="H132" t="s">
        <v>12</v>
      </c>
      <c r="I132" t="s">
        <v>39</v>
      </c>
      <c r="J132" t="s">
        <v>73</v>
      </c>
      <c r="K132" t="s">
        <v>15</v>
      </c>
      <c r="L132" t="s">
        <v>15</v>
      </c>
      <c r="M132">
        <v>1507695939723</v>
      </c>
      <c r="N132" t="str">
        <f t="shared" si="6"/>
        <v>Yes</v>
      </c>
      <c r="O132">
        <f t="shared" si="7"/>
        <v>1667</v>
      </c>
      <c r="P132" t="b">
        <f>IF(AND(H132="L4", N132="No"), C132)</f>
        <v>0</v>
      </c>
      <c r="Q132">
        <f t="shared" si="8"/>
        <v>4.2051086296330809</v>
      </c>
    </row>
    <row r="133" spans="1:17" x14ac:dyDescent="0.2">
      <c r="A133">
        <v>-33.917114490000003</v>
      </c>
      <c r="B133">
        <v>151.2301923</v>
      </c>
      <c r="C133">
        <v>2631</v>
      </c>
      <c r="D133">
        <v>12</v>
      </c>
      <c r="E133">
        <v>-33.91713463</v>
      </c>
      <c r="F133">
        <v>151.23019489999999</v>
      </c>
      <c r="G133">
        <v>14</v>
      </c>
      <c r="H133" t="s">
        <v>12</v>
      </c>
      <c r="I133" t="s">
        <v>73</v>
      </c>
      <c r="J133" t="s">
        <v>74</v>
      </c>
      <c r="K133" t="s">
        <v>15</v>
      </c>
      <c r="L133" t="s">
        <v>15</v>
      </c>
      <c r="M133">
        <v>1507695950578</v>
      </c>
      <c r="N133" t="str">
        <f t="shared" si="6"/>
        <v>Yes</v>
      </c>
      <c r="O133">
        <f t="shared" si="7"/>
        <v>2631</v>
      </c>
      <c r="P133" t="b">
        <f>IF(AND(H133="L4", N133="No"), C133)</f>
        <v>0</v>
      </c>
      <c r="Q133">
        <f t="shared" si="8"/>
        <v>2.252588772867048</v>
      </c>
    </row>
    <row r="134" spans="1:17" x14ac:dyDescent="0.2">
      <c r="A134">
        <v>-33.917234800000003</v>
      </c>
      <c r="B134">
        <v>151.23045110000001</v>
      </c>
      <c r="C134">
        <v>1924</v>
      </c>
      <c r="D134">
        <v>21.248999999999999</v>
      </c>
      <c r="E134">
        <v>-33.917234800000003</v>
      </c>
      <c r="F134">
        <v>151.23045110000001</v>
      </c>
      <c r="G134">
        <v>21.248999999999999</v>
      </c>
      <c r="H134" t="s">
        <v>12</v>
      </c>
      <c r="I134" t="s">
        <v>74</v>
      </c>
      <c r="J134" t="s">
        <v>74</v>
      </c>
      <c r="K134" t="s">
        <v>15</v>
      </c>
      <c r="L134" t="s">
        <v>15</v>
      </c>
      <c r="M134">
        <v>1507695959860</v>
      </c>
      <c r="N134" t="str">
        <f t="shared" si="6"/>
        <v>No</v>
      </c>
      <c r="O134" t="str">
        <f t="shared" si="7"/>
        <v>N/A</v>
      </c>
      <c r="P134">
        <f>IF(AND(H134="L4", N134="No"), C134)</f>
        <v>1924</v>
      </c>
      <c r="Q134">
        <f t="shared" si="8"/>
        <v>0</v>
      </c>
    </row>
    <row r="135" spans="1:17" x14ac:dyDescent="0.2">
      <c r="A135">
        <v>-33.917234800000003</v>
      </c>
      <c r="B135">
        <v>151.23045110000001</v>
      </c>
      <c r="C135">
        <v>9048</v>
      </c>
      <c r="D135">
        <v>21.248999999999999</v>
      </c>
      <c r="E135">
        <v>-33.917152360000003</v>
      </c>
      <c r="F135">
        <v>151.23057667</v>
      </c>
      <c r="G135">
        <v>17</v>
      </c>
      <c r="H135" t="s">
        <v>12</v>
      </c>
      <c r="I135" t="s">
        <v>74</v>
      </c>
      <c r="J135" t="s">
        <v>74</v>
      </c>
      <c r="K135" t="s">
        <v>15</v>
      </c>
      <c r="L135" t="s">
        <v>15</v>
      </c>
      <c r="M135">
        <v>1507695971186</v>
      </c>
      <c r="N135" t="str">
        <f t="shared" si="6"/>
        <v>No</v>
      </c>
      <c r="O135" t="str">
        <f t="shared" si="7"/>
        <v>N/A</v>
      </c>
      <c r="P135">
        <f>IF(AND(H135="L4", N135="No"), C135)</f>
        <v>9048</v>
      </c>
      <c r="Q135">
        <f t="shared" si="8"/>
        <v>14.773957836366147</v>
      </c>
    </row>
    <row r="136" spans="1:17" x14ac:dyDescent="0.2">
      <c r="A136">
        <v>-33.917154050000001</v>
      </c>
      <c r="B136">
        <v>151.23061172000001</v>
      </c>
      <c r="C136">
        <v>2685</v>
      </c>
      <c r="D136">
        <v>16</v>
      </c>
      <c r="E136">
        <v>-33.917183799999997</v>
      </c>
      <c r="F136">
        <v>151.23064042999999</v>
      </c>
      <c r="G136">
        <v>18</v>
      </c>
      <c r="H136" t="s">
        <v>12</v>
      </c>
      <c r="I136" t="s">
        <v>74</v>
      </c>
      <c r="J136" t="s">
        <v>74</v>
      </c>
      <c r="K136" t="s">
        <v>15</v>
      </c>
      <c r="L136" t="s">
        <v>15</v>
      </c>
      <c r="M136">
        <v>1507695975964</v>
      </c>
      <c r="N136" t="str">
        <f t="shared" si="6"/>
        <v>No</v>
      </c>
      <c r="O136" t="str">
        <f t="shared" si="7"/>
        <v>N/A</v>
      </c>
      <c r="P136">
        <f>IF(AND(H136="L4", N136="No"), C136)</f>
        <v>2685</v>
      </c>
      <c r="Q136">
        <f t="shared" si="8"/>
        <v>4.2392623573317412</v>
      </c>
    </row>
    <row r="137" spans="1:17" x14ac:dyDescent="0.2">
      <c r="A137">
        <v>-33.917323039999999</v>
      </c>
      <c r="B137">
        <v>151.23061398999999</v>
      </c>
      <c r="C137">
        <v>2111</v>
      </c>
      <c r="D137">
        <v>14</v>
      </c>
      <c r="E137">
        <v>-33.917319589999998</v>
      </c>
      <c r="F137">
        <v>151.23061430000001</v>
      </c>
      <c r="G137">
        <v>18</v>
      </c>
      <c r="H137" t="s">
        <v>12</v>
      </c>
      <c r="I137" t="s">
        <v>74</v>
      </c>
      <c r="J137" t="s">
        <v>75</v>
      </c>
      <c r="K137" t="s">
        <v>15</v>
      </c>
      <c r="L137" t="s">
        <v>15</v>
      </c>
      <c r="M137">
        <v>1507696027198</v>
      </c>
      <c r="N137" t="str">
        <f t="shared" si="6"/>
        <v>Yes</v>
      </c>
      <c r="O137">
        <f t="shared" si="7"/>
        <v>2111</v>
      </c>
      <c r="P137" t="b">
        <f>IF(AND(H137="L4", N137="No"), C137)</f>
        <v>0</v>
      </c>
      <c r="Q137">
        <f t="shared" si="8"/>
        <v>0.39142826014115784</v>
      </c>
    </row>
    <row r="138" spans="1:17" x14ac:dyDescent="0.2">
      <c r="A138">
        <v>-33.9173148</v>
      </c>
      <c r="B138">
        <v>151.23060950999999</v>
      </c>
      <c r="C138">
        <v>2585</v>
      </c>
      <c r="D138">
        <v>18</v>
      </c>
      <c r="E138">
        <v>-33.917313049999997</v>
      </c>
      <c r="F138">
        <v>151.23061129000001</v>
      </c>
      <c r="G138">
        <v>18</v>
      </c>
      <c r="H138" t="s">
        <v>12</v>
      </c>
      <c r="I138" t="s">
        <v>75</v>
      </c>
      <c r="J138" t="s">
        <v>75</v>
      </c>
      <c r="K138" t="s">
        <v>15</v>
      </c>
      <c r="L138" t="s">
        <v>15</v>
      </c>
      <c r="M138">
        <v>1507696037508</v>
      </c>
      <c r="N138" t="str">
        <f t="shared" si="6"/>
        <v>No</v>
      </c>
      <c r="O138" t="str">
        <f t="shared" si="7"/>
        <v>N/A</v>
      </c>
      <c r="P138">
        <f>IF(AND(H138="L4", N138="No"), C138)</f>
        <v>2585</v>
      </c>
      <c r="Q138">
        <f t="shared" si="8"/>
        <v>0.26851757151136191</v>
      </c>
    </row>
    <row r="139" spans="1:17" x14ac:dyDescent="0.2">
      <c r="A139">
        <v>-33.917311490000003</v>
      </c>
      <c r="B139">
        <v>151.23061283999999</v>
      </c>
      <c r="C139">
        <v>13038</v>
      </c>
      <c r="D139">
        <v>19</v>
      </c>
      <c r="E139">
        <v>-33.917143899999999</v>
      </c>
      <c r="F139">
        <v>151.23056500000001</v>
      </c>
      <c r="G139">
        <v>21.317</v>
      </c>
      <c r="H139" t="s">
        <v>12</v>
      </c>
      <c r="I139" t="s">
        <v>75</v>
      </c>
      <c r="J139" t="s">
        <v>75</v>
      </c>
      <c r="K139" t="s">
        <v>15</v>
      </c>
      <c r="L139" t="s">
        <v>15</v>
      </c>
      <c r="M139">
        <v>1507696054383</v>
      </c>
      <c r="N139" t="str">
        <f t="shared" si="6"/>
        <v>No</v>
      </c>
      <c r="O139" t="str">
        <f t="shared" si="7"/>
        <v>N/A</v>
      </c>
      <c r="P139">
        <f>IF(AND(H139="L4", N139="No"), C139)</f>
        <v>13038</v>
      </c>
      <c r="Q139">
        <f t="shared" si="8"/>
        <v>19.150828718016434</v>
      </c>
    </row>
    <row r="140" spans="1:17" x14ac:dyDescent="0.2">
      <c r="A140">
        <v>-33.917293350000001</v>
      </c>
      <c r="B140">
        <v>151.23062443000001</v>
      </c>
      <c r="C140">
        <v>14177</v>
      </c>
      <c r="D140">
        <v>19</v>
      </c>
      <c r="E140">
        <v>-33.917143899999999</v>
      </c>
      <c r="F140">
        <v>151.23056500000001</v>
      </c>
      <c r="G140">
        <v>21.324999999999999</v>
      </c>
      <c r="H140" t="s">
        <v>12</v>
      </c>
      <c r="I140" t="s">
        <v>75</v>
      </c>
      <c r="J140" t="s">
        <v>39</v>
      </c>
      <c r="K140" t="s">
        <v>15</v>
      </c>
      <c r="L140" t="s">
        <v>15</v>
      </c>
      <c r="M140">
        <v>1507696084343</v>
      </c>
      <c r="N140" t="str">
        <f t="shared" si="6"/>
        <v>Yes</v>
      </c>
      <c r="O140">
        <f t="shared" si="7"/>
        <v>14177</v>
      </c>
      <c r="P140" t="b">
        <f>IF(AND(H140="L4", N140="No"), C140)</f>
        <v>0</v>
      </c>
      <c r="Q140">
        <f t="shared" si="8"/>
        <v>17.499282123872195</v>
      </c>
    </row>
    <row r="141" spans="1:17" x14ac:dyDescent="0.2">
      <c r="A141">
        <v>-33.917143899999999</v>
      </c>
      <c r="B141">
        <v>151.23056500000001</v>
      </c>
      <c r="C141">
        <v>10423</v>
      </c>
      <c r="D141">
        <v>21.324999999999999</v>
      </c>
      <c r="E141">
        <v>-33.917143899999999</v>
      </c>
      <c r="F141">
        <v>151.23056500000001</v>
      </c>
      <c r="G141">
        <v>21.324999999999999</v>
      </c>
      <c r="H141" t="s">
        <v>12</v>
      </c>
      <c r="I141" t="s">
        <v>39</v>
      </c>
      <c r="J141" t="s">
        <v>39</v>
      </c>
      <c r="K141" t="s">
        <v>15</v>
      </c>
      <c r="L141" t="s">
        <v>15</v>
      </c>
      <c r="M141">
        <v>1507696096862</v>
      </c>
      <c r="N141" t="str">
        <f t="shared" si="6"/>
        <v>No</v>
      </c>
      <c r="O141" t="str">
        <f t="shared" si="7"/>
        <v>N/A</v>
      </c>
      <c r="P141">
        <f>IF(AND(H141="L4", N141="No"), C141)</f>
        <v>10423</v>
      </c>
      <c r="Q141">
        <f t="shared" si="8"/>
        <v>0</v>
      </c>
    </row>
    <row r="142" spans="1:17" x14ac:dyDescent="0.2">
      <c r="A142">
        <v>-33.917082600000001</v>
      </c>
      <c r="B142">
        <v>151.23059910000001</v>
      </c>
      <c r="C142">
        <v>3716</v>
      </c>
      <c r="D142">
        <v>21.643999999999998</v>
      </c>
      <c r="E142">
        <v>-33.917082600000001</v>
      </c>
      <c r="F142">
        <v>151.23059910000001</v>
      </c>
      <c r="G142">
        <v>21.643999999999998</v>
      </c>
      <c r="H142" t="s">
        <v>12</v>
      </c>
      <c r="I142" t="s">
        <v>39</v>
      </c>
      <c r="J142" t="s">
        <v>39</v>
      </c>
      <c r="K142" t="s">
        <v>15</v>
      </c>
      <c r="L142" t="s">
        <v>15</v>
      </c>
      <c r="M142">
        <v>1507696102675</v>
      </c>
      <c r="N142" t="str">
        <f t="shared" si="6"/>
        <v>No</v>
      </c>
      <c r="O142" t="str">
        <f t="shared" si="7"/>
        <v>N/A</v>
      </c>
      <c r="P142">
        <f>IF(AND(H142="L4", N142="No"), C142)</f>
        <v>3716</v>
      </c>
      <c r="Q142">
        <f t="shared" si="8"/>
        <v>0</v>
      </c>
    </row>
    <row r="143" spans="1:17" x14ac:dyDescent="0.2">
      <c r="A143">
        <v>-33.917082600000001</v>
      </c>
      <c r="B143">
        <v>151.23059910000001</v>
      </c>
      <c r="C143">
        <v>13425</v>
      </c>
      <c r="D143">
        <v>21.643999999999998</v>
      </c>
      <c r="E143">
        <v>-33.917260779999999</v>
      </c>
      <c r="F143">
        <v>151.23062035000001</v>
      </c>
      <c r="G143">
        <v>18</v>
      </c>
      <c r="H143" t="s">
        <v>12</v>
      </c>
      <c r="I143" t="s">
        <v>39</v>
      </c>
      <c r="J143" t="s">
        <v>73</v>
      </c>
      <c r="K143" t="s">
        <v>15</v>
      </c>
      <c r="L143" t="s">
        <v>15</v>
      </c>
      <c r="M143">
        <v>1507696122903</v>
      </c>
      <c r="N143" t="str">
        <f t="shared" si="6"/>
        <v>Yes</v>
      </c>
      <c r="O143">
        <f t="shared" si="7"/>
        <v>13425</v>
      </c>
      <c r="P143" t="b">
        <f>IF(AND(H143="L4", N143="No"), C143)</f>
        <v>0</v>
      </c>
      <c r="Q143">
        <f t="shared" si="8"/>
        <v>19.909269724107006</v>
      </c>
    </row>
    <row r="144" spans="1:17" x14ac:dyDescent="0.2">
      <c r="A144">
        <v>-33.91714296</v>
      </c>
      <c r="B144">
        <v>151.23032448000001</v>
      </c>
      <c r="C144">
        <v>1656</v>
      </c>
      <c r="D144">
        <v>12</v>
      </c>
      <c r="E144">
        <v>-33.917116819999997</v>
      </c>
      <c r="F144">
        <v>151.23026053999999</v>
      </c>
      <c r="G144">
        <v>8</v>
      </c>
      <c r="H144" t="s">
        <v>12</v>
      </c>
      <c r="I144" t="s">
        <v>73</v>
      </c>
      <c r="J144" t="s">
        <v>73</v>
      </c>
      <c r="K144" t="s">
        <v>15</v>
      </c>
      <c r="L144" t="s">
        <v>15</v>
      </c>
      <c r="M144">
        <v>1507696137031</v>
      </c>
      <c r="N144" t="str">
        <f t="shared" si="6"/>
        <v>No</v>
      </c>
      <c r="O144" t="str">
        <f t="shared" si="7"/>
        <v>N/A</v>
      </c>
      <c r="P144">
        <f>IF(AND(H144="L4", N144="No"), C144)</f>
        <v>1656</v>
      </c>
      <c r="Q144">
        <f t="shared" si="8"/>
        <v>6.5773103797168719</v>
      </c>
    </row>
    <row r="145" spans="1:17" x14ac:dyDescent="0.2">
      <c r="A145">
        <v>-33.917025410000001</v>
      </c>
      <c r="B145">
        <v>151.23003761000001</v>
      </c>
      <c r="C145">
        <v>3910</v>
      </c>
      <c r="D145">
        <v>7</v>
      </c>
      <c r="E145">
        <v>-33.916997160000001</v>
      </c>
      <c r="F145">
        <v>151.23004681</v>
      </c>
      <c r="G145">
        <v>7</v>
      </c>
      <c r="H145" t="s">
        <v>12</v>
      </c>
      <c r="I145" t="s">
        <v>73</v>
      </c>
      <c r="J145" t="s">
        <v>76</v>
      </c>
      <c r="K145" t="s">
        <v>15</v>
      </c>
      <c r="L145" t="s">
        <v>15</v>
      </c>
      <c r="M145">
        <v>1507696160465</v>
      </c>
      <c r="N145" t="str">
        <f t="shared" si="6"/>
        <v>Yes</v>
      </c>
      <c r="O145">
        <f t="shared" si="7"/>
        <v>3910</v>
      </c>
      <c r="P145" t="b">
        <f>IF(AND(H145="L4", N145="No"), C145)</f>
        <v>0</v>
      </c>
      <c r="Q145">
        <f t="shared" si="8"/>
        <v>3.2528329923839916</v>
      </c>
    </row>
    <row r="146" spans="1:17" x14ac:dyDescent="0.2">
      <c r="A146">
        <v>-33.917016429999997</v>
      </c>
      <c r="B146">
        <v>151.22995370000001</v>
      </c>
      <c r="C146">
        <v>1625</v>
      </c>
      <c r="D146">
        <v>13</v>
      </c>
      <c r="E146">
        <v>-33.917016429999997</v>
      </c>
      <c r="F146">
        <v>151.22995370000001</v>
      </c>
      <c r="G146">
        <v>13</v>
      </c>
      <c r="H146" t="s">
        <v>12</v>
      </c>
      <c r="I146" t="s">
        <v>76</v>
      </c>
      <c r="J146" t="s">
        <v>77</v>
      </c>
      <c r="K146" t="s">
        <v>15</v>
      </c>
      <c r="L146" t="s">
        <v>15</v>
      </c>
      <c r="M146">
        <v>1507696170622</v>
      </c>
      <c r="N146" t="str">
        <f t="shared" si="6"/>
        <v>Yes</v>
      </c>
      <c r="O146">
        <f t="shared" si="7"/>
        <v>1625</v>
      </c>
      <c r="P146" t="b">
        <f>IF(AND(H146="L4", N146="No"), C146)</f>
        <v>0</v>
      </c>
      <c r="Q146">
        <f t="shared" si="8"/>
        <v>0</v>
      </c>
    </row>
    <row r="147" spans="1:17" x14ac:dyDescent="0.2">
      <c r="A147">
        <v>-33.916924399999999</v>
      </c>
      <c r="B147">
        <v>151.2298591</v>
      </c>
      <c r="C147">
        <v>5879</v>
      </c>
      <c r="D147">
        <v>21.65</v>
      </c>
      <c r="E147">
        <v>-33.916870299999999</v>
      </c>
      <c r="F147">
        <v>151.22988190000001</v>
      </c>
      <c r="G147">
        <v>21.437999999999999</v>
      </c>
      <c r="H147" t="s">
        <v>12</v>
      </c>
      <c r="I147" t="s">
        <v>77</v>
      </c>
      <c r="J147" t="s">
        <v>77</v>
      </c>
      <c r="K147" t="s">
        <v>15</v>
      </c>
      <c r="L147" t="s">
        <v>15</v>
      </c>
      <c r="M147">
        <v>1507696183301</v>
      </c>
      <c r="N147" t="str">
        <f t="shared" si="6"/>
        <v>No</v>
      </c>
      <c r="O147" t="str">
        <f t="shared" si="7"/>
        <v>N/A</v>
      </c>
      <c r="P147">
        <f>IF(AND(H147="L4", N147="No"), C147)</f>
        <v>5879</v>
      </c>
      <c r="Q147">
        <f t="shared" si="8"/>
        <v>6.374111724526621</v>
      </c>
    </row>
    <row r="148" spans="1:17" x14ac:dyDescent="0.2">
      <c r="A148">
        <v>-33.916870299999999</v>
      </c>
      <c r="B148">
        <v>151.22988190000001</v>
      </c>
      <c r="C148">
        <v>4838</v>
      </c>
      <c r="D148">
        <v>21.437999999999999</v>
      </c>
      <c r="E148">
        <v>-33.916870299999999</v>
      </c>
      <c r="F148">
        <v>151.22988190000001</v>
      </c>
      <c r="G148">
        <v>21.437999999999999</v>
      </c>
      <c r="H148" t="s">
        <v>12</v>
      </c>
      <c r="I148" t="s">
        <v>77</v>
      </c>
      <c r="J148" t="s">
        <v>77</v>
      </c>
      <c r="K148" t="s">
        <v>15</v>
      </c>
      <c r="L148" t="s">
        <v>15</v>
      </c>
      <c r="M148">
        <v>1507696191831</v>
      </c>
      <c r="N148" t="str">
        <f t="shared" si="6"/>
        <v>No</v>
      </c>
      <c r="O148" t="str">
        <f t="shared" si="7"/>
        <v>N/A</v>
      </c>
      <c r="P148">
        <f>IF(AND(H148="L4", N148="No"), C148)</f>
        <v>4838</v>
      </c>
      <c r="Q148">
        <f t="shared" si="8"/>
        <v>0</v>
      </c>
    </row>
    <row r="149" spans="1:17" x14ac:dyDescent="0.2">
      <c r="A149">
        <v>-33.916870299999999</v>
      </c>
      <c r="B149">
        <v>151.22988190000001</v>
      </c>
      <c r="C149">
        <v>1400</v>
      </c>
      <c r="D149">
        <v>21.437999999999999</v>
      </c>
      <c r="E149">
        <v>-33.916870299999999</v>
      </c>
      <c r="F149">
        <v>151.22988190000001</v>
      </c>
      <c r="G149">
        <v>21.437999999999999</v>
      </c>
      <c r="H149" t="s">
        <v>12</v>
      </c>
      <c r="I149" t="s">
        <v>77</v>
      </c>
      <c r="J149" t="s">
        <v>78</v>
      </c>
      <c r="K149" t="s">
        <v>15</v>
      </c>
      <c r="L149" t="s">
        <v>15</v>
      </c>
      <c r="M149">
        <v>1507696195354</v>
      </c>
      <c r="N149" t="str">
        <f t="shared" si="6"/>
        <v>Yes</v>
      </c>
      <c r="O149">
        <f t="shared" si="7"/>
        <v>1400</v>
      </c>
      <c r="P149" t="b">
        <f>IF(AND(H149="L4", N149="No"), C149)</f>
        <v>0</v>
      </c>
      <c r="Q149">
        <f t="shared" si="8"/>
        <v>0</v>
      </c>
    </row>
    <row r="150" spans="1:17" x14ac:dyDescent="0.2">
      <c r="A150">
        <v>-33.916870299999999</v>
      </c>
      <c r="B150">
        <v>151.22988190000001</v>
      </c>
      <c r="C150">
        <v>1541</v>
      </c>
      <c r="D150">
        <v>21.437999999999999</v>
      </c>
      <c r="E150">
        <v>-33.916918699999997</v>
      </c>
      <c r="F150">
        <v>151.22983629999999</v>
      </c>
      <c r="G150">
        <v>21.279</v>
      </c>
      <c r="H150" t="s">
        <v>12</v>
      </c>
      <c r="I150" t="s">
        <v>78</v>
      </c>
      <c r="J150" t="s">
        <v>78</v>
      </c>
      <c r="K150" t="s">
        <v>15</v>
      </c>
      <c r="L150" t="s">
        <v>15</v>
      </c>
      <c r="M150">
        <v>1507696201065</v>
      </c>
      <c r="N150" t="str">
        <f t="shared" si="6"/>
        <v>No</v>
      </c>
      <c r="O150" t="str">
        <f t="shared" si="7"/>
        <v>N/A</v>
      </c>
      <c r="P150">
        <f>IF(AND(H150="L4", N150="No"), C150)</f>
        <v>1541</v>
      </c>
      <c r="Q150">
        <f t="shared" si="8"/>
        <v>6.8327038528266382</v>
      </c>
    </row>
    <row r="151" spans="1:17" x14ac:dyDescent="0.2">
      <c r="A151">
        <v>-33.916918699999997</v>
      </c>
      <c r="B151">
        <v>151.22983629999999</v>
      </c>
      <c r="C151">
        <v>1586</v>
      </c>
      <c r="D151">
        <v>21.279</v>
      </c>
      <c r="E151">
        <v>-33.916918699999997</v>
      </c>
      <c r="F151">
        <v>151.22983629999999</v>
      </c>
      <c r="G151">
        <v>21.279</v>
      </c>
      <c r="H151" t="s">
        <v>12</v>
      </c>
      <c r="I151" t="s">
        <v>78</v>
      </c>
      <c r="J151" t="s">
        <v>78</v>
      </c>
      <c r="K151" t="s">
        <v>15</v>
      </c>
      <c r="L151" t="s">
        <v>15</v>
      </c>
      <c r="M151">
        <v>1507696204785</v>
      </c>
      <c r="N151" t="str">
        <f t="shared" si="6"/>
        <v>No</v>
      </c>
      <c r="O151" t="str">
        <f t="shared" si="7"/>
        <v>N/A</v>
      </c>
      <c r="P151">
        <f>IF(AND(H151="L4", N151="No"), C151)</f>
        <v>1586</v>
      </c>
      <c r="Q151">
        <f t="shared" si="8"/>
        <v>9.4935297966003418E-2</v>
      </c>
    </row>
    <row r="152" spans="1:17" x14ac:dyDescent="0.2">
      <c r="A152">
        <v>-33.916918699999997</v>
      </c>
      <c r="B152">
        <v>151.22983629999999</v>
      </c>
      <c r="C152">
        <v>3973</v>
      </c>
      <c r="D152">
        <v>21.279</v>
      </c>
      <c r="E152">
        <v>-33.916918699999997</v>
      </c>
      <c r="F152">
        <v>151.22983629999999</v>
      </c>
      <c r="G152">
        <v>21.279</v>
      </c>
      <c r="H152" t="s">
        <v>12</v>
      </c>
      <c r="I152" t="s">
        <v>78</v>
      </c>
      <c r="J152" t="s">
        <v>79</v>
      </c>
      <c r="K152" t="s">
        <v>15</v>
      </c>
      <c r="L152" t="s">
        <v>15</v>
      </c>
      <c r="M152">
        <v>1507696212335</v>
      </c>
      <c r="N152" t="str">
        <f t="shared" si="6"/>
        <v>Yes</v>
      </c>
      <c r="O152">
        <f t="shared" si="7"/>
        <v>3973</v>
      </c>
      <c r="P152" t="b">
        <f>IF(AND(H152="L4", N152="No"), C152)</f>
        <v>0</v>
      </c>
      <c r="Q152">
        <f t="shared" si="8"/>
        <v>9.4935297966003418E-2</v>
      </c>
    </row>
    <row r="153" spans="1:17" x14ac:dyDescent="0.2">
      <c r="A153">
        <v>-33.916918699999997</v>
      </c>
      <c r="B153">
        <v>151.22983629999999</v>
      </c>
      <c r="C153">
        <v>3596</v>
      </c>
      <c r="D153">
        <v>21.279</v>
      </c>
      <c r="E153">
        <v>-33.916839299999999</v>
      </c>
      <c r="F153">
        <v>151.22999569999999</v>
      </c>
      <c r="G153">
        <v>21.292999999999999</v>
      </c>
      <c r="H153" t="s">
        <v>12</v>
      </c>
      <c r="I153" t="s">
        <v>79</v>
      </c>
      <c r="J153" t="s">
        <v>79</v>
      </c>
      <c r="K153" t="s">
        <v>15</v>
      </c>
      <c r="L153" t="s">
        <v>15</v>
      </c>
      <c r="M153">
        <v>1507696220770</v>
      </c>
      <c r="N153" t="str">
        <f t="shared" si="6"/>
        <v>No</v>
      </c>
      <c r="O153" t="str">
        <f t="shared" si="7"/>
        <v>N/A</v>
      </c>
      <c r="P153">
        <f>IF(AND(H153="L4", N153="No"), C153)</f>
        <v>3596</v>
      </c>
      <c r="Q153">
        <f t="shared" si="8"/>
        <v>17.154942312562092</v>
      </c>
    </row>
    <row r="154" spans="1:17" x14ac:dyDescent="0.2">
      <c r="A154">
        <v>-33.916839299999999</v>
      </c>
      <c r="B154">
        <v>151.22999569999999</v>
      </c>
      <c r="C154">
        <v>1701</v>
      </c>
      <c r="D154">
        <v>21.292999999999999</v>
      </c>
      <c r="E154">
        <v>-33.916839299999999</v>
      </c>
      <c r="F154">
        <v>151.22999569999999</v>
      </c>
      <c r="G154">
        <v>21.292999999999999</v>
      </c>
      <c r="H154" t="s">
        <v>12</v>
      </c>
      <c r="I154" t="s">
        <v>79</v>
      </c>
      <c r="J154" t="s">
        <v>79</v>
      </c>
      <c r="K154" t="s">
        <v>15</v>
      </c>
      <c r="L154" t="s">
        <v>15</v>
      </c>
      <c r="M154">
        <v>1507696226049</v>
      </c>
      <c r="N154" t="str">
        <f t="shared" si="6"/>
        <v>No</v>
      </c>
      <c r="O154" t="str">
        <f t="shared" si="7"/>
        <v>N/A</v>
      </c>
      <c r="P154">
        <f>IF(AND(H154="L4", N154="No"), C154)</f>
        <v>1701</v>
      </c>
      <c r="Q154">
        <f t="shared" si="8"/>
        <v>0</v>
      </c>
    </row>
    <row r="155" spans="1:17" x14ac:dyDescent="0.2">
      <c r="A155">
        <v>-33.916839299999999</v>
      </c>
      <c r="B155">
        <v>151.22999569999999</v>
      </c>
      <c r="C155">
        <v>4202</v>
      </c>
      <c r="D155">
        <v>21.292999999999999</v>
      </c>
      <c r="E155">
        <v>-33.916839299999999</v>
      </c>
      <c r="F155">
        <v>151.22999569999999</v>
      </c>
      <c r="G155">
        <v>21.292999999999999</v>
      </c>
      <c r="H155" t="s">
        <v>12</v>
      </c>
      <c r="I155" t="s">
        <v>79</v>
      </c>
      <c r="J155" t="s">
        <v>79</v>
      </c>
      <c r="K155" t="s">
        <v>15</v>
      </c>
      <c r="L155" t="s">
        <v>15</v>
      </c>
      <c r="M155">
        <v>1507696232346</v>
      </c>
      <c r="N155" t="str">
        <f t="shared" si="6"/>
        <v>No</v>
      </c>
      <c r="O155" t="str">
        <f t="shared" si="7"/>
        <v>N/A</v>
      </c>
      <c r="P155">
        <f>IF(AND(H155="L4", N155="No"), C155)</f>
        <v>4202</v>
      </c>
      <c r="Q155">
        <f t="shared" si="8"/>
        <v>0</v>
      </c>
    </row>
    <row r="156" spans="1:17" x14ac:dyDescent="0.2">
      <c r="A156" s="2">
        <v>-33.916603100000003</v>
      </c>
      <c r="B156" s="2">
        <v>151.23110109999999</v>
      </c>
      <c r="C156" s="2">
        <v>1271</v>
      </c>
      <c r="D156" s="2">
        <v>3</v>
      </c>
      <c r="E156" s="2">
        <v>-33.916588429999997</v>
      </c>
      <c r="F156" s="2">
        <v>151.23109149999999</v>
      </c>
      <c r="G156" s="2">
        <v>4</v>
      </c>
      <c r="H156" s="2" t="s">
        <v>12</v>
      </c>
      <c r="I156" s="2" t="s">
        <v>84</v>
      </c>
      <c r="J156" s="2" t="s">
        <v>84</v>
      </c>
      <c r="K156" s="2" t="s">
        <v>85</v>
      </c>
      <c r="L156" s="2" t="s">
        <v>85</v>
      </c>
      <c r="M156" s="1">
        <v>1507890000000</v>
      </c>
      <c r="N156" t="str">
        <f t="shared" si="6"/>
        <v>No</v>
      </c>
      <c r="O156" t="str">
        <f t="shared" si="7"/>
        <v>N/A</v>
      </c>
      <c r="P156">
        <f>IF(AND(H156="L4", N156="No"), C156)</f>
        <v>1271</v>
      </c>
      <c r="Q156">
        <f t="shared" si="8"/>
        <v>1.8554933368677418</v>
      </c>
    </row>
    <row r="157" spans="1:17" x14ac:dyDescent="0.2">
      <c r="A157" s="2">
        <v>-33.916592199999997</v>
      </c>
      <c r="B157" s="2">
        <v>151.23109819999999</v>
      </c>
      <c r="C157" s="2">
        <v>1309</v>
      </c>
      <c r="D157" s="2">
        <v>7</v>
      </c>
      <c r="E157" s="2">
        <v>-33.916574920000002</v>
      </c>
      <c r="F157" s="2">
        <v>151.23109460000001</v>
      </c>
      <c r="G157" s="2">
        <v>9</v>
      </c>
      <c r="H157" s="2" t="s">
        <v>12</v>
      </c>
      <c r="I157" s="2" t="s">
        <v>84</v>
      </c>
      <c r="J157" s="2" t="s">
        <v>84</v>
      </c>
      <c r="K157" s="2" t="s">
        <v>85</v>
      </c>
      <c r="L157" s="2" t="s">
        <v>85</v>
      </c>
      <c r="M157" s="1">
        <v>1507890000000</v>
      </c>
      <c r="N157" t="str">
        <f t="shared" si="6"/>
        <v>No</v>
      </c>
      <c r="O157" t="str">
        <f t="shared" si="7"/>
        <v>N/A</v>
      </c>
      <c r="P157">
        <f>IF(AND(H157="L4", N157="No"), C157)</f>
        <v>1309</v>
      </c>
      <c r="Q157">
        <f t="shared" si="8"/>
        <v>1.9502215150721813</v>
      </c>
    </row>
    <row r="158" spans="1:17" x14ac:dyDescent="0.2">
      <c r="A158" s="2">
        <v>-33.916585320000003</v>
      </c>
      <c r="B158" s="2">
        <v>151.23109400000001</v>
      </c>
      <c r="C158" s="2">
        <v>1424</v>
      </c>
      <c r="D158" s="2">
        <v>11</v>
      </c>
      <c r="E158" s="2">
        <v>-33.916580490000001</v>
      </c>
      <c r="F158" s="2">
        <v>151.23108099999999</v>
      </c>
      <c r="G158" s="2">
        <v>12</v>
      </c>
      <c r="H158" s="2" t="s">
        <v>12</v>
      </c>
      <c r="I158" s="2" t="s">
        <v>84</v>
      </c>
      <c r="J158" s="2" t="s">
        <v>84</v>
      </c>
      <c r="K158" s="2" t="s">
        <v>85</v>
      </c>
      <c r="L158" s="2" t="s">
        <v>85</v>
      </c>
      <c r="M158" s="1">
        <v>1507890000000</v>
      </c>
      <c r="N158" t="str">
        <f t="shared" si="6"/>
        <v>No</v>
      </c>
      <c r="O158" t="str">
        <f t="shared" si="7"/>
        <v>N/A</v>
      </c>
      <c r="P158">
        <f>IF(AND(H158="L4", N158="No"), C158)</f>
        <v>1424</v>
      </c>
      <c r="Q158">
        <f t="shared" si="8"/>
        <v>1.3154620750945867</v>
      </c>
    </row>
    <row r="159" spans="1:17" x14ac:dyDescent="0.2">
      <c r="A159" s="2">
        <v>-33.916580060000001</v>
      </c>
      <c r="B159" s="2">
        <v>151.23108479999999</v>
      </c>
      <c r="C159" s="2">
        <v>1439</v>
      </c>
      <c r="D159" s="2">
        <v>13</v>
      </c>
      <c r="E159" s="2">
        <v>-33.916580060000001</v>
      </c>
      <c r="F159" s="2">
        <v>151.23108479999999</v>
      </c>
      <c r="G159" s="2">
        <v>13</v>
      </c>
      <c r="H159" s="2" t="s">
        <v>12</v>
      </c>
      <c r="I159" s="2" t="s">
        <v>84</v>
      </c>
      <c r="J159" s="2" t="s">
        <v>84</v>
      </c>
      <c r="K159" s="2" t="s">
        <v>85</v>
      </c>
      <c r="L159" s="2" t="s">
        <v>85</v>
      </c>
      <c r="M159" s="1">
        <v>1507890000000</v>
      </c>
      <c r="N159" t="str">
        <f t="shared" si="6"/>
        <v>No</v>
      </c>
      <c r="O159" t="str">
        <f t="shared" si="7"/>
        <v>N/A</v>
      </c>
      <c r="P159">
        <f>IF(AND(H159="L4", N159="No"), C159)</f>
        <v>1439</v>
      </c>
      <c r="Q159">
        <f t="shared" si="8"/>
        <v>0</v>
      </c>
    </row>
    <row r="160" spans="1:17" x14ac:dyDescent="0.2">
      <c r="A160" s="2">
        <v>-33.916572789999996</v>
      </c>
      <c r="B160" s="2">
        <v>151.23107920000001</v>
      </c>
      <c r="C160" s="2">
        <v>1341</v>
      </c>
      <c r="D160" s="2">
        <v>16</v>
      </c>
      <c r="E160" s="2">
        <v>-33.916572180000003</v>
      </c>
      <c r="F160" s="2">
        <v>151.23107909999999</v>
      </c>
      <c r="G160" s="2">
        <v>16</v>
      </c>
      <c r="H160" s="2" t="s">
        <v>12</v>
      </c>
      <c r="I160" s="2" t="s">
        <v>84</v>
      </c>
      <c r="J160" s="2" t="s">
        <v>84</v>
      </c>
      <c r="K160" s="2" t="s">
        <v>85</v>
      </c>
      <c r="L160" s="2" t="s">
        <v>85</v>
      </c>
      <c r="M160" s="1">
        <v>1507890000000</v>
      </c>
      <c r="N160" t="str">
        <f t="shared" si="6"/>
        <v>No</v>
      </c>
      <c r="O160" t="str">
        <f t="shared" si="7"/>
        <v>N/A</v>
      </c>
      <c r="P160">
        <f>IF(AND(H160="L4", N160="No"), C160)</f>
        <v>1341</v>
      </c>
      <c r="Q160">
        <f t="shared" si="8"/>
        <v>0</v>
      </c>
    </row>
    <row r="161" spans="1:17" x14ac:dyDescent="0.2">
      <c r="A161" s="2">
        <v>-33.916570819999997</v>
      </c>
      <c r="B161" s="2">
        <v>151.23108049999999</v>
      </c>
      <c r="C161" s="2">
        <v>1314</v>
      </c>
      <c r="D161" s="2">
        <v>11</v>
      </c>
      <c r="E161" s="2">
        <v>-33.916570950000001</v>
      </c>
      <c r="F161" s="2">
        <v>151.23108049999999</v>
      </c>
      <c r="G161" s="2">
        <v>11</v>
      </c>
      <c r="H161" s="2" t="s">
        <v>12</v>
      </c>
      <c r="I161" s="2" t="s">
        <v>84</v>
      </c>
      <c r="J161" s="2" t="s">
        <v>84</v>
      </c>
      <c r="K161" s="2" t="s">
        <v>85</v>
      </c>
      <c r="L161" s="2" t="s">
        <v>85</v>
      </c>
      <c r="M161" s="1">
        <v>1507890000000</v>
      </c>
      <c r="N161" t="str">
        <f t="shared" si="6"/>
        <v>No</v>
      </c>
      <c r="O161" t="str">
        <f t="shared" si="7"/>
        <v>N/A</v>
      </c>
      <c r="P161">
        <f>IF(AND(H161="L4", N161="No"), C161)</f>
        <v>1314</v>
      </c>
      <c r="Q161">
        <f t="shared" si="8"/>
        <v>0</v>
      </c>
    </row>
    <row r="162" spans="1:17" x14ac:dyDescent="0.2">
      <c r="A162" s="2">
        <v>-33.916570739999997</v>
      </c>
      <c r="B162" s="2">
        <v>151.23108010000001</v>
      </c>
      <c r="C162" s="2">
        <v>1394</v>
      </c>
      <c r="D162" s="2">
        <v>10</v>
      </c>
      <c r="E162" s="2">
        <v>-33.91657017</v>
      </c>
      <c r="F162" s="2">
        <v>151.23107999999999</v>
      </c>
      <c r="G162" s="2">
        <v>11</v>
      </c>
      <c r="H162" s="2" t="s">
        <v>12</v>
      </c>
      <c r="I162" s="2" t="s">
        <v>84</v>
      </c>
      <c r="J162" s="2" t="s">
        <v>84</v>
      </c>
      <c r="K162" s="2" t="s">
        <v>85</v>
      </c>
      <c r="L162" s="2" t="s">
        <v>85</v>
      </c>
      <c r="M162" s="1">
        <v>1507890000000</v>
      </c>
      <c r="N162" t="str">
        <f t="shared" si="6"/>
        <v>No</v>
      </c>
      <c r="O162" t="str">
        <f t="shared" si="7"/>
        <v>N/A</v>
      </c>
      <c r="P162">
        <f>IF(AND(H162="L4", N162="No"), C162)</f>
        <v>1394</v>
      </c>
      <c r="Q162">
        <f t="shared" si="8"/>
        <v>0</v>
      </c>
    </row>
    <row r="163" spans="1:17" x14ac:dyDescent="0.2">
      <c r="A163" s="2">
        <v>-33.916571079999997</v>
      </c>
      <c r="B163" s="2">
        <v>151.23107970000001</v>
      </c>
      <c r="C163" s="2">
        <v>1310</v>
      </c>
      <c r="D163" s="2">
        <v>11</v>
      </c>
      <c r="E163" s="2">
        <v>-33.916570909999997</v>
      </c>
      <c r="F163" s="2">
        <v>151.23107959999999</v>
      </c>
      <c r="G163" s="2">
        <v>11</v>
      </c>
      <c r="H163" s="2" t="s">
        <v>12</v>
      </c>
      <c r="I163" s="2" t="s">
        <v>84</v>
      </c>
      <c r="J163" s="2" t="s">
        <v>84</v>
      </c>
      <c r="K163" s="2" t="s">
        <v>85</v>
      </c>
      <c r="L163" s="2" t="s">
        <v>85</v>
      </c>
      <c r="M163" s="1">
        <v>1507890000000</v>
      </c>
      <c r="N163" t="str">
        <f t="shared" si="6"/>
        <v>No</v>
      </c>
      <c r="O163" t="str">
        <f t="shared" si="7"/>
        <v>N/A</v>
      </c>
      <c r="P163">
        <f>IF(AND(H163="L4", N163="No"), C163)</f>
        <v>1310</v>
      </c>
      <c r="Q163">
        <f t="shared" si="8"/>
        <v>0</v>
      </c>
    </row>
    <row r="164" spans="1:17" x14ac:dyDescent="0.2">
      <c r="A164" s="2">
        <v>-33.916570409999999</v>
      </c>
      <c r="B164" s="2">
        <v>151.23107920000001</v>
      </c>
      <c r="C164" s="2">
        <v>5509</v>
      </c>
      <c r="D164" s="2">
        <v>11</v>
      </c>
      <c r="E164" s="2">
        <v>-33.916570440000001</v>
      </c>
      <c r="F164" s="2">
        <v>151.2310793</v>
      </c>
      <c r="G164" s="2">
        <v>11</v>
      </c>
      <c r="H164" s="2" t="s">
        <v>12</v>
      </c>
      <c r="I164" s="2" t="s">
        <v>84</v>
      </c>
      <c r="J164" s="2" t="s">
        <v>84</v>
      </c>
      <c r="K164" s="2" t="s">
        <v>85</v>
      </c>
      <c r="L164" s="2" t="s">
        <v>85</v>
      </c>
      <c r="M164" s="1">
        <v>1507890000000</v>
      </c>
      <c r="N164" t="str">
        <f t="shared" si="6"/>
        <v>No</v>
      </c>
      <c r="O164" t="str">
        <f t="shared" si="7"/>
        <v>N/A</v>
      </c>
      <c r="P164">
        <f>IF(AND(H164="L4", N164="No"), C164)</f>
        <v>5509</v>
      </c>
      <c r="Q164">
        <f t="shared" si="8"/>
        <v>0</v>
      </c>
    </row>
    <row r="165" spans="1:17" x14ac:dyDescent="0.2">
      <c r="A165" s="2">
        <v>-33.916570020000002</v>
      </c>
      <c r="B165" s="2">
        <v>151.23107899999999</v>
      </c>
      <c r="C165" s="2">
        <v>1282</v>
      </c>
      <c r="D165" s="2">
        <v>11</v>
      </c>
      <c r="E165" s="2">
        <v>-33.916570069999999</v>
      </c>
      <c r="F165" s="2">
        <v>151.23107909999999</v>
      </c>
      <c r="G165" s="2">
        <v>10</v>
      </c>
      <c r="H165" s="2" t="s">
        <v>12</v>
      </c>
      <c r="I165" s="2" t="s">
        <v>84</v>
      </c>
      <c r="J165" s="2" t="s">
        <v>84</v>
      </c>
      <c r="K165" s="2" t="s">
        <v>85</v>
      </c>
      <c r="L165" s="2" t="s">
        <v>85</v>
      </c>
      <c r="M165" s="1">
        <v>1507890000000</v>
      </c>
      <c r="N165" t="str">
        <f t="shared" si="6"/>
        <v>No</v>
      </c>
      <c r="O165" t="str">
        <f t="shared" si="7"/>
        <v>N/A</v>
      </c>
      <c r="P165">
        <f>IF(AND(H165="L4", N165="No"), C165)</f>
        <v>1282</v>
      </c>
      <c r="Q165">
        <f t="shared" si="8"/>
        <v>9.4935297966003418E-2</v>
      </c>
    </row>
    <row r="166" spans="1:17" x14ac:dyDescent="0.2">
      <c r="A166" s="2">
        <v>-33.916570540000002</v>
      </c>
      <c r="B166" s="2">
        <v>151.23107949999999</v>
      </c>
      <c r="C166" s="2">
        <v>1291</v>
      </c>
      <c r="D166" s="2">
        <v>11</v>
      </c>
      <c r="E166" s="2">
        <v>-33.916570540000002</v>
      </c>
      <c r="F166" s="2">
        <v>151.23107949999999</v>
      </c>
      <c r="G166" s="2">
        <v>11</v>
      </c>
      <c r="H166" s="2" t="s">
        <v>12</v>
      </c>
      <c r="I166" s="2" t="s">
        <v>84</v>
      </c>
      <c r="J166" s="2" t="s">
        <v>84</v>
      </c>
      <c r="K166" s="2" t="s">
        <v>85</v>
      </c>
      <c r="L166" s="2" t="s">
        <v>85</v>
      </c>
      <c r="M166" s="1">
        <v>1507890000000</v>
      </c>
      <c r="N166" t="str">
        <f t="shared" si="6"/>
        <v>No</v>
      </c>
      <c r="O166" t="str">
        <f t="shared" si="7"/>
        <v>N/A</v>
      </c>
      <c r="P166">
        <f>IF(AND(H166="L4", N166="No"), C166)</f>
        <v>1291</v>
      </c>
      <c r="Q166">
        <f t="shared" si="8"/>
        <v>0</v>
      </c>
    </row>
    <row r="167" spans="1:17" x14ac:dyDescent="0.2">
      <c r="A167" s="2">
        <v>-33.916570350000001</v>
      </c>
      <c r="B167" s="2">
        <v>151.2310794</v>
      </c>
      <c r="C167" s="2">
        <v>1300</v>
      </c>
      <c r="D167" s="2">
        <v>11</v>
      </c>
      <c r="E167" s="2">
        <v>-33.916570239999999</v>
      </c>
      <c r="F167" s="2">
        <v>151.2310794</v>
      </c>
      <c r="G167" s="2">
        <v>11</v>
      </c>
      <c r="H167" s="2" t="s">
        <v>12</v>
      </c>
      <c r="I167" s="2" t="s">
        <v>84</v>
      </c>
      <c r="J167" s="2" t="s">
        <v>84</v>
      </c>
      <c r="K167" s="2" t="s">
        <v>85</v>
      </c>
      <c r="L167" s="2" t="s">
        <v>85</v>
      </c>
      <c r="M167" s="1">
        <v>1507890000000</v>
      </c>
      <c r="N167" t="str">
        <f t="shared" si="6"/>
        <v>No</v>
      </c>
      <c r="O167" t="str">
        <f t="shared" si="7"/>
        <v>N/A</v>
      </c>
      <c r="P167">
        <f>IF(AND(H167="L4", N167="No"), C167)</f>
        <v>1300</v>
      </c>
      <c r="Q167">
        <f t="shared" si="8"/>
        <v>0</v>
      </c>
    </row>
    <row r="168" spans="1:17" x14ac:dyDescent="0.2">
      <c r="A168" s="2">
        <v>-33.916569969999998</v>
      </c>
      <c r="B168" s="2">
        <v>151.23107920000001</v>
      </c>
      <c r="C168" s="2">
        <v>1304</v>
      </c>
      <c r="D168" s="2">
        <v>11</v>
      </c>
      <c r="E168" s="2">
        <v>-33.916569969999998</v>
      </c>
      <c r="F168" s="2">
        <v>151.23107920000001</v>
      </c>
      <c r="G168" s="2">
        <v>11</v>
      </c>
      <c r="H168" s="2" t="s">
        <v>12</v>
      </c>
      <c r="I168" s="2" t="s">
        <v>84</v>
      </c>
      <c r="J168" s="2" t="s">
        <v>84</v>
      </c>
      <c r="K168" s="2" t="s">
        <v>85</v>
      </c>
      <c r="L168" s="2" t="s">
        <v>85</v>
      </c>
      <c r="M168" s="1">
        <v>1507890000000</v>
      </c>
      <c r="N168" t="str">
        <f t="shared" si="6"/>
        <v>No</v>
      </c>
      <c r="O168" t="str">
        <f t="shared" si="7"/>
        <v>N/A</v>
      </c>
      <c r="P168">
        <f>IF(AND(H168="L4", N168="No"), C168)</f>
        <v>1304</v>
      </c>
      <c r="Q168">
        <f t="shared" si="8"/>
        <v>0</v>
      </c>
    </row>
    <row r="169" spans="1:17" x14ac:dyDescent="0.2">
      <c r="A169" s="2">
        <v>-33.916570010000001</v>
      </c>
      <c r="B169" s="2">
        <v>151.23107909999999</v>
      </c>
      <c r="C169" s="2">
        <v>1338</v>
      </c>
      <c r="D169" s="2">
        <v>12</v>
      </c>
      <c r="E169" s="2">
        <v>-33.916570120000003</v>
      </c>
      <c r="F169" s="2">
        <v>151.23107899999999</v>
      </c>
      <c r="G169" s="2">
        <v>11</v>
      </c>
      <c r="H169" s="2" t="s">
        <v>12</v>
      </c>
      <c r="I169" s="2" t="s">
        <v>84</v>
      </c>
      <c r="J169" s="2" t="s">
        <v>84</v>
      </c>
      <c r="K169" s="2" t="s">
        <v>85</v>
      </c>
      <c r="L169" s="2" t="s">
        <v>85</v>
      </c>
      <c r="M169" s="1">
        <v>1507890000000</v>
      </c>
      <c r="N169" t="str">
        <f t="shared" si="6"/>
        <v>No</v>
      </c>
      <c r="O169" t="str">
        <f t="shared" si="7"/>
        <v>N/A</v>
      </c>
      <c r="P169">
        <f>IF(AND(H169="L4", N169="No"), C169)</f>
        <v>1338</v>
      </c>
      <c r="Q169">
        <f t="shared" si="8"/>
        <v>0</v>
      </c>
    </row>
    <row r="170" spans="1:17" x14ac:dyDescent="0.2">
      <c r="A170" s="2">
        <v>-33.916568079999998</v>
      </c>
      <c r="B170" s="2">
        <v>151.2310765</v>
      </c>
      <c r="C170" s="2">
        <v>1759</v>
      </c>
      <c r="D170" s="2">
        <v>13</v>
      </c>
      <c r="E170" s="2">
        <v>-33.916572410000001</v>
      </c>
      <c r="F170" s="2">
        <v>151.23107400000001</v>
      </c>
      <c r="G170" s="2">
        <v>12</v>
      </c>
      <c r="H170" s="2" t="s">
        <v>12</v>
      </c>
      <c r="I170" s="2" t="s">
        <v>84</v>
      </c>
      <c r="J170" s="2" t="s">
        <v>84</v>
      </c>
      <c r="K170" s="2" t="s">
        <v>85</v>
      </c>
      <c r="L170" s="2" t="s">
        <v>85</v>
      </c>
      <c r="M170" s="1">
        <v>1507890000000</v>
      </c>
      <c r="N170" t="str">
        <f t="shared" si="6"/>
        <v>No</v>
      </c>
      <c r="O170" t="str">
        <f t="shared" si="7"/>
        <v>N/A</v>
      </c>
      <c r="P170">
        <f>IF(AND(H170="L4", N170="No"), C170)</f>
        <v>1759</v>
      </c>
      <c r="Q170">
        <f t="shared" si="8"/>
        <v>0.53703514302272382</v>
      </c>
    </row>
    <row r="171" spans="1:17" x14ac:dyDescent="0.2">
      <c r="A171" s="2">
        <v>-33.916569889999998</v>
      </c>
      <c r="B171" s="2">
        <v>151.23095520000001</v>
      </c>
      <c r="C171" s="2">
        <v>1685</v>
      </c>
      <c r="D171" s="2">
        <v>9</v>
      </c>
      <c r="E171" s="2">
        <v>-33.916569889999998</v>
      </c>
      <c r="F171" s="2">
        <v>151.23095520000001</v>
      </c>
      <c r="G171" s="2">
        <v>9</v>
      </c>
      <c r="H171" s="2" t="s">
        <v>12</v>
      </c>
      <c r="I171" s="2" t="s">
        <v>84</v>
      </c>
      <c r="J171" s="2" t="s">
        <v>84</v>
      </c>
      <c r="K171" s="2" t="s">
        <v>85</v>
      </c>
      <c r="L171" s="2" t="s">
        <v>85</v>
      </c>
      <c r="M171" s="1">
        <v>1507890000000</v>
      </c>
      <c r="N171" t="str">
        <f t="shared" si="6"/>
        <v>No</v>
      </c>
      <c r="O171" t="str">
        <f t="shared" si="7"/>
        <v>N/A</v>
      </c>
      <c r="P171">
        <f>IF(AND(H171="L4", N171="No"), C171)</f>
        <v>1685</v>
      </c>
      <c r="Q171">
        <f t="shared" si="8"/>
        <v>0</v>
      </c>
    </row>
    <row r="172" spans="1:17" x14ac:dyDescent="0.2">
      <c r="A172" s="2">
        <v>-33.916646489999998</v>
      </c>
      <c r="B172" s="2">
        <v>151.23101729999999</v>
      </c>
      <c r="C172" s="2">
        <v>1423</v>
      </c>
      <c r="D172" s="2">
        <v>4</v>
      </c>
      <c r="E172" s="2">
        <v>-33.916669310000003</v>
      </c>
      <c r="F172" s="2">
        <v>151.23103280000001</v>
      </c>
      <c r="G172" s="2">
        <v>3</v>
      </c>
      <c r="H172" s="2" t="s">
        <v>12</v>
      </c>
      <c r="I172" s="2" t="s">
        <v>84</v>
      </c>
      <c r="J172" s="2" t="s">
        <v>86</v>
      </c>
      <c r="K172" s="2" t="s">
        <v>85</v>
      </c>
      <c r="L172" s="2" t="s">
        <v>85</v>
      </c>
      <c r="M172" s="1">
        <v>1507890000000</v>
      </c>
      <c r="N172" t="str">
        <f t="shared" si="6"/>
        <v>Yes</v>
      </c>
      <c r="O172">
        <f t="shared" si="7"/>
        <v>1423</v>
      </c>
      <c r="P172" t="b">
        <f>IF(AND(H172="L4", N172="No"), C172)</f>
        <v>0</v>
      </c>
      <c r="Q172">
        <f t="shared" si="8"/>
        <v>2.9137559223215703</v>
      </c>
    </row>
    <row r="173" spans="1:17" x14ac:dyDescent="0.2">
      <c r="A173" s="2">
        <v>-33.916732770000003</v>
      </c>
      <c r="B173" s="2">
        <v>151.23106709999999</v>
      </c>
      <c r="C173" s="2">
        <v>2322</v>
      </c>
      <c r="D173" s="2">
        <v>4</v>
      </c>
      <c r="E173" s="2">
        <v>-33.916755260000002</v>
      </c>
      <c r="F173" s="2">
        <v>151.2310951</v>
      </c>
      <c r="G173" s="2">
        <v>3</v>
      </c>
      <c r="H173" s="2" t="s">
        <v>12</v>
      </c>
      <c r="I173" s="2" t="s">
        <v>86</v>
      </c>
      <c r="J173" s="2" t="s">
        <v>86</v>
      </c>
      <c r="K173" s="2" t="s">
        <v>85</v>
      </c>
      <c r="L173" s="2" t="s">
        <v>85</v>
      </c>
      <c r="M173" s="1">
        <v>1507890000000</v>
      </c>
      <c r="N173" t="str">
        <f t="shared" si="6"/>
        <v>No</v>
      </c>
      <c r="O173" t="str">
        <f t="shared" si="7"/>
        <v>N/A</v>
      </c>
      <c r="P173">
        <f>IF(AND(H173="L4", N173="No"), C173)</f>
        <v>2322</v>
      </c>
      <c r="Q173">
        <f t="shared" si="8"/>
        <v>3.5962814125030107</v>
      </c>
    </row>
    <row r="174" spans="1:17" x14ac:dyDescent="0.2">
      <c r="A174" s="2">
        <v>-33.916960369999998</v>
      </c>
      <c r="B174" s="2">
        <v>151.23116200000001</v>
      </c>
      <c r="C174" s="2">
        <v>1303</v>
      </c>
      <c r="D174" s="2">
        <v>3</v>
      </c>
      <c r="E174" s="2">
        <v>-33.916960369999998</v>
      </c>
      <c r="F174" s="2">
        <v>151.23116200000001</v>
      </c>
      <c r="G174" s="2">
        <v>3</v>
      </c>
      <c r="H174" s="2" t="s">
        <v>12</v>
      </c>
      <c r="I174" s="2" t="s">
        <v>86</v>
      </c>
      <c r="J174" s="2" t="s">
        <v>86</v>
      </c>
      <c r="K174" s="2" t="s">
        <v>85</v>
      </c>
      <c r="L174" s="2" t="s">
        <v>85</v>
      </c>
      <c r="M174" s="1">
        <v>1507890000000</v>
      </c>
      <c r="N174" t="str">
        <f t="shared" si="6"/>
        <v>No</v>
      </c>
      <c r="O174" t="str">
        <f t="shared" si="7"/>
        <v>N/A</v>
      </c>
      <c r="P174">
        <f>IF(AND(H174="L4", N174="No"), C174)</f>
        <v>1303</v>
      </c>
      <c r="Q174">
        <f t="shared" si="8"/>
        <v>0</v>
      </c>
    </row>
    <row r="175" spans="1:17" x14ac:dyDescent="0.2">
      <c r="A175" s="2">
        <v>-33.917114550000001</v>
      </c>
      <c r="B175" s="2">
        <v>151.2312349</v>
      </c>
      <c r="C175" s="2">
        <v>1424</v>
      </c>
      <c r="D175" s="2">
        <v>3</v>
      </c>
      <c r="E175" s="2">
        <v>-33.917132860000002</v>
      </c>
      <c r="F175" s="2">
        <v>151.23126640000001</v>
      </c>
      <c r="G175" s="2">
        <v>4</v>
      </c>
      <c r="H175" s="2" t="s">
        <v>12</v>
      </c>
      <c r="I175" s="2" t="s">
        <v>86</v>
      </c>
      <c r="J175" s="2" t="s">
        <v>86</v>
      </c>
      <c r="K175" s="2" t="s">
        <v>85</v>
      </c>
      <c r="L175" s="2" t="s">
        <v>85</v>
      </c>
      <c r="M175" s="1">
        <v>1507890000000</v>
      </c>
      <c r="N175" t="str">
        <f t="shared" si="6"/>
        <v>No</v>
      </c>
      <c r="O175" t="str">
        <f t="shared" si="7"/>
        <v>N/A</v>
      </c>
      <c r="P175">
        <f>IF(AND(H175="L4", N175="No"), C175)</f>
        <v>1424</v>
      </c>
      <c r="Q175">
        <f t="shared" si="8"/>
        <v>3.5470754533697413</v>
      </c>
    </row>
    <row r="176" spans="1:17" x14ac:dyDescent="0.2">
      <c r="A176" s="2">
        <v>-33.917180260000002</v>
      </c>
      <c r="B176" s="2">
        <v>151.23135719999999</v>
      </c>
      <c r="C176" s="2">
        <v>1328</v>
      </c>
      <c r="D176" s="2">
        <v>4</v>
      </c>
      <c r="E176" s="2">
        <v>-33.917196009999998</v>
      </c>
      <c r="F176" s="2">
        <v>151.2313834</v>
      </c>
      <c r="G176" s="2">
        <v>4</v>
      </c>
      <c r="H176" s="2" t="s">
        <v>12</v>
      </c>
      <c r="I176" s="2" t="s">
        <v>26</v>
      </c>
      <c r="J176" s="2" t="s">
        <v>26</v>
      </c>
      <c r="K176" s="2" t="s">
        <v>85</v>
      </c>
      <c r="L176" s="2" t="s">
        <v>85</v>
      </c>
      <c r="M176" s="1">
        <v>1507890000000</v>
      </c>
      <c r="N176" t="str">
        <f t="shared" si="6"/>
        <v>No</v>
      </c>
      <c r="O176" t="str">
        <f t="shared" si="7"/>
        <v>N/A</v>
      </c>
      <c r="P176">
        <f>IF(AND(H176="L4", N176="No"), C176)</f>
        <v>1328</v>
      </c>
      <c r="Q176">
        <f t="shared" si="8"/>
        <v>2.9840506472060824</v>
      </c>
    </row>
    <row r="177" spans="1:17" x14ac:dyDescent="0.2">
      <c r="A177" s="2">
        <v>-33.91723082</v>
      </c>
      <c r="B177" s="2">
        <v>151.2314696</v>
      </c>
      <c r="C177" s="2">
        <v>10687</v>
      </c>
      <c r="D177" s="2">
        <v>4</v>
      </c>
      <c r="E177" s="2">
        <v>-33.917247699999997</v>
      </c>
      <c r="F177" s="2">
        <v>151.23146209999999</v>
      </c>
      <c r="G177" s="2">
        <v>20</v>
      </c>
      <c r="H177" s="2" t="s">
        <v>12</v>
      </c>
      <c r="I177" s="2" t="s">
        <v>26</v>
      </c>
      <c r="J177" s="2" t="s">
        <v>87</v>
      </c>
      <c r="K177" s="2" t="s">
        <v>85</v>
      </c>
      <c r="L177" s="2" t="s">
        <v>85</v>
      </c>
      <c r="M177" s="1">
        <v>1507890000000</v>
      </c>
      <c r="N177" t="str">
        <f t="shared" si="6"/>
        <v>Yes</v>
      </c>
      <c r="O177">
        <f t="shared" si="7"/>
        <v>10687</v>
      </c>
      <c r="P177" t="b">
        <f>IF(AND(H177="L4", N177="No"), C177)</f>
        <v>0</v>
      </c>
      <c r="Q177">
        <f t="shared" si="8"/>
        <v>2.0004108555935485</v>
      </c>
    </row>
    <row r="178" spans="1:17" x14ac:dyDescent="0.2">
      <c r="A178" s="2">
        <v>-33.916812530000001</v>
      </c>
      <c r="B178" s="2">
        <v>151.23106870000001</v>
      </c>
      <c r="C178" s="2">
        <v>1377</v>
      </c>
      <c r="D178" s="2">
        <v>16</v>
      </c>
      <c r="E178" s="2">
        <v>-33.916872599999998</v>
      </c>
      <c r="F178" s="2">
        <v>151.23111109999999</v>
      </c>
      <c r="G178" s="2">
        <v>17</v>
      </c>
      <c r="H178" s="2" t="s">
        <v>12</v>
      </c>
      <c r="I178" s="2" t="s">
        <v>87</v>
      </c>
      <c r="J178" s="2" t="s">
        <v>87</v>
      </c>
      <c r="K178" s="2" t="s">
        <v>85</v>
      </c>
      <c r="L178" s="2" t="s">
        <v>85</v>
      </c>
      <c r="M178" s="1">
        <v>1507890000000</v>
      </c>
      <c r="N178" t="str">
        <f t="shared" si="6"/>
        <v>No</v>
      </c>
      <c r="O178" t="str">
        <f t="shared" si="7"/>
        <v>N/A</v>
      </c>
      <c r="P178">
        <f>IF(AND(H178="L4", N178="No"), C178)</f>
        <v>1377</v>
      </c>
      <c r="Q178">
        <f t="shared" si="8"/>
        <v>7.7411571551206926</v>
      </c>
    </row>
    <row r="179" spans="1:17" x14ac:dyDescent="0.2">
      <c r="A179" s="2">
        <v>-33.91684901</v>
      </c>
      <c r="B179" s="2">
        <v>151.2313029</v>
      </c>
      <c r="C179" s="2">
        <v>13903</v>
      </c>
      <c r="D179" s="2">
        <v>17</v>
      </c>
      <c r="E179" s="2">
        <v>-33.916852900000002</v>
      </c>
      <c r="F179" s="2">
        <v>151.2316788</v>
      </c>
      <c r="G179" s="2">
        <v>11</v>
      </c>
      <c r="H179" s="2" t="s">
        <v>12</v>
      </c>
      <c r="I179" s="2" t="s">
        <v>87</v>
      </c>
      <c r="J179" s="2" t="s">
        <v>88</v>
      </c>
      <c r="K179" s="2" t="s">
        <v>85</v>
      </c>
      <c r="L179" s="2" t="s">
        <v>85</v>
      </c>
      <c r="M179" s="1">
        <v>1507890000000</v>
      </c>
      <c r="N179" t="str">
        <f t="shared" si="6"/>
        <v>Yes</v>
      </c>
      <c r="O179">
        <f t="shared" si="7"/>
        <v>13903</v>
      </c>
      <c r="P179" t="b">
        <f>IF(AND(H179="L4", N179="No"), C179)</f>
        <v>0</v>
      </c>
      <c r="Q179">
        <f t="shared" si="8"/>
        <v>34.688947371071642</v>
      </c>
    </row>
    <row r="180" spans="1:17" x14ac:dyDescent="0.2">
      <c r="A180" s="2">
        <v>-33.916898860000003</v>
      </c>
      <c r="B180" s="2">
        <v>151.23180790000001</v>
      </c>
      <c r="C180" s="2">
        <v>1392</v>
      </c>
      <c r="D180" s="2">
        <v>10</v>
      </c>
      <c r="E180" s="2">
        <v>-33.91690354</v>
      </c>
      <c r="F180" s="2">
        <v>151.23183080000001</v>
      </c>
      <c r="G180" s="2">
        <v>10</v>
      </c>
      <c r="H180" s="2" t="s">
        <v>12</v>
      </c>
      <c r="I180" s="2" t="s">
        <v>88</v>
      </c>
      <c r="J180" s="2" t="s">
        <v>88</v>
      </c>
      <c r="K180" s="2" t="s">
        <v>85</v>
      </c>
      <c r="L180" s="2" t="s">
        <v>85</v>
      </c>
      <c r="M180" s="1">
        <v>1507890000000</v>
      </c>
      <c r="N180" t="str">
        <f t="shared" si="6"/>
        <v>No</v>
      </c>
      <c r="O180" t="str">
        <f t="shared" si="7"/>
        <v>N/A</v>
      </c>
      <c r="P180">
        <f>IF(AND(H180="L4", N180="No"), C180)</f>
        <v>1392</v>
      </c>
      <c r="Q180">
        <f t="shared" si="8"/>
        <v>2.1731682998797908</v>
      </c>
    </row>
    <row r="181" spans="1:17" x14ac:dyDescent="0.2">
      <c r="A181" s="2">
        <v>-33.916945599999998</v>
      </c>
      <c r="B181" s="2">
        <v>151.23225070000001</v>
      </c>
      <c r="C181" s="2">
        <v>1430</v>
      </c>
      <c r="D181" s="2">
        <v>11</v>
      </c>
      <c r="E181" s="2">
        <v>-33.916955819999998</v>
      </c>
      <c r="F181" s="2">
        <v>151.23224930000001</v>
      </c>
      <c r="G181" s="2">
        <v>11</v>
      </c>
      <c r="H181" s="2" t="s">
        <v>12</v>
      </c>
      <c r="I181" s="2" t="s">
        <v>88</v>
      </c>
      <c r="J181" s="2" t="s">
        <v>89</v>
      </c>
      <c r="K181" s="2" t="s">
        <v>85</v>
      </c>
      <c r="L181" s="2" t="s">
        <v>85</v>
      </c>
      <c r="M181" s="1">
        <v>1507890000000</v>
      </c>
      <c r="N181" t="str">
        <f t="shared" si="6"/>
        <v>Yes</v>
      </c>
      <c r="O181">
        <f t="shared" si="7"/>
        <v>1430</v>
      </c>
      <c r="P181" t="b">
        <f>IF(AND(H181="L4", N181="No"), C181)</f>
        <v>0</v>
      </c>
      <c r="Q181">
        <f t="shared" si="8"/>
        <v>1.1471075699140965</v>
      </c>
    </row>
    <row r="182" spans="1:17" x14ac:dyDescent="0.2">
      <c r="A182" s="2">
        <v>-33.916912590000003</v>
      </c>
      <c r="B182" s="2">
        <v>151.23223859999999</v>
      </c>
      <c r="C182" s="2">
        <v>1879</v>
      </c>
      <c r="D182" s="2">
        <v>10</v>
      </c>
      <c r="E182" s="2">
        <v>-33.916916620000002</v>
      </c>
      <c r="F182" s="2">
        <v>151.23224189999999</v>
      </c>
      <c r="G182" s="2">
        <v>10</v>
      </c>
      <c r="H182" s="2" t="s">
        <v>12</v>
      </c>
      <c r="I182" s="2" t="s">
        <v>89</v>
      </c>
      <c r="J182" s="2" t="s">
        <v>89</v>
      </c>
      <c r="K182" s="2" t="s">
        <v>85</v>
      </c>
      <c r="L182" s="2" t="s">
        <v>85</v>
      </c>
      <c r="M182" s="1">
        <v>1507890000000</v>
      </c>
      <c r="N182" t="str">
        <f t="shared" si="6"/>
        <v>No</v>
      </c>
      <c r="O182" t="str">
        <f t="shared" si="7"/>
        <v>N/A</v>
      </c>
      <c r="P182">
        <f>IF(AND(H182="L4", N182="No"), C182)</f>
        <v>1879</v>
      </c>
      <c r="Q182">
        <f t="shared" si="8"/>
        <v>0.52857736821088075</v>
      </c>
    </row>
    <row r="183" spans="1:17" x14ac:dyDescent="0.2">
      <c r="A183" s="2">
        <v>-33.916913800000003</v>
      </c>
      <c r="B183" s="2">
        <v>151.23224060000001</v>
      </c>
      <c r="C183" s="2">
        <v>8543</v>
      </c>
      <c r="D183" s="2">
        <v>11</v>
      </c>
      <c r="E183" s="2">
        <v>-33.916962409999996</v>
      </c>
      <c r="F183" s="2">
        <v>151.23234360000001</v>
      </c>
      <c r="G183" s="2">
        <v>10</v>
      </c>
      <c r="H183" s="2" t="s">
        <v>12</v>
      </c>
      <c r="I183" s="2" t="s">
        <v>89</v>
      </c>
      <c r="J183" s="2" t="s">
        <v>90</v>
      </c>
      <c r="K183" s="2" t="s">
        <v>85</v>
      </c>
      <c r="L183" s="2" t="s">
        <v>85</v>
      </c>
      <c r="M183" s="1">
        <v>1507890000000</v>
      </c>
      <c r="N183" t="str">
        <f t="shared" si="6"/>
        <v>Yes</v>
      </c>
      <c r="O183">
        <f t="shared" si="7"/>
        <v>8543</v>
      </c>
      <c r="P183" t="b">
        <f>IF(AND(H183="L4", N183="No"), C183)</f>
        <v>0</v>
      </c>
      <c r="Q183">
        <f t="shared" si="8"/>
        <v>10.93446941883891</v>
      </c>
    </row>
    <row r="184" spans="1:17" x14ac:dyDescent="0.2">
      <c r="A184" s="2">
        <v>-33.916739470000003</v>
      </c>
      <c r="B184" s="2">
        <v>151.23275709999999</v>
      </c>
      <c r="C184" s="2">
        <v>1319</v>
      </c>
      <c r="D184" s="2">
        <v>13</v>
      </c>
      <c r="E184" s="2">
        <v>-33.916688409999999</v>
      </c>
      <c r="F184" s="2">
        <v>151.23278590000001</v>
      </c>
      <c r="G184" s="2">
        <v>13</v>
      </c>
      <c r="H184" s="2" t="s">
        <v>12</v>
      </c>
      <c r="I184" s="2" t="s">
        <v>90</v>
      </c>
      <c r="J184" s="2" t="s">
        <v>91</v>
      </c>
      <c r="K184" s="2" t="s">
        <v>85</v>
      </c>
      <c r="L184" s="2" t="s">
        <v>85</v>
      </c>
      <c r="M184" s="1">
        <v>1507890000000</v>
      </c>
      <c r="N184" t="str">
        <f t="shared" si="6"/>
        <v>Yes</v>
      </c>
      <c r="O184">
        <f t="shared" si="7"/>
        <v>1319</v>
      </c>
      <c r="P184" t="b">
        <f>IF(AND(H184="L4", N184="No"), C184)</f>
        <v>0</v>
      </c>
      <c r="Q184">
        <f t="shared" si="8"/>
        <v>6.2693246678928727</v>
      </c>
    </row>
    <row r="185" spans="1:17" x14ac:dyDescent="0.2">
      <c r="A185" s="2">
        <v>-33.91661697</v>
      </c>
      <c r="B185" s="2">
        <v>151.23279489999999</v>
      </c>
      <c r="C185" s="2">
        <v>1345</v>
      </c>
      <c r="D185" s="2">
        <v>9</v>
      </c>
      <c r="E185" s="2">
        <v>-33.916566019999998</v>
      </c>
      <c r="F185" s="2">
        <v>151.2328205</v>
      </c>
      <c r="G185" s="2">
        <v>6</v>
      </c>
      <c r="H185" s="2" t="s">
        <v>12</v>
      </c>
      <c r="I185" s="2" t="s">
        <v>91</v>
      </c>
      <c r="J185" s="2" t="s">
        <v>91</v>
      </c>
      <c r="K185" s="2" t="s">
        <v>85</v>
      </c>
      <c r="L185" s="2" t="s">
        <v>85</v>
      </c>
      <c r="M185" s="1">
        <v>1507890000000</v>
      </c>
      <c r="N185" t="str">
        <f t="shared" si="6"/>
        <v>No</v>
      </c>
      <c r="O185" t="str">
        <f t="shared" si="7"/>
        <v>N/A</v>
      </c>
      <c r="P185">
        <f>IF(AND(H185="L4", N185="No"), C185)</f>
        <v>1345</v>
      </c>
      <c r="Q185">
        <f t="shared" si="8"/>
        <v>6.1378441772057535</v>
      </c>
    </row>
    <row r="186" spans="1:17" x14ac:dyDescent="0.2">
      <c r="A186" s="2">
        <v>-33.916500310000004</v>
      </c>
      <c r="B186" s="2">
        <v>151.23282889999999</v>
      </c>
      <c r="C186" s="2">
        <v>1273</v>
      </c>
      <c r="D186" s="2">
        <v>6</v>
      </c>
      <c r="E186" s="2">
        <v>-33.916486409999997</v>
      </c>
      <c r="F186" s="2">
        <v>151.23282330000001</v>
      </c>
      <c r="G186" s="2">
        <v>5</v>
      </c>
      <c r="H186" s="2" t="s">
        <v>12</v>
      </c>
      <c r="I186" s="2" t="s">
        <v>91</v>
      </c>
      <c r="J186" s="2" t="s">
        <v>92</v>
      </c>
      <c r="K186" s="2" t="s">
        <v>85</v>
      </c>
      <c r="L186" s="2" t="s">
        <v>85</v>
      </c>
      <c r="M186" s="1">
        <v>1507890000000</v>
      </c>
      <c r="N186" t="str">
        <f t="shared" si="6"/>
        <v>Yes</v>
      </c>
      <c r="O186">
        <f t="shared" si="7"/>
        <v>1273</v>
      </c>
      <c r="P186" t="b">
        <f>IF(AND(H186="L4", N186="No"), C186)</f>
        <v>0</v>
      </c>
      <c r="Q186">
        <f t="shared" si="8"/>
        <v>1.6305672894703083</v>
      </c>
    </row>
    <row r="187" spans="1:17" x14ac:dyDescent="0.2">
      <c r="A187" s="2">
        <v>-33.916344189999997</v>
      </c>
      <c r="B187" s="2">
        <v>151.2327727</v>
      </c>
      <c r="C187" s="2">
        <v>1580</v>
      </c>
      <c r="D187" s="2">
        <v>14</v>
      </c>
      <c r="E187" s="2">
        <v>-33.916351030000001</v>
      </c>
      <c r="F187" s="2">
        <v>151.23272510000001</v>
      </c>
      <c r="G187" s="2">
        <v>13</v>
      </c>
      <c r="H187" s="2" t="s">
        <v>12</v>
      </c>
      <c r="I187" s="2" t="s">
        <v>92</v>
      </c>
      <c r="J187" s="2" t="s">
        <v>92</v>
      </c>
      <c r="K187" s="2" t="s">
        <v>85</v>
      </c>
      <c r="L187" s="2" t="s">
        <v>85</v>
      </c>
      <c r="M187" s="1">
        <v>1507890000000</v>
      </c>
      <c r="N187" t="str">
        <f t="shared" si="6"/>
        <v>No</v>
      </c>
      <c r="O187" t="str">
        <f t="shared" si="7"/>
        <v>N/A</v>
      </c>
      <c r="P187">
        <f>IF(AND(H187="L4", N187="No"), C187)</f>
        <v>1580</v>
      </c>
      <c r="Q187">
        <f t="shared" si="8"/>
        <v>4.456906393283111</v>
      </c>
    </row>
    <row r="188" spans="1:17" x14ac:dyDescent="0.2">
      <c r="A188" s="2">
        <v>-33.916357150000003</v>
      </c>
      <c r="B188" s="2">
        <v>151.2327027</v>
      </c>
      <c r="C188" s="2">
        <v>1287</v>
      </c>
      <c r="D188" s="2">
        <v>9</v>
      </c>
      <c r="E188" s="2">
        <v>-33.916357150000003</v>
      </c>
      <c r="F188" s="2">
        <v>151.2327027</v>
      </c>
      <c r="G188" s="2">
        <v>9</v>
      </c>
      <c r="H188" s="2" t="s">
        <v>12</v>
      </c>
      <c r="I188" s="2" t="s">
        <v>92</v>
      </c>
      <c r="J188" s="2" t="s">
        <v>92</v>
      </c>
      <c r="K188" s="2" t="s">
        <v>85</v>
      </c>
      <c r="L188" s="2" t="s">
        <v>85</v>
      </c>
      <c r="M188" s="1">
        <v>1507890000000</v>
      </c>
      <c r="N188" t="str">
        <f t="shared" si="6"/>
        <v>No</v>
      </c>
      <c r="O188" t="str">
        <f t="shared" si="7"/>
        <v>N/A</v>
      </c>
      <c r="P188">
        <f>IF(AND(H188="L4", N188="No"), C188)</f>
        <v>1287</v>
      </c>
      <c r="Q188">
        <f t="shared" si="8"/>
        <v>0</v>
      </c>
    </row>
    <row r="189" spans="1:17" x14ac:dyDescent="0.2">
      <c r="A189" s="2">
        <v>-33.916362820000003</v>
      </c>
      <c r="B189" s="2">
        <v>151.23274190000001</v>
      </c>
      <c r="C189" s="2">
        <v>1353</v>
      </c>
      <c r="D189" s="2">
        <v>7</v>
      </c>
      <c r="E189" s="2">
        <v>-33.916394019999998</v>
      </c>
      <c r="F189" s="2">
        <v>151.23277859999999</v>
      </c>
      <c r="G189" s="2">
        <v>7</v>
      </c>
      <c r="H189" s="2" t="s">
        <v>12</v>
      </c>
      <c r="I189" s="2" t="s">
        <v>92</v>
      </c>
      <c r="J189" s="2" t="s">
        <v>92</v>
      </c>
      <c r="K189" s="2" t="s">
        <v>85</v>
      </c>
      <c r="L189" s="2" t="s">
        <v>85</v>
      </c>
      <c r="M189" s="1">
        <v>1507890000000</v>
      </c>
      <c r="N189" t="str">
        <f t="shared" si="6"/>
        <v>No</v>
      </c>
      <c r="O189" t="str">
        <f t="shared" si="7"/>
        <v>N/A</v>
      </c>
      <c r="P189">
        <f>IF(AND(H189="L4", N189="No"), C189)</f>
        <v>1353</v>
      </c>
      <c r="Q189">
        <f t="shared" si="8"/>
        <v>4.8482109850553901</v>
      </c>
    </row>
    <row r="190" spans="1:17" x14ac:dyDescent="0.2">
      <c r="A190" s="2">
        <v>-33.916530430000002</v>
      </c>
      <c r="B190" s="2">
        <v>151.23281159999999</v>
      </c>
      <c r="C190" s="2">
        <v>1323</v>
      </c>
      <c r="D190" s="2">
        <v>5</v>
      </c>
      <c r="E190" s="2">
        <v>-33.916530430000002</v>
      </c>
      <c r="F190" s="2">
        <v>151.23281159999999</v>
      </c>
      <c r="G190" s="2">
        <v>5</v>
      </c>
      <c r="H190" s="2" t="s">
        <v>12</v>
      </c>
      <c r="I190" s="2" t="s">
        <v>92</v>
      </c>
      <c r="J190" s="2" t="s">
        <v>91</v>
      </c>
      <c r="K190" s="2" t="s">
        <v>85</v>
      </c>
      <c r="L190" s="2" t="s">
        <v>85</v>
      </c>
      <c r="M190" s="1">
        <v>1507890000000</v>
      </c>
      <c r="N190" t="str">
        <f t="shared" si="6"/>
        <v>Yes</v>
      </c>
      <c r="O190">
        <f t="shared" si="7"/>
        <v>1323</v>
      </c>
      <c r="P190" t="b">
        <f>IF(AND(H190="L4", N190="No"), C190)</f>
        <v>0</v>
      </c>
      <c r="Q190">
        <f t="shared" si="8"/>
        <v>0</v>
      </c>
    </row>
    <row r="191" spans="1:17" x14ac:dyDescent="0.2">
      <c r="A191" s="2">
        <v>-33.91656588</v>
      </c>
      <c r="B191" s="2">
        <v>151.23282270000001</v>
      </c>
      <c r="C191" s="2">
        <v>3395</v>
      </c>
      <c r="D191" s="2">
        <v>5</v>
      </c>
      <c r="E191" s="2">
        <v>-33.916614500000001</v>
      </c>
      <c r="F191" s="2">
        <v>151.23288009999999</v>
      </c>
      <c r="G191" s="2">
        <v>5</v>
      </c>
      <c r="H191" s="2" t="s">
        <v>12</v>
      </c>
      <c r="I191" s="2" t="s">
        <v>91</v>
      </c>
      <c r="J191" s="2" t="s">
        <v>91</v>
      </c>
      <c r="K191" s="2" t="s">
        <v>85</v>
      </c>
      <c r="L191" s="2" t="s">
        <v>85</v>
      </c>
      <c r="M191" s="1">
        <v>1507890000000</v>
      </c>
      <c r="N191" t="str">
        <f t="shared" si="6"/>
        <v>No</v>
      </c>
      <c r="O191" t="str">
        <f t="shared" si="7"/>
        <v>N/A</v>
      </c>
      <c r="P191">
        <f>IF(AND(H191="L4", N191="No"), C191)</f>
        <v>3395</v>
      </c>
      <c r="Q191">
        <f t="shared" si="8"/>
        <v>7.5692669752349673</v>
      </c>
    </row>
    <row r="192" spans="1:17" x14ac:dyDescent="0.2">
      <c r="A192" s="2">
        <v>-33.916631359999997</v>
      </c>
      <c r="B192" s="2">
        <v>151.23290789999999</v>
      </c>
      <c r="C192" s="2">
        <v>1258</v>
      </c>
      <c r="D192" s="2">
        <v>5</v>
      </c>
      <c r="E192" s="2">
        <v>-33.916641239999997</v>
      </c>
      <c r="F192" s="2">
        <v>151.23293530000001</v>
      </c>
      <c r="G192" s="2">
        <v>5</v>
      </c>
      <c r="H192" s="2" t="s">
        <v>12</v>
      </c>
      <c r="I192" s="2" t="s">
        <v>91</v>
      </c>
      <c r="J192" s="2" t="s">
        <v>91</v>
      </c>
      <c r="K192" s="2" t="s">
        <v>85</v>
      </c>
      <c r="L192" s="2" t="s">
        <v>85</v>
      </c>
      <c r="M192" s="1">
        <v>1507890000000</v>
      </c>
      <c r="N192" t="str">
        <f t="shared" si="6"/>
        <v>No</v>
      </c>
      <c r="O192" t="str">
        <f t="shared" si="7"/>
        <v>N/A</v>
      </c>
      <c r="P192">
        <f>IF(AND(H192="L4", N192="No"), C192)</f>
        <v>1258</v>
      </c>
      <c r="Q192">
        <f t="shared" si="8"/>
        <v>2.7547599693213964</v>
      </c>
    </row>
    <row r="193" spans="1:17" x14ac:dyDescent="0.2">
      <c r="A193" s="2">
        <v>-33.91663269</v>
      </c>
      <c r="B193" s="2">
        <v>151.23295210000001</v>
      </c>
      <c r="C193" s="2">
        <v>3470</v>
      </c>
      <c r="D193" s="2">
        <v>3</v>
      </c>
      <c r="E193" s="2">
        <v>-33.916592520000002</v>
      </c>
      <c r="F193" s="2">
        <v>151.23297890000001</v>
      </c>
      <c r="G193" s="2">
        <v>5</v>
      </c>
      <c r="H193" s="2" t="s">
        <v>12</v>
      </c>
      <c r="I193" s="2" t="s">
        <v>91</v>
      </c>
      <c r="J193" s="2" t="s">
        <v>93</v>
      </c>
      <c r="K193" s="2" t="s">
        <v>85</v>
      </c>
      <c r="L193" s="2" t="s">
        <v>85</v>
      </c>
      <c r="M193" s="1">
        <v>1507890000000</v>
      </c>
      <c r="N193" t="str">
        <f t="shared" si="6"/>
        <v>Yes</v>
      </c>
      <c r="O193">
        <f t="shared" si="7"/>
        <v>3470</v>
      </c>
      <c r="P193" t="b">
        <f>IF(AND(H193="L4", N193="No"), C193)</f>
        <v>0</v>
      </c>
      <c r="Q193">
        <f t="shared" si="8"/>
        <v>5.1053657690476317</v>
      </c>
    </row>
    <row r="194" spans="1:17" x14ac:dyDescent="0.2">
      <c r="A194" s="2">
        <v>-33.916579980000002</v>
      </c>
      <c r="B194" s="2">
        <v>151.2330207</v>
      </c>
      <c r="C194" s="2">
        <v>1347</v>
      </c>
      <c r="D194" s="2">
        <v>5</v>
      </c>
      <c r="E194" s="2">
        <v>-33.916579980000002</v>
      </c>
      <c r="F194" s="2">
        <v>151.2330207</v>
      </c>
      <c r="G194" s="2">
        <v>5</v>
      </c>
      <c r="H194" s="2" t="s">
        <v>12</v>
      </c>
      <c r="I194" s="2" t="s">
        <v>93</v>
      </c>
      <c r="J194" s="2" t="s">
        <v>94</v>
      </c>
      <c r="K194" s="2" t="s">
        <v>85</v>
      </c>
      <c r="L194" s="2" t="s">
        <v>85</v>
      </c>
      <c r="M194" s="1">
        <v>1507890000000</v>
      </c>
      <c r="N194" t="str">
        <f t="shared" si="6"/>
        <v>Yes</v>
      </c>
      <c r="O194">
        <f t="shared" si="7"/>
        <v>1347</v>
      </c>
      <c r="P194" t="b">
        <f>IF(AND(H194="L4", N194="No"), C194)</f>
        <v>0</v>
      </c>
      <c r="Q194">
        <f t="shared" si="8"/>
        <v>0</v>
      </c>
    </row>
    <row r="195" spans="1:17" x14ac:dyDescent="0.2">
      <c r="A195" s="2">
        <v>-33.916710170000002</v>
      </c>
      <c r="B195" s="2">
        <v>151.23275340000001</v>
      </c>
      <c r="C195" s="2">
        <v>1317</v>
      </c>
      <c r="D195" s="2">
        <v>5</v>
      </c>
      <c r="E195" s="2">
        <v>-33.916710170000002</v>
      </c>
      <c r="F195" s="2">
        <v>151.23275340000001</v>
      </c>
      <c r="G195" s="2">
        <v>5</v>
      </c>
      <c r="H195" s="2" t="s">
        <v>12</v>
      </c>
      <c r="I195" s="2" t="s">
        <v>94</v>
      </c>
      <c r="J195" s="2" t="s">
        <v>91</v>
      </c>
      <c r="K195" s="2" t="s">
        <v>85</v>
      </c>
      <c r="L195" s="2" t="s">
        <v>85</v>
      </c>
      <c r="M195" s="1">
        <v>1507890000000</v>
      </c>
      <c r="N195" t="str">
        <f t="shared" ref="N195:N258" si="9">IF(AND(NOT(I195=J195), NOT(OR((I195="null"), (J195="null"), (I195="00:00:00:00:00:00"), (J195="00:00:00:00:00:00")))), "Yes", "No")</f>
        <v>Yes</v>
      </c>
      <c r="O195">
        <f t="shared" ref="O195:O258" si="10">IF(AND(N195="Yes", OR(H195="L3", H195="L4")), C195, "N/A")</f>
        <v>1317</v>
      </c>
      <c r="P195" t="b">
        <f>IF(AND(H195="L4", N195="No"), C195)</f>
        <v>0</v>
      </c>
      <c r="Q195">
        <f t="shared" ref="Q195:Q258" si="11">(ACOS(COS(RADIANS(90-A195)) *COS(RADIANS(90-E195)) +SIN(RADIANS(90-A195)) *SIN(RADIANS(90-E195)) *COS(RADIANS(B195-F195))) *6371)*1000</f>
        <v>0</v>
      </c>
    </row>
    <row r="196" spans="1:17" x14ac:dyDescent="0.2">
      <c r="A196" s="2">
        <v>-33.916819480000001</v>
      </c>
      <c r="B196" s="2">
        <v>151.23264990000001</v>
      </c>
      <c r="C196" s="2">
        <v>3390</v>
      </c>
      <c r="D196" s="2">
        <v>23</v>
      </c>
      <c r="E196" s="2">
        <v>-33.916920560000001</v>
      </c>
      <c r="F196" s="2">
        <v>151.23263170000001</v>
      </c>
      <c r="G196" s="2">
        <v>8</v>
      </c>
      <c r="H196" s="2" t="s">
        <v>12</v>
      </c>
      <c r="I196" s="2" t="s">
        <v>91</v>
      </c>
      <c r="J196" s="2" t="s">
        <v>91</v>
      </c>
      <c r="K196" s="2" t="s">
        <v>85</v>
      </c>
      <c r="L196" s="2" t="s">
        <v>85</v>
      </c>
      <c r="M196" s="1">
        <v>1507890000000</v>
      </c>
      <c r="N196" t="str">
        <f t="shared" si="9"/>
        <v>No</v>
      </c>
      <c r="O196" t="str">
        <f t="shared" si="10"/>
        <v>N/A</v>
      </c>
      <c r="P196">
        <f>IF(AND(H196="L4", N196="No"), C196)</f>
        <v>3390</v>
      </c>
      <c r="Q196">
        <f t="shared" si="11"/>
        <v>11.364512561303997</v>
      </c>
    </row>
    <row r="197" spans="1:17" x14ac:dyDescent="0.2">
      <c r="A197" s="2">
        <v>-33.917264359999997</v>
      </c>
      <c r="B197" s="2">
        <v>151.2327205</v>
      </c>
      <c r="C197" s="2">
        <v>1315</v>
      </c>
      <c r="D197" s="2">
        <v>4</v>
      </c>
      <c r="E197" s="2">
        <v>-33.917284619999997</v>
      </c>
      <c r="F197" s="2">
        <v>151.2327147</v>
      </c>
      <c r="G197" s="2">
        <v>4</v>
      </c>
      <c r="H197" s="2" t="s">
        <v>12</v>
      </c>
      <c r="I197" s="2" t="s">
        <v>91</v>
      </c>
      <c r="J197" s="2" t="s">
        <v>95</v>
      </c>
      <c r="K197" s="2" t="s">
        <v>85</v>
      </c>
      <c r="L197" s="2" t="s">
        <v>85</v>
      </c>
      <c r="M197" s="1">
        <v>1507890000000</v>
      </c>
      <c r="N197" t="str">
        <f t="shared" si="9"/>
        <v>Yes</v>
      </c>
      <c r="O197">
        <f t="shared" si="10"/>
        <v>1315</v>
      </c>
      <c r="P197" t="b">
        <f>IF(AND(H197="L4", N197="No"), C197)</f>
        <v>0</v>
      </c>
      <c r="Q197">
        <f t="shared" si="11"/>
        <v>2.3176659884007744</v>
      </c>
    </row>
    <row r="198" spans="1:17" x14ac:dyDescent="0.2">
      <c r="A198" s="2">
        <v>-33.917297859999998</v>
      </c>
      <c r="B198" s="2">
        <v>151.2327305</v>
      </c>
      <c r="C198" s="2">
        <v>1325</v>
      </c>
      <c r="D198" s="2">
        <v>4</v>
      </c>
      <c r="E198" s="2">
        <v>-33.917307340000001</v>
      </c>
      <c r="F198" s="2">
        <v>151.2327453</v>
      </c>
      <c r="G198" s="2">
        <v>4</v>
      </c>
      <c r="H198" s="2" t="s">
        <v>12</v>
      </c>
      <c r="I198" s="2" t="s">
        <v>95</v>
      </c>
      <c r="J198" s="2" t="s">
        <v>95</v>
      </c>
      <c r="K198" s="2" t="s">
        <v>85</v>
      </c>
      <c r="L198" s="2" t="s">
        <v>85</v>
      </c>
      <c r="M198" s="1">
        <v>1507890000000</v>
      </c>
      <c r="N198" t="str">
        <f t="shared" si="9"/>
        <v>No</v>
      </c>
      <c r="O198" t="str">
        <f t="shared" si="10"/>
        <v>N/A</v>
      </c>
      <c r="P198">
        <f>IF(AND(H198="L4", N198="No"), C198)</f>
        <v>1325</v>
      </c>
      <c r="Q198">
        <f t="shared" si="11"/>
        <v>1.7245853308545112</v>
      </c>
    </row>
    <row r="199" spans="1:17" x14ac:dyDescent="0.2">
      <c r="A199" s="2">
        <v>-33.917321829999999</v>
      </c>
      <c r="B199" s="2">
        <v>151.2327688</v>
      </c>
      <c r="C199" s="2">
        <v>2310</v>
      </c>
      <c r="D199" s="2">
        <v>4</v>
      </c>
      <c r="E199" s="2">
        <v>-33.917313180000001</v>
      </c>
      <c r="F199" s="2">
        <v>151.23281779999999</v>
      </c>
      <c r="G199" s="2">
        <v>5</v>
      </c>
      <c r="H199" s="2" t="s">
        <v>12</v>
      </c>
      <c r="I199" s="2" t="s">
        <v>95</v>
      </c>
      <c r="J199" s="2" t="s">
        <v>96</v>
      </c>
      <c r="K199" s="2" t="s">
        <v>85</v>
      </c>
      <c r="L199" s="2" t="s">
        <v>85</v>
      </c>
      <c r="M199" s="1">
        <v>1507890000000</v>
      </c>
      <c r="N199" t="str">
        <f t="shared" si="9"/>
        <v>Yes</v>
      </c>
      <c r="O199">
        <f t="shared" si="10"/>
        <v>2310</v>
      </c>
      <c r="P199" t="b">
        <f>IF(AND(H199="L4", N199="No"), C199)</f>
        <v>0</v>
      </c>
      <c r="Q199">
        <f t="shared" si="11"/>
        <v>4.6217014817515611</v>
      </c>
    </row>
    <row r="200" spans="1:17" x14ac:dyDescent="0.2">
      <c r="A200" s="2">
        <v>-33.917370220000002</v>
      </c>
      <c r="B200" s="2">
        <v>151.2329168</v>
      </c>
      <c r="C200" s="2">
        <v>1375</v>
      </c>
      <c r="D200" s="2">
        <v>5</v>
      </c>
      <c r="E200" s="2">
        <v>-33.917369960000002</v>
      </c>
      <c r="F200" s="2">
        <v>151.23295479999999</v>
      </c>
      <c r="G200" s="2">
        <v>5</v>
      </c>
      <c r="H200" s="2" t="s">
        <v>12</v>
      </c>
      <c r="I200" s="2" t="s">
        <v>96</v>
      </c>
      <c r="J200" s="2" t="s">
        <v>96</v>
      </c>
      <c r="K200" s="2" t="s">
        <v>85</v>
      </c>
      <c r="L200" s="2" t="s">
        <v>85</v>
      </c>
      <c r="M200" s="1">
        <v>1507890000000</v>
      </c>
      <c r="N200" t="str">
        <f t="shared" si="9"/>
        <v>No</v>
      </c>
      <c r="O200" t="str">
        <f t="shared" si="10"/>
        <v>N/A</v>
      </c>
      <c r="P200">
        <f>IF(AND(H200="L4", N200="No"), C200)</f>
        <v>1375</v>
      </c>
      <c r="Q200">
        <f t="shared" si="11"/>
        <v>3.5074706327726801</v>
      </c>
    </row>
    <row r="201" spans="1:17" x14ac:dyDescent="0.2">
      <c r="A201" s="2">
        <v>-33.917348109999999</v>
      </c>
      <c r="B201" s="2">
        <v>151.23298439999999</v>
      </c>
      <c r="C201" s="2">
        <v>1272</v>
      </c>
      <c r="D201" s="2">
        <v>5</v>
      </c>
      <c r="E201" s="2">
        <v>-33.917318170000001</v>
      </c>
      <c r="F201" s="2">
        <v>151.23299159999999</v>
      </c>
      <c r="G201" s="2">
        <v>5</v>
      </c>
      <c r="H201" s="2" t="s">
        <v>12</v>
      </c>
      <c r="I201" s="2" t="s">
        <v>96</v>
      </c>
      <c r="J201" s="2" t="s">
        <v>96</v>
      </c>
      <c r="K201" s="2" t="s">
        <v>85</v>
      </c>
      <c r="L201" s="2" t="s">
        <v>85</v>
      </c>
      <c r="M201" s="1">
        <v>1507890000000</v>
      </c>
      <c r="N201" t="str">
        <f t="shared" si="9"/>
        <v>No</v>
      </c>
      <c r="O201" t="str">
        <f t="shared" si="10"/>
        <v>N/A</v>
      </c>
      <c r="P201">
        <f>IF(AND(H201="L4", N201="No"), C201)</f>
        <v>1272</v>
      </c>
      <c r="Q201">
        <f t="shared" si="11"/>
        <v>3.3951814542354519</v>
      </c>
    </row>
    <row r="202" spans="1:17" x14ac:dyDescent="0.2">
      <c r="A202" s="2">
        <v>-33.917223870000001</v>
      </c>
      <c r="B202" s="2">
        <v>151.2330034</v>
      </c>
      <c r="C202" s="2">
        <v>1272</v>
      </c>
      <c r="D202" s="2">
        <v>6</v>
      </c>
      <c r="E202" s="2">
        <v>-33.917223870000001</v>
      </c>
      <c r="F202" s="2">
        <v>151.2330034</v>
      </c>
      <c r="G202" s="2">
        <v>6</v>
      </c>
      <c r="H202" s="2" t="s">
        <v>12</v>
      </c>
      <c r="I202" s="2" t="s">
        <v>96</v>
      </c>
      <c r="J202" s="2" t="s">
        <v>97</v>
      </c>
      <c r="K202" s="2" t="s">
        <v>85</v>
      </c>
      <c r="L202" s="2" t="s">
        <v>85</v>
      </c>
      <c r="M202" s="1">
        <v>1507890000000</v>
      </c>
      <c r="N202" t="str">
        <f t="shared" si="9"/>
        <v>Yes</v>
      </c>
      <c r="O202">
        <f t="shared" si="10"/>
        <v>1272</v>
      </c>
      <c r="P202" t="b">
        <f>IF(AND(H202="L4", N202="No"), C202)</f>
        <v>0</v>
      </c>
      <c r="Q202">
        <f t="shared" si="11"/>
        <v>9.4935297966003418E-2</v>
      </c>
    </row>
    <row r="203" spans="1:17" x14ac:dyDescent="0.2">
      <c r="A203" s="2">
        <v>-33.917103969999999</v>
      </c>
      <c r="B203" s="2">
        <v>151.2330158</v>
      </c>
      <c r="C203" s="2">
        <v>1382</v>
      </c>
      <c r="D203" s="2">
        <v>3</v>
      </c>
      <c r="E203" s="2">
        <v>-33.917103969999999</v>
      </c>
      <c r="F203" s="2">
        <v>151.2330158</v>
      </c>
      <c r="G203" s="2">
        <v>3</v>
      </c>
      <c r="H203" s="2" t="s">
        <v>12</v>
      </c>
      <c r="I203" s="2" t="s">
        <v>97</v>
      </c>
      <c r="J203" s="2" t="s">
        <v>97</v>
      </c>
      <c r="K203" s="2" t="s">
        <v>85</v>
      </c>
      <c r="L203" s="2" t="s">
        <v>85</v>
      </c>
      <c r="M203" s="1">
        <v>1507890000000</v>
      </c>
      <c r="N203" t="str">
        <f t="shared" si="9"/>
        <v>No</v>
      </c>
      <c r="O203" t="str">
        <f t="shared" si="10"/>
        <v>N/A</v>
      </c>
      <c r="P203">
        <f>IF(AND(H203="L4", N203="No"), C203)</f>
        <v>1382</v>
      </c>
      <c r="Q203">
        <f t="shared" si="11"/>
        <v>0</v>
      </c>
    </row>
    <row r="204" spans="1:17" x14ac:dyDescent="0.2">
      <c r="A204" s="2">
        <v>-33.91704197</v>
      </c>
      <c r="B204" s="2">
        <v>151.2330503</v>
      </c>
      <c r="C204" s="2">
        <v>1293</v>
      </c>
      <c r="D204" s="2">
        <v>3</v>
      </c>
      <c r="E204" s="2">
        <v>-33.91704197</v>
      </c>
      <c r="F204" s="2">
        <v>151.2330503</v>
      </c>
      <c r="G204" s="2">
        <v>3</v>
      </c>
      <c r="H204" s="2" t="s">
        <v>12</v>
      </c>
      <c r="I204" s="2" t="s">
        <v>97</v>
      </c>
      <c r="J204" s="2" t="s">
        <v>97</v>
      </c>
      <c r="K204" s="2" t="s">
        <v>85</v>
      </c>
      <c r="L204" s="2" t="s">
        <v>85</v>
      </c>
      <c r="M204" s="1">
        <v>1507890000000</v>
      </c>
      <c r="N204" t="str">
        <f t="shared" si="9"/>
        <v>No</v>
      </c>
      <c r="O204" t="str">
        <f t="shared" si="10"/>
        <v>N/A</v>
      </c>
      <c r="P204">
        <f>IF(AND(H204="L4", N204="No"), C204)</f>
        <v>1293</v>
      </c>
      <c r="Q204">
        <f t="shared" si="11"/>
        <v>0</v>
      </c>
    </row>
    <row r="205" spans="1:17" x14ac:dyDescent="0.2">
      <c r="A205" s="2">
        <v>-33.916992630000003</v>
      </c>
      <c r="B205" s="2">
        <v>151.2329914</v>
      </c>
      <c r="C205" s="2">
        <v>1343</v>
      </c>
      <c r="D205" s="2">
        <v>8</v>
      </c>
      <c r="E205" s="2">
        <v>-33.916993849999997</v>
      </c>
      <c r="F205" s="2">
        <v>151.233002</v>
      </c>
      <c r="G205" s="2">
        <v>6</v>
      </c>
      <c r="H205" s="2" t="s">
        <v>12</v>
      </c>
      <c r="I205" s="2" t="s">
        <v>97</v>
      </c>
      <c r="J205" s="2" t="s">
        <v>97</v>
      </c>
      <c r="K205" s="2" t="s">
        <v>85</v>
      </c>
      <c r="L205" s="2" t="s">
        <v>85</v>
      </c>
      <c r="M205" s="1">
        <v>1507890000000</v>
      </c>
      <c r="N205" t="str">
        <f t="shared" si="9"/>
        <v>No</v>
      </c>
      <c r="O205" t="str">
        <f t="shared" si="10"/>
        <v>N/A</v>
      </c>
      <c r="P205">
        <f>IF(AND(H205="L4", N205="No"), C205)</f>
        <v>1343</v>
      </c>
      <c r="Q205">
        <f t="shared" si="11"/>
        <v>0.98659655632094001</v>
      </c>
    </row>
    <row r="206" spans="1:17" x14ac:dyDescent="0.2">
      <c r="A206" s="2">
        <v>-33.916970640000002</v>
      </c>
      <c r="B206" s="2">
        <v>151.23300259999999</v>
      </c>
      <c r="C206" s="2">
        <v>1294</v>
      </c>
      <c r="D206" s="2">
        <v>5</v>
      </c>
      <c r="E206" s="2">
        <v>-33.916970640000002</v>
      </c>
      <c r="F206" s="2">
        <v>151.23300259999999</v>
      </c>
      <c r="G206" s="2">
        <v>5</v>
      </c>
      <c r="H206" s="2" t="s">
        <v>12</v>
      </c>
      <c r="I206" s="2" t="s">
        <v>97</v>
      </c>
      <c r="J206" s="2" t="s">
        <v>97</v>
      </c>
      <c r="K206" s="2" t="s">
        <v>85</v>
      </c>
      <c r="L206" s="2" t="s">
        <v>85</v>
      </c>
      <c r="M206" s="1">
        <v>1507890000000</v>
      </c>
      <c r="N206" t="str">
        <f t="shared" si="9"/>
        <v>No</v>
      </c>
      <c r="O206" t="str">
        <f t="shared" si="10"/>
        <v>N/A</v>
      </c>
      <c r="P206">
        <f>IF(AND(H206="L4", N206="No"), C206)</f>
        <v>1294</v>
      </c>
      <c r="Q206">
        <f t="shared" si="11"/>
        <v>0</v>
      </c>
    </row>
    <row r="207" spans="1:17" x14ac:dyDescent="0.2">
      <c r="A207" s="2">
        <v>-33.916980899999999</v>
      </c>
      <c r="B207" s="2">
        <v>151.23314329999999</v>
      </c>
      <c r="C207" s="2">
        <v>1442</v>
      </c>
      <c r="D207" s="2">
        <v>3</v>
      </c>
      <c r="E207" s="2">
        <v>-33.916981059999998</v>
      </c>
      <c r="F207" s="2">
        <v>151.23314329999999</v>
      </c>
      <c r="G207" s="2">
        <v>3</v>
      </c>
      <c r="H207" s="2" t="s">
        <v>12</v>
      </c>
      <c r="I207" s="2" t="s">
        <v>97</v>
      </c>
      <c r="J207" s="2" t="s">
        <v>97</v>
      </c>
      <c r="K207" s="2" t="s">
        <v>85</v>
      </c>
      <c r="L207" s="2" t="s">
        <v>85</v>
      </c>
      <c r="M207" s="1">
        <v>1507890000000</v>
      </c>
      <c r="N207" t="str">
        <f t="shared" si="9"/>
        <v>No</v>
      </c>
      <c r="O207" t="str">
        <f t="shared" si="10"/>
        <v>N/A</v>
      </c>
      <c r="P207">
        <f>IF(AND(H207="L4", N207="No"), C207)</f>
        <v>1442</v>
      </c>
      <c r="Q207">
        <f t="shared" si="11"/>
        <v>0</v>
      </c>
    </row>
    <row r="208" spans="1:17" x14ac:dyDescent="0.2">
      <c r="A208" s="2">
        <v>-33.916933759999999</v>
      </c>
      <c r="B208" s="2">
        <v>151.23317700000001</v>
      </c>
      <c r="C208" s="2">
        <v>1276</v>
      </c>
      <c r="D208" s="2">
        <v>5</v>
      </c>
      <c r="E208" s="2">
        <v>-33.916933759999999</v>
      </c>
      <c r="F208" s="2">
        <v>151.23317700000001</v>
      </c>
      <c r="G208" s="2">
        <v>5</v>
      </c>
      <c r="H208" s="2" t="s">
        <v>12</v>
      </c>
      <c r="I208" s="2" t="s">
        <v>97</v>
      </c>
      <c r="J208" s="2" t="s">
        <v>98</v>
      </c>
      <c r="K208" s="2" t="s">
        <v>85</v>
      </c>
      <c r="L208" s="2" t="s">
        <v>85</v>
      </c>
      <c r="M208" s="1">
        <v>1507890000000</v>
      </c>
      <c r="N208" t="str">
        <f t="shared" si="9"/>
        <v>Yes</v>
      </c>
      <c r="O208">
        <f t="shared" si="10"/>
        <v>1276</v>
      </c>
      <c r="P208" t="b">
        <f>IF(AND(H208="L4", N208="No"), C208)</f>
        <v>0</v>
      </c>
      <c r="Q208">
        <f t="shared" si="11"/>
        <v>0</v>
      </c>
    </row>
    <row r="209" spans="1:17" x14ac:dyDescent="0.2">
      <c r="A209" s="2">
        <v>-33.916934050000002</v>
      </c>
      <c r="B209" s="2">
        <v>151.23317710000001</v>
      </c>
      <c r="C209" s="2">
        <v>1326</v>
      </c>
      <c r="D209" s="2">
        <v>5</v>
      </c>
      <c r="E209" s="2">
        <v>-33.916934050000002</v>
      </c>
      <c r="F209" s="2">
        <v>151.23317710000001</v>
      </c>
      <c r="G209" s="2">
        <v>5</v>
      </c>
      <c r="H209" s="2" t="s">
        <v>12</v>
      </c>
      <c r="I209" s="2" t="s">
        <v>97</v>
      </c>
      <c r="J209" s="2" t="s">
        <v>98</v>
      </c>
      <c r="K209" s="2" t="s">
        <v>85</v>
      </c>
      <c r="L209" s="2" t="s">
        <v>85</v>
      </c>
      <c r="M209" s="1">
        <v>1507890000000</v>
      </c>
      <c r="N209" t="str">
        <f t="shared" si="9"/>
        <v>Yes</v>
      </c>
      <c r="O209">
        <f t="shared" si="10"/>
        <v>1326</v>
      </c>
      <c r="P209" t="b">
        <f>IF(AND(H209="L4", N209="No"), C209)</f>
        <v>0</v>
      </c>
      <c r="Q209">
        <f t="shared" si="11"/>
        <v>0</v>
      </c>
    </row>
    <row r="210" spans="1:17" x14ac:dyDescent="0.2">
      <c r="A210" s="2">
        <v>-33.916934249999997</v>
      </c>
      <c r="B210" s="2">
        <v>151.23317710000001</v>
      </c>
      <c r="C210" s="2">
        <v>1352</v>
      </c>
      <c r="D210" s="2">
        <v>5</v>
      </c>
      <c r="E210" s="2">
        <v>-33.916934509999997</v>
      </c>
      <c r="F210" s="2">
        <v>151.23317739999999</v>
      </c>
      <c r="G210" s="2">
        <v>5</v>
      </c>
      <c r="H210" s="2" t="s">
        <v>12</v>
      </c>
      <c r="I210" s="2" t="s">
        <v>98</v>
      </c>
      <c r="J210" s="2" t="s">
        <v>98</v>
      </c>
      <c r="K210" s="2" t="s">
        <v>85</v>
      </c>
      <c r="L210" s="2" t="s">
        <v>85</v>
      </c>
      <c r="M210" s="1">
        <v>1507890000000</v>
      </c>
      <c r="N210" t="str">
        <f t="shared" si="9"/>
        <v>No</v>
      </c>
      <c r="O210" t="str">
        <f t="shared" si="10"/>
        <v>N/A</v>
      </c>
      <c r="P210">
        <f>IF(AND(H210="L4", N210="No"), C210)</f>
        <v>1352</v>
      </c>
      <c r="Q210">
        <f t="shared" si="11"/>
        <v>0</v>
      </c>
    </row>
    <row r="211" spans="1:17" x14ac:dyDescent="0.2">
      <c r="A211" s="2">
        <v>-33.916934249999997</v>
      </c>
      <c r="B211" s="2">
        <v>151.23317710000001</v>
      </c>
      <c r="C211" s="2">
        <v>3386</v>
      </c>
      <c r="D211" s="2">
        <v>5</v>
      </c>
      <c r="E211" s="2">
        <v>-33.916934509999997</v>
      </c>
      <c r="F211" s="2">
        <v>151.23317739999999</v>
      </c>
      <c r="G211" s="2">
        <v>5</v>
      </c>
      <c r="H211" s="2" t="s">
        <v>12</v>
      </c>
      <c r="I211" s="2" t="s">
        <v>98</v>
      </c>
      <c r="J211" s="2" t="s">
        <v>98</v>
      </c>
      <c r="K211" s="2" t="s">
        <v>85</v>
      </c>
      <c r="L211" s="2" t="s">
        <v>85</v>
      </c>
      <c r="M211" s="1">
        <v>1507890000000</v>
      </c>
      <c r="N211" t="str">
        <f t="shared" si="9"/>
        <v>No</v>
      </c>
      <c r="O211" t="str">
        <f t="shared" si="10"/>
        <v>N/A</v>
      </c>
      <c r="P211">
        <f>IF(AND(H211="L4", N211="No"), C211)</f>
        <v>3386</v>
      </c>
      <c r="Q211">
        <f t="shared" si="11"/>
        <v>0</v>
      </c>
    </row>
    <row r="212" spans="1:17" x14ac:dyDescent="0.2">
      <c r="A212" s="2">
        <v>-33.91693617</v>
      </c>
      <c r="B212" s="2">
        <v>151.2331786</v>
      </c>
      <c r="C212" s="2">
        <v>1304</v>
      </c>
      <c r="D212" s="2">
        <v>9</v>
      </c>
      <c r="E212" s="2">
        <v>-33.91693617</v>
      </c>
      <c r="F212" s="2">
        <v>151.2331786</v>
      </c>
      <c r="G212" s="2">
        <v>9</v>
      </c>
      <c r="H212" s="2" t="s">
        <v>12</v>
      </c>
      <c r="I212" s="2" t="s">
        <v>98</v>
      </c>
      <c r="J212" s="2" t="s">
        <v>99</v>
      </c>
      <c r="K212" s="2" t="s">
        <v>85</v>
      </c>
      <c r="L212" s="2" t="s">
        <v>85</v>
      </c>
      <c r="M212" s="1">
        <v>1507890000000</v>
      </c>
      <c r="N212" t="str">
        <f t="shared" si="9"/>
        <v>Yes</v>
      </c>
      <c r="O212">
        <f t="shared" si="10"/>
        <v>1304</v>
      </c>
      <c r="P212" t="b">
        <f>IF(AND(H212="L4", N212="No"), C212)</f>
        <v>0</v>
      </c>
      <c r="Q212">
        <f t="shared" si="11"/>
        <v>0</v>
      </c>
    </row>
    <row r="213" spans="1:17" x14ac:dyDescent="0.2">
      <c r="A213" s="2">
        <v>-33.916936499999998</v>
      </c>
      <c r="B213" s="2">
        <v>151.23317850000001</v>
      </c>
      <c r="C213" s="2">
        <v>1323</v>
      </c>
      <c r="D213" s="2">
        <v>10</v>
      </c>
      <c r="E213" s="2">
        <v>-33.916936499999998</v>
      </c>
      <c r="F213" s="2">
        <v>151.23317850000001</v>
      </c>
      <c r="G213" s="2">
        <v>10</v>
      </c>
      <c r="H213" s="2" t="s">
        <v>12</v>
      </c>
      <c r="I213" s="2" t="s">
        <v>98</v>
      </c>
      <c r="J213" s="2" t="s">
        <v>99</v>
      </c>
      <c r="K213" s="2" t="s">
        <v>85</v>
      </c>
      <c r="L213" s="2" t="s">
        <v>85</v>
      </c>
      <c r="M213" s="1">
        <v>1507890000000</v>
      </c>
      <c r="N213" t="str">
        <f t="shared" si="9"/>
        <v>Yes</v>
      </c>
      <c r="O213">
        <f t="shared" si="10"/>
        <v>1323</v>
      </c>
      <c r="P213" t="b">
        <f>IF(AND(H213="L4", N213="No"), C213)</f>
        <v>0</v>
      </c>
      <c r="Q213">
        <f t="shared" si="11"/>
        <v>0</v>
      </c>
    </row>
    <row r="214" spans="1:17" x14ac:dyDescent="0.2">
      <c r="A214" s="2">
        <v>-33.916945179999999</v>
      </c>
      <c r="B214" s="2">
        <v>151.23318399999999</v>
      </c>
      <c r="C214" s="2">
        <v>1357</v>
      </c>
      <c r="D214" s="2">
        <v>4</v>
      </c>
      <c r="E214" s="2">
        <v>-33.916945179999999</v>
      </c>
      <c r="F214" s="2">
        <v>151.23318399999999</v>
      </c>
      <c r="G214" s="2">
        <v>4</v>
      </c>
      <c r="H214" s="2" t="s">
        <v>12</v>
      </c>
      <c r="I214" s="2" t="s">
        <v>99</v>
      </c>
      <c r="J214" s="2" t="s">
        <v>99</v>
      </c>
      <c r="K214" s="2" t="s">
        <v>85</v>
      </c>
      <c r="L214" s="2" t="s">
        <v>85</v>
      </c>
      <c r="M214" s="1">
        <v>1507890000000</v>
      </c>
      <c r="N214" t="str">
        <f t="shared" si="9"/>
        <v>No</v>
      </c>
      <c r="O214" t="str">
        <f t="shared" si="10"/>
        <v>N/A</v>
      </c>
      <c r="P214">
        <f>IF(AND(H214="L4", N214="No"), C214)</f>
        <v>1357</v>
      </c>
      <c r="Q214">
        <f t="shared" si="11"/>
        <v>0</v>
      </c>
    </row>
    <row r="215" spans="1:17" x14ac:dyDescent="0.2">
      <c r="A215" s="2">
        <v>-33.916945179999999</v>
      </c>
      <c r="B215" s="2">
        <v>151.23318399999999</v>
      </c>
      <c r="C215" s="2">
        <v>1387</v>
      </c>
      <c r="D215" s="2">
        <v>4</v>
      </c>
      <c r="E215" s="2">
        <v>-33.916945179999999</v>
      </c>
      <c r="F215" s="2">
        <v>151.23318399999999</v>
      </c>
      <c r="G215" s="2">
        <v>4</v>
      </c>
      <c r="H215" s="2" t="s">
        <v>12</v>
      </c>
      <c r="I215" s="2" t="s">
        <v>99</v>
      </c>
      <c r="J215" s="2" t="s">
        <v>99</v>
      </c>
      <c r="K215" s="2" t="s">
        <v>85</v>
      </c>
      <c r="L215" s="2" t="s">
        <v>85</v>
      </c>
      <c r="M215" s="1">
        <v>1507890000000</v>
      </c>
      <c r="N215" t="str">
        <f t="shared" si="9"/>
        <v>No</v>
      </c>
      <c r="O215" t="str">
        <f t="shared" si="10"/>
        <v>N/A</v>
      </c>
      <c r="P215">
        <f>IF(AND(H215="L4", N215="No"), C215)</f>
        <v>1387</v>
      </c>
      <c r="Q215">
        <f t="shared" si="11"/>
        <v>0</v>
      </c>
    </row>
    <row r="216" spans="1:17" x14ac:dyDescent="0.2">
      <c r="A216" s="2">
        <v>-33.916439850000003</v>
      </c>
      <c r="B216" s="2">
        <v>151.2334625</v>
      </c>
      <c r="C216" s="2">
        <v>1309</v>
      </c>
      <c r="D216" s="2">
        <v>14</v>
      </c>
      <c r="E216" s="2">
        <v>-33.916433509999997</v>
      </c>
      <c r="F216" s="2">
        <v>151.2334693</v>
      </c>
      <c r="G216" s="2">
        <v>15</v>
      </c>
      <c r="H216" s="2" t="s">
        <v>12</v>
      </c>
      <c r="I216" s="2" t="s">
        <v>99</v>
      </c>
      <c r="J216" s="2" t="s">
        <v>100</v>
      </c>
      <c r="K216" s="2" t="s">
        <v>85</v>
      </c>
      <c r="L216" s="2" t="s">
        <v>85</v>
      </c>
      <c r="M216" s="1">
        <v>1507890000000</v>
      </c>
      <c r="N216" t="str">
        <f t="shared" si="9"/>
        <v>Yes</v>
      </c>
      <c r="O216">
        <f t="shared" si="10"/>
        <v>1309</v>
      </c>
      <c r="P216" t="b">
        <f>IF(AND(H216="L4", N216="No"), C216)</f>
        <v>0</v>
      </c>
      <c r="Q216">
        <f t="shared" si="11"/>
        <v>0.93981150099708977</v>
      </c>
    </row>
    <row r="217" spans="1:17" x14ac:dyDescent="0.2">
      <c r="A217" s="2">
        <v>-33.91651126</v>
      </c>
      <c r="B217" s="2">
        <v>151.23336520000001</v>
      </c>
      <c r="C217" s="2">
        <v>1321</v>
      </c>
      <c r="D217" s="2">
        <v>4</v>
      </c>
      <c r="E217" s="2">
        <v>-33.916540120000001</v>
      </c>
      <c r="F217" s="2">
        <v>151.23335159999999</v>
      </c>
      <c r="G217" s="2">
        <v>3</v>
      </c>
      <c r="H217" s="2" t="s">
        <v>12</v>
      </c>
      <c r="I217" s="2" t="s">
        <v>99</v>
      </c>
      <c r="J217" s="2" t="s">
        <v>100</v>
      </c>
      <c r="K217" s="2" t="s">
        <v>85</v>
      </c>
      <c r="L217" s="2" t="s">
        <v>85</v>
      </c>
      <c r="M217" s="1">
        <v>1507890000000</v>
      </c>
      <c r="N217" t="str">
        <f t="shared" si="9"/>
        <v>Yes</v>
      </c>
      <c r="O217">
        <f t="shared" si="10"/>
        <v>1321</v>
      </c>
      <c r="P217" t="b">
        <f>IF(AND(H217="L4", N217="No"), C217)</f>
        <v>0</v>
      </c>
      <c r="Q217">
        <f t="shared" si="11"/>
        <v>3.445248920159294</v>
      </c>
    </row>
    <row r="218" spans="1:17" x14ac:dyDescent="0.2">
      <c r="A218" s="2">
        <v>-33.916790990000003</v>
      </c>
      <c r="B218" s="2">
        <v>151.23349279999999</v>
      </c>
      <c r="C218" s="2">
        <v>1290</v>
      </c>
      <c r="D218" s="2">
        <v>3</v>
      </c>
      <c r="E218" s="2">
        <v>-33.916764039999997</v>
      </c>
      <c r="F218" s="2">
        <v>151.23349759999999</v>
      </c>
      <c r="G218" s="2">
        <v>3</v>
      </c>
      <c r="H218" s="2" t="s">
        <v>12</v>
      </c>
      <c r="I218" s="2" t="s">
        <v>100</v>
      </c>
      <c r="J218" s="2" t="s">
        <v>99</v>
      </c>
      <c r="K218" s="2" t="s">
        <v>85</v>
      </c>
      <c r="L218" s="2" t="s">
        <v>85</v>
      </c>
      <c r="M218" s="1">
        <v>1507890000000</v>
      </c>
      <c r="N218" t="str">
        <f t="shared" si="9"/>
        <v>Yes</v>
      </c>
      <c r="O218">
        <f t="shared" si="10"/>
        <v>1290</v>
      </c>
      <c r="P218" t="b">
        <f>IF(AND(H218="L4", N218="No"), C218)</f>
        <v>0</v>
      </c>
      <c r="Q218">
        <f t="shared" si="11"/>
        <v>3.0305036383886375</v>
      </c>
    </row>
    <row r="219" spans="1:17" x14ac:dyDescent="0.2">
      <c r="A219" s="2">
        <v>-33.916735809999999</v>
      </c>
      <c r="B219" s="2">
        <v>151.2338115</v>
      </c>
      <c r="C219" s="2">
        <v>1396</v>
      </c>
      <c r="D219" s="2">
        <v>4</v>
      </c>
      <c r="E219" s="2">
        <v>-33.916717290000001</v>
      </c>
      <c r="F219" s="2">
        <v>151.23381789999999</v>
      </c>
      <c r="G219" s="2">
        <v>3</v>
      </c>
      <c r="H219" s="2" t="s">
        <v>12</v>
      </c>
      <c r="I219" s="2" t="s">
        <v>100</v>
      </c>
      <c r="J219" s="2" t="s">
        <v>99</v>
      </c>
      <c r="K219" s="2" t="s">
        <v>85</v>
      </c>
      <c r="L219" s="2" t="s">
        <v>85</v>
      </c>
      <c r="M219" s="1">
        <v>1507890000000</v>
      </c>
      <c r="N219" t="str">
        <f t="shared" si="9"/>
        <v>Yes</v>
      </c>
      <c r="O219">
        <f t="shared" si="10"/>
        <v>1396</v>
      </c>
      <c r="P219" t="b">
        <f>IF(AND(H219="L4", N219="No"), C219)</f>
        <v>0</v>
      </c>
      <c r="Q219">
        <f t="shared" si="11"/>
        <v>2.1418379484867689</v>
      </c>
    </row>
    <row r="220" spans="1:17" x14ac:dyDescent="0.2">
      <c r="A220" s="2">
        <v>-33.916735809999999</v>
      </c>
      <c r="B220" s="2">
        <v>151.2338115</v>
      </c>
      <c r="C220" s="2">
        <v>1410</v>
      </c>
      <c r="D220" s="2">
        <v>4</v>
      </c>
      <c r="E220" s="2">
        <v>-33.916717290000001</v>
      </c>
      <c r="F220" s="2">
        <v>151.23381789999999</v>
      </c>
      <c r="G220" s="2">
        <v>3</v>
      </c>
      <c r="H220" s="2" t="s">
        <v>12</v>
      </c>
      <c r="I220" s="2" t="s">
        <v>99</v>
      </c>
      <c r="J220" s="2" t="s">
        <v>99</v>
      </c>
      <c r="K220" s="2" t="s">
        <v>85</v>
      </c>
      <c r="L220" s="2" t="s">
        <v>85</v>
      </c>
      <c r="M220" s="1">
        <v>1507890000000</v>
      </c>
      <c r="N220" t="str">
        <f t="shared" si="9"/>
        <v>No</v>
      </c>
      <c r="O220" t="str">
        <f t="shared" si="10"/>
        <v>N/A</v>
      </c>
      <c r="P220">
        <f>IF(AND(H220="L4", N220="No"), C220)</f>
        <v>1410</v>
      </c>
      <c r="Q220">
        <f t="shared" si="11"/>
        <v>2.1418379484867689</v>
      </c>
    </row>
    <row r="221" spans="1:17" x14ac:dyDescent="0.2">
      <c r="A221" s="2">
        <v>-33.916592870000002</v>
      </c>
      <c r="B221" s="2">
        <v>151.23383419999999</v>
      </c>
      <c r="C221" s="2">
        <v>4398</v>
      </c>
      <c r="D221" s="2">
        <v>4</v>
      </c>
      <c r="E221" s="2">
        <v>-33.9166083</v>
      </c>
      <c r="F221" s="2">
        <v>151.23385099999999</v>
      </c>
      <c r="G221" s="2">
        <v>7</v>
      </c>
      <c r="H221" s="2" t="s">
        <v>12</v>
      </c>
      <c r="I221" s="2" t="s">
        <v>99</v>
      </c>
      <c r="J221" s="2" t="s">
        <v>99</v>
      </c>
      <c r="K221" s="2" t="s">
        <v>85</v>
      </c>
      <c r="L221" s="2" t="s">
        <v>85</v>
      </c>
      <c r="M221" s="1">
        <v>1507890000000</v>
      </c>
      <c r="N221" t="str">
        <f t="shared" si="9"/>
        <v>No</v>
      </c>
      <c r="O221" t="str">
        <f t="shared" si="10"/>
        <v>N/A</v>
      </c>
      <c r="P221">
        <f>IF(AND(H221="L4", N221="No"), C221)</f>
        <v>4398</v>
      </c>
      <c r="Q221">
        <f t="shared" si="11"/>
        <v>2.3137740194945078</v>
      </c>
    </row>
    <row r="222" spans="1:17" x14ac:dyDescent="0.2">
      <c r="A222" s="2">
        <v>-33.916592870000002</v>
      </c>
      <c r="B222" s="2">
        <v>151.23383419999999</v>
      </c>
      <c r="C222" s="2">
        <v>4634</v>
      </c>
      <c r="D222" s="2">
        <v>4</v>
      </c>
      <c r="E222" s="2">
        <v>-33.91663286</v>
      </c>
      <c r="F222" s="2">
        <v>151.2338704</v>
      </c>
      <c r="G222" s="2">
        <v>8</v>
      </c>
      <c r="H222" s="2" t="s">
        <v>12</v>
      </c>
      <c r="I222" s="2" t="s">
        <v>99</v>
      </c>
      <c r="J222" s="2" t="s">
        <v>99</v>
      </c>
      <c r="K222" s="2" t="s">
        <v>85</v>
      </c>
      <c r="L222" s="2" t="s">
        <v>85</v>
      </c>
      <c r="M222" s="1">
        <v>1507890000000</v>
      </c>
      <c r="N222" t="str">
        <f t="shared" si="9"/>
        <v>No</v>
      </c>
      <c r="O222" t="str">
        <f t="shared" si="10"/>
        <v>N/A</v>
      </c>
      <c r="P222">
        <f>IF(AND(H222="L4", N222="No"), C222)</f>
        <v>4634</v>
      </c>
      <c r="Q222">
        <f t="shared" si="11"/>
        <v>5.5616205793223017</v>
      </c>
    </row>
    <row r="223" spans="1:17" x14ac:dyDescent="0.2">
      <c r="A223" s="2">
        <v>-33.916649159999999</v>
      </c>
      <c r="B223" s="2">
        <v>151.23387289999999</v>
      </c>
      <c r="C223" s="2">
        <v>1263</v>
      </c>
      <c r="D223" s="2">
        <v>9</v>
      </c>
      <c r="E223" s="2">
        <v>-33.916674909999998</v>
      </c>
      <c r="F223" s="2">
        <v>151.23388069999999</v>
      </c>
      <c r="G223" s="2">
        <v>9</v>
      </c>
      <c r="H223" s="2" t="s">
        <v>12</v>
      </c>
      <c r="I223" s="2" t="s">
        <v>99</v>
      </c>
      <c r="J223" s="2" t="s">
        <v>101</v>
      </c>
      <c r="K223" s="2" t="s">
        <v>85</v>
      </c>
      <c r="L223" s="2" t="s">
        <v>85</v>
      </c>
      <c r="M223" s="1">
        <v>1507890000000</v>
      </c>
      <c r="N223" t="str">
        <f t="shared" si="9"/>
        <v>Yes</v>
      </c>
      <c r="O223">
        <f t="shared" si="10"/>
        <v>1263</v>
      </c>
      <c r="P223" t="b">
        <f>IF(AND(H223="L4", N223="No"), C223)</f>
        <v>0</v>
      </c>
      <c r="Q223">
        <f t="shared" si="11"/>
        <v>2.9506403769037348</v>
      </c>
    </row>
    <row r="224" spans="1:17" x14ac:dyDescent="0.2">
      <c r="A224" s="2">
        <v>-33.917184300000002</v>
      </c>
      <c r="B224" s="2">
        <v>151.2335137</v>
      </c>
      <c r="C224" s="2">
        <v>1303</v>
      </c>
      <c r="D224" s="2">
        <v>21.666</v>
      </c>
      <c r="E224" s="2">
        <v>-33.917184300000002</v>
      </c>
      <c r="F224" s="2">
        <v>151.2335137</v>
      </c>
      <c r="G224" s="2">
        <v>21.666</v>
      </c>
      <c r="H224" s="2" t="s">
        <v>12</v>
      </c>
      <c r="I224" s="2" t="s">
        <v>101</v>
      </c>
      <c r="J224" s="2" t="s">
        <v>102</v>
      </c>
      <c r="K224" s="2" t="s">
        <v>85</v>
      </c>
      <c r="L224" s="2" t="s">
        <v>85</v>
      </c>
      <c r="M224" s="1">
        <v>1507890000000</v>
      </c>
      <c r="N224" t="str">
        <f t="shared" si="9"/>
        <v>Yes</v>
      </c>
      <c r="O224">
        <f t="shared" si="10"/>
        <v>1303</v>
      </c>
      <c r="P224" t="b">
        <f>IF(AND(H224="L4", N224="No"), C224)</f>
        <v>0</v>
      </c>
      <c r="Q224">
        <f t="shared" si="11"/>
        <v>0</v>
      </c>
    </row>
    <row r="225" spans="1:17" x14ac:dyDescent="0.2">
      <c r="A225" s="2">
        <v>-33.917324299999997</v>
      </c>
      <c r="B225" s="2">
        <v>151.23316070000001</v>
      </c>
      <c r="C225" s="2">
        <v>3342</v>
      </c>
      <c r="D225" s="2">
        <v>21.039000000000001</v>
      </c>
      <c r="E225" s="2">
        <v>-33.917324299999997</v>
      </c>
      <c r="F225" s="2">
        <v>151.23316070000001</v>
      </c>
      <c r="G225" s="2">
        <v>21.039000000000001</v>
      </c>
      <c r="H225" s="2" t="s">
        <v>12</v>
      </c>
      <c r="I225" s="2" t="s">
        <v>103</v>
      </c>
      <c r="J225" s="2" t="s">
        <v>104</v>
      </c>
      <c r="K225" s="2" t="s">
        <v>85</v>
      </c>
      <c r="L225" s="2" t="s">
        <v>85</v>
      </c>
      <c r="M225" s="1">
        <v>1507890000000</v>
      </c>
      <c r="N225" t="str">
        <f t="shared" si="9"/>
        <v>Yes</v>
      </c>
      <c r="O225">
        <f t="shared" si="10"/>
        <v>3342</v>
      </c>
      <c r="P225" t="b">
        <f>IF(AND(H225="L4", N225="No"), C225)</f>
        <v>0</v>
      </c>
      <c r="Q225">
        <f t="shared" si="11"/>
        <v>0</v>
      </c>
    </row>
    <row r="226" spans="1:17" x14ac:dyDescent="0.2">
      <c r="A226" s="2">
        <v>-33.917324299999997</v>
      </c>
      <c r="B226" s="2">
        <v>151.23316070000001</v>
      </c>
      <c r="C226" s="2">
        <v>1277</v>
      </c>
      <c r="D226" s="2">
        <v>21.039000000000001</v>
      </c>
      <c r="E226" s="2">
        <v>-33.917324299999997</v>
      </c>
      <c r="F226" s="2">
        <v>151.23316070000001</v>
      </c>
      <c r="G226" s="2">
        <v>21.039000000000001</v>
      </c>
      <c r="H226" s="2" t="s">
        <v>12</v>
      </c>
      <c r="I226" s="2" t="s">
        <v>104</v>
      </c>
      <c r="J226" s="2" t="s">
        <v>104</v>
      </c>
      <c r="K226" s="2" t="s">
        <v>85</v>
      </c>
      <c r="L226" s="2" t="s">
        <v>85</v>
      </c>
      <c r="M226" s="1">
        <v>1507890000000</v>
      </c>
      <c r="N226" t="str">
        <f t="shared" si="9"/>
        <v>No</v>
      </c>
      <c r="O226" t="str">
        <f t="shared" si="10"/>
        <v>N/A</v>
      </c>
      <c r="P226">
        <f>IF(AND(H226="L4", N226="No"), C226)</f>
        <v>1277</v>
      </c>
      <c r="Q226">
        <f t="shared" si="11"/>
        <v>0</v>
      </c>
    </row>
    <row r="227" spans="1:17" x14ac:dyDescent="0.2">
      <c r="A227" s="2">
        <v>-33.917533599999999</v>
      </c>
      <c r="B227" s="2">
        <v>151.23343399999999</v>
      </c>
      <c r="C227" s="2">
        <v>1275</v>
      </c>
      <c r="D227" s="2">
        <v>22.067</v>
      </c>
      <c r="E227" s="2">
        <v>-33.917533599999999</v>
      </c>
      <c r="F227" s="2">
        <v>151.23343399999999</v>
      </c>
      <c r="G227" s="2">
        <v>22.067</v>
      </c>
      <c r="H227" s="2" t="s">
        <v>12</v>
      </c>
      <c r="I227" s="2" t="s">
        <v>105</v>
      </c>
      <c r="J227" s="2" t="s">
        <v>106</v>
      </c>
      <c r="K227" s="2" t="s">
        <v>85</v>
      </c>
      <c r="L227" s="2" t="s">
        <v>85</v>
      </c>
      <c r="M227" s="1">
        <v>1507890000000</v>
      </c>
      <c r="N227" t="str">
        <f t="shared" si="9"/>
        <v>Yes</v>
      </c>
      <c r="O227">
        <f t="shared" si="10"/>
        <v>1275</v>
      </c>
      <c r="P227" t="b">
        <f>IF(AND(H227="L4", N227="No"), C227)</f>
        <v>0</v>
      </c>
      <c r="Q227">
        <f t="shared" si="11"/>
        <v>9.4935297966003418E-2</v>
      </c>
    </row>
    <row r="228" spans="1:17" x14ac:dyDescent="0.2">
      <c r="A228" s="2">
        <v>-33.917533599999999</v>
      </c>
      <c r="B228" s="2">
        <v>151.23343399999999</v>
      </c>
      <c r="C228" s="2">
        <v>1281</v>
      </c>
      <c r="D228" s="2">
        <v>22.067</v>
      </c>
      <c r="E228" s="2">
        <v>-33.917533599999999</v>
      </c>
      <c r="F228" s="2">
        <v>151.23343399999999</v>
      </c>
      <c r="G228" s="2">
        <v>22.067</v>
      </c>
      <c r="H228" s="2" t="s">
        <v>12</v>
      </c>
      <c r="I228" s="2" t="s">
        <v>106</v>
      </c>
      <c r="J228" s="2" t="s">
        <v>107</v>
      </c>
      <c r="K228" s="2" t="s">
        <v>85</v>
      </c>
      <c r="L228" s="2" t="s">
        <v>85</v>
      </c>
      <c r="M228" s="1">
        <v>1507890000000</v>
      </c>
      <c r="N228" t="str">
        <f t="shared" si="9"/>
        <v>Yes</v>
      </c>
      <c r="O228">
        <f t="shared" si="10"/>
        <v>1281</v>
      </c>
      <c r="P228" t="b">
        <f>IF(AND(H228="L4", N228="No"), C228)</f>
        <v>0</v>
      </c>
      <c r="Q228">
        <f t="shared" si="11"/>
        <v>9.4935297966003418E-2</v>
      </c>
    </row>
    <row r="229" spans="1:17" x14ac:dyDescent="0.2">
      <c r="A229" s="2">
        <v>-33.917368000000003</v>
      </c>
      <c r="B229" s="2">
        <v>151.23341120000001</v>
      </c>
      <c r="C229" s="2">
        <v>31441</v>
      </c>
      <c r="D229" s="2">
        <v>21.641999999999999</v>
      </c>
      <c r="E229" s="2">
        <v>-33.917201499999997</v>
      </c>
      <c r="F229" s="2">
        <v>151.23393490000001</v>
      </c>
      <c r="G229" s="2">
        <v>21.649000000000001</v>
      </c>
      <c r="H229" s="2" t="s">
        <v>12</v>
      </c>
      <c r="I229" s="2" t="s">
        <v>107</v>
      </c>
      <c r="J229" s="2" t="s">
        <v>80</v>
      </c>
      <c r="K229" s="2" t="s">
        <v>85</v>
      </c>
      <c r="L229" s="2" t="s">
        <v>85</v>
      </c>
      <c r="M229" s="1">
        <v>1507890000000</v>
      </c>
      <c r="N229" t="str">
        <f t="shared" si="9"/>
        <v>Yes</v>
      </c>
      <c r="O229">
        <f t="shared" si="10"/>
        <v>31441</v>
      </c>
      <c r="P229" t="b">
        <f>IF(AND(H229="L4", N229="No"), C229)</f>
        <v>0</v>
      </c>
      <c r="Q229">
        <f t="shared" si="11"/>
        <v>51.749230050695203</v>
      </c>
    </row>
    <row r="230" spans="1:17" x14ac:dyDescent="0.2">
      <c r="A230" s="2">
        <v>-33.917201499999997</v>
      </c>
      <c r="B230" s="2">
        <v>151.23393490000001</v>
      </c>
      <c r="C230" s="2">
        <v>2320</v>
      </c>
      <c r="D230" s="2">
        <v>21.649000000000001</v>
      </c>
      <c r="E230" s="2">
        <v>-33.917201499999997</v>
      </c>
      <c r="F230" s="2">
        <v>151.23393490000001</v>
      </c>
      <c r="G230" s="2">
        <v>21.649000000000001</v>
      </c>
      <c r="H230" s="2" t="s">
        <v>12</v>
      </c>
      <c r="I230" s="2" t="s">
        <v>80</v>
      </c>
      <c r="J230" s="2" t="s">
        <v>80</v>
      </c>
      <c r="K230" s="2" t="s">
        <v>85</v>
      </c>
      <c r="L230" s="2" t="s">
        <v>85</v>
      </c>
      <c r="M230" s="1">
        <v>1507890000000</v>
      </c>
      <c r="N230" t="str">
        <f t="shared" si="9"/>
        <v>No</v>
      </c>
      <c r="O230" t="str">
        <f t="shared" si="10"/>
        <v>N/A</v>
      </c>
      <c r="P230">
        <f>IF(AND(H230="L4", N230="No"), C230)</f>
        <v>2320</v>
      </c>
      <c r="Q230">
        <f t="shared" si="11"/>
        <v>0</v>
      </c>
    </row>
    <row r="231" spans="1:17" x14ac:dyDescent="0.2">
      <c r="A231" s="2">
        <v>-33.9172461</v>
      </c>
      <c r="B231" s="2">
        <v>151.23363889999999</v>
      </c>
      <c r="C231" s="2">
        <v>1240</v>
      </c>
      <c r="D231" s="2">
        <v>22.120999999999999</v>
      </c>
      <c r="E231" s="2">
        <v>-33.9172461</v>
      </c>
      <c r="F231" s="2">
        <v>151.23363889999999</v>
      </c>
      <c r="G231" s="2">
        <v>22.120999999999999</v>
      </c>
      <c r="H231" s="2" t="s">
        <v>12</v>
      </c>
      <c r="I231" s="2" t="s">
        <v>80</v>
      </c>
      <c r="J231" s="2" t="s">
        <v>80</v>
      </c>
      <c r="K231" s="2" t="s">
        <v>85</v>
      </c>
      <c r="L231" s="2" t="s">
        <v>85</v>
      </c>
      <c r="M231" s="1">
        <v>1507890000000</v>
      </c>
      <c r="N231" t="str">
        <f t="shared" si="9"/>
        <v>No</v>
      </c>
      <c r="O231" t="str">
        <f t="shared" si="10"/>
        <v>N/A</v>
      </c>
      <c r="P231">
        <f>IF(AND(H231="L4", N231="No"), C231)</f>
        <v>1240</v>
      </c>
      <c r="Q231">
        <f t="shared" si="11"/>
        <v>0</v>
      </c>
    </row>
    <row r="232" spans="1:17" x14ac:dyDescent="0.2">
      <c r="A232" s="2">
        <v>-33.917177799999997</v>
      </c>
      <c r="B232" s="2">
        <v>151.23368439999999</v>
      </c>
      <c r="C232" s="2">
        <v>1366</v>
      </c>
      <c r="D232" s="2">
        <v>22.137</v>
      </c>
      <c r="E232" s="2">
        <v>-33.917177799999997</v>
      </c>
      <c r="F232" s="2">
        <v>151.23368439999999</v>
      </c>
      <c r="G232" s="2">
        <v>22.137</v>
      </c>
      <c r="H232" s="2" t="s">
        <v>12</v>
      </c>
      <c r="I232" s="2" t="s">
        <v>80</v>
      </c>
      <c r="J232" s="2" t="s">
        <v>80</v>
      </c>
      <c r="K232" s="2" t="s">
        <v>85</v>
      </c>
      <c r="L232" s="2" t="s">
        <v>85</v>
      </c>
      <c r="M232" s="1">
        <v>1507890000000</v>
      </c>
      <c r="N232" t="str">
        <f t="shared" si="9"/>
        <v>No</v>
      </c>
      <c r="O232" t="str">
        <f t="shared" si="10"/>
        <v>N/A</v>
      </c>
      <c r="P232">
        <f>IF(AND(H232="L4", N232="No"), C232)</f>
        <v>1366</v>
      </c>
      <c r="Q232">
        <f t="shared" si="11"/>
        <v>0</v>
      </c>
    </row>
    <row r="233" spans="1:17" x14ac:dyDescent="0.2">
      <c r="A233" s="2">
        <v>-33.917049249999998</v>
      </c>
      <c r="B233" s="2">
        <v>151.23391409999999</v>
      </c>
      <c r="C233" s="2">
        <v>1298</v>
      </c>
      <c r="D233" s="2">
        <v>3</v>
      </c>
      <c r="E233" s="2">
        <v>-33.917049249999998</v>
      </c>
      <c r="F233" s="2">
        <v>151.23391409999999</v>
      </c>
      <c r="G233" s="2">
        <v>3</v>
      </c>
      <c r="H233" s="2" t="s">
        <v>12</v>
      </c>
      <c r="I233" s="2" t="s">
        <v>108</v>
      </c>
      <c r="J233" s="2" t="s">
        <v>109</v>
      </c>
      <c r="K233" s="2" t="s">
        <v>85</v>
      </c>
      <c r="L233" s="2" t="s">
        <v>85</v>
      </c>
      <c r="M233" s="1">
        <v>1507890000000</v>
      </c>
      <c r="N233" t="str">
        <f t="shared" si="9"/>
        <v>Yes</v>
      </c>
      <c r="O233">
        <f t="shared" si="10"/>
        <v>1298</v>
      </c>
      <c r="P233" t="b">
        <f>IF(AND(H233="L4", N233="No"), C233)</f>
        <v>0</v>
      </c>
      <c r="Q233">
        <f t="shared" si="11"/>
        <v>9.4935297966003418E-2</v>
      </c>
    </row>
    <row r="234" spans="1:17" x14ac:dyDescent="0.2">
      <c r="A234" s="2">
        <v>-33.916990740000003</v>
      </c>
      <c r="B234" s="2">
        <v>151.2339322</v>
      </c>
      <c r="C234" s="2">
        <v>1377</v>
      </c>
      <c r="D234" s="2">
        <v>3</v>
      </c>
      <c r="E234" s="2">
        <v>-33.916990740000003</v>
      </c>
      <c r="F234" s="2">
        <v>151.2339322</v>
      </c>
      <c r="G234" s="2">
        <v>3</v>
      </c>
      <c r="H234" s="2" t="s">
        <v>12</v>
      </c>
      <c r="I234" s="2" t="s">
        <v>109</v>
      </c>
      <c r="J234" s="2" t="s">
        <v>109</v>
      </c>
      <c r="K234" s="2" t="s">
        <v>85</v>
      </c>
      <c r="L234" s="2" t="s">
        <v>85</v>
      </c>
      <c r="M234" s="1">
        <v>1507890000000</v>
      </c>
      <c r="N234" t="str">
        <f t="shared" si="9"/>
        <v>No</v>
      </c>
      <c r="O234" t="str">
        <f t="shared" si="10"/>
        <v>N/A</v>
      </c>
      <c r="P234">
        <f>IF(AND(H234="L4", N234="No"), C234)</f>
        <v>1377</v>
      </c>
      <c r="Q234">
        <f t="shared" si="11"/>
        <v>0</v>
      </c>
    </row>
    <row r="235" spans="1:17" x14ac:dyDescent="0.2">
      <c r="A235" s="2">
        <v>-33.917016609999997</v>
      </c>
      <c r="B235" s="2">
        <v>151.23391240000001</v>
      </c>
      <c r="C235" s="2">
        <v>3475</v>
      </c>
      <c r="D235" s="2">
        <v>3</v>
      </c>
      <c r="E235" s="2">
        <v>-33.916954990000001</v>
      </c>
      <c r="F235" s="2">
        <v>151.23392770000001</v>
      </c>
      <c r="G235" s="2">
        <v>3</v>
      </c>
      <c r="H235" s="2" t="s">
        <v>12</v>
      </c>
      <c r="I235" s="2" t="s">
        <v>108</v>
      </c>
      <c r="J235" s="2" t="s">
        <v>109</v>
      </c>
      <c r="K235" s="2" t="s">
        <v>85</v>
      </c>
      <c r="L235" s="2" t="s">
        <v>85</v>
      </c>
      <c r="M235" s="1">
        <v>1507890000000</v>
      </c>
      <c r="N235" t="str">
        <f t="shared" si="9"/>
        <v>Yes</v>
      </c>
      <c r="O235">
        <f t="shared" si="10"/>
        <v>3475</v>
      </c>
      <c r="P235" t="b">
        <f>IF(AND(H235="L4", N235="No"), C235)</f>
        <v>0</v>
      </c>
      <c r="Q235">
        <f t="shared" si="11"/>
        <v>6.9956429042898893</v>
      </c>
    </row>
    <row r="236" spans="1:17" x14ac:dyDescent="0.2">
      <c r="A236" s="2">
        <v>-33.916931460000001</v>
      </c>
      <c r="B236" s="2">
        <v>151.2339193</v>
      </c>
      <c r="C236" s="2">
        <v>2065</v>
      </c>
      <c r="D236" s="2">
        <v>3</v>
      </c>
      <c r="E236" s="2">
        <v>-33.916922270000001</v>
      </c>
      <c r="F236" s="2">
        <v>151.2339235</v>
      </c>
      <c r="G236" s="2">
        <v>3</v>
      </c>
      <c r="H236" s="2" t="s">
        <v>12</v>
      </c>
      <c r="I236" s="2" t="s">
        <v>109</v>
      </c>
      <c r="J236" s="2" t="s">
        <v>109</v>
      </c>
      <c r="K236" s="2" t="s">
        <v>85</v>
      </c>
      <c r="L236" s="2" t="s">
        <v>85</v>
      </c>
      <c r="M236" s="1">
        <v>1507890000000</v>
      </c>
      <c r="N236" t="str">
        <f t="shared" si="9"/>
        <v>No</v>
      </c>
      <c r="O236" t="str">
        <f t="shared" si="10"/>
        <v>N/A</v>
      </c>
      <c r="P236">
        <f>IF(AND(H236="L4", N236="No"), C236)</f>
        <v>2065</v>
      </c>
      <c r="Q236">
        <f t="shared" si="11"/>
        <v>1.0907235319748132</v>
      </c>
    </row>
    <row r="237" spans="1:17" x14ac:dyDescent="0.2">
      <c r="A237" s="2">
        <v>-33.916954990000001</v>
      </c>
      <c r="B237" s="2">
        <v>151.23392770000001</v>
      </c>
      <c r="C237" s="2">
        <v>3421</v>
      </c>
      <c r="D237" s="2">
        <v>3</v>
      </c>
      <c r="E237" s="2">
        <v>-33.916922270000001</v>
      </c>
      <c r="F237" s="2">
        <v>151.2339235</v>
      </c>
      <c r="G237" s="2">
        <v>3</v>
      </c>
      <c r="H237" s="2" t="s">
        <v>12</v>
      </c>
      <c r="I237" s="2" t="s">
        <v>109</v>
      </c>
      <c r="J237" s="2" t="s">
        <v>109</v>
      </c>
      <c r="K237" s="2" t="s">
        <v>85</v>
      </c>
      <c r="L237" s="2" t="s">
        <v>85</v>
      </c>
      <c r="M237" s="1">
        <v>1507890000000</v>
      </c>
      <c r="N237" t="str">
        <f t="shared" si="9"/>
        <v>No</v>
      </c>
      <c r="O237" t="str">
        <f t="shared" si="10"/>
        <v>N/A</v>
      </c>
      <c r="P237">
        <f>IF(AND(H237="L4", N237="No"), C237)</f>
        <v>3421</v>
      </c>
      <c r="Q237">
        <f t="shared" si="11"/>
        <v>3.6596295229891496</v>
      </c>
    </row>
    <row r="238" spans="1:17" x14ac:dyDescent="0.2">
      <c r="A238" s="2">
        <v>-33.916931460000001</v>
      </c>
      <c r="B238" s="2">
        <v>151.2339193</v>
      </c>
      <c r="C238" s="2">
        <v>3460</v>
      </c>
      <c r="D238" s="2">
        <v>3</v>
      </c>
      <c r="E238" s="2">
        <v>-33.916915170000003</v>
      </c>
      <c r="F238" s="2">
        <v>151.2339302</v>
      </c>
      <c r="G238" s="2">
        <v>3</v>
      </c>
      <c r="H238" s="2" t="s">
        <v>12</v>
      </c>
      <c r="I238" s="2" t="s">
        <v>109</v>
      </c>
      <c r="J238" s="2" t="s">
        <v>109</v>
      </c>
      <c r="K238" s="2" t="s">
        <v>85</v>
      </c>
      <c r="L238" s="2" t="s">
        <v>85</v>
      </c>
      <c r="M238" s="1">
        <v>1507890000000</v>
      </c>
      <c r="N238" t="str">
        <f t="shared" si="9"/>
        <v>No</v>
      </c>
      <c r="O238" t="str">
        <f t="shared" si="10"/>
        <v>N/A</v>
      </c>
      <c r="P238">
        <f>IF(AND(H238="L4", N238="No"), C238)</f>
        <v>3460</v>
      </c>
      <c r="Q238">
        <f t="shared" si="11"/>
        <v>2.0712436694447778</v>
      </c>
    </row>
    <row r="239" spans="1:17" x14ac:dyDescent="0.2">
      <c r="A239" s="2">
        <v>-33.916917480000002</v>
      </c>
      <c r="B239" s="2">
        <v>151.23396030000001</v>
      </c>
      <c r="C239" s="2">
        <v>1336</v>
      </c>
      <c r="D239" s="2">
        <v>4</v>
      </c>
      <c r="E239" s="2">
        <v>-33.916917480000002</v>
      </c>
      <c r="F239" s="2">
        <v>151.23396030000001</v>
      </c>
      <c r="G239" s="2">
        <v>4</v>
      </c>
      <c r="H239" s="2" t="s">
        <v>12</v>
      </c>
      <c r="I239" s="2" t="s">
        <v>109</v>
      </c>
      <c r="J239" s="2" t="s">
        <v>109</v>
      </c>
      <c r="K239" s="2" t="s">
        <v>85</v>
      </c>
      <c r="L239" s="2" t="s">
        <v>85</v>
      </c>
      <c r="M239" s="1">
        <v>1507890000000</v>
      </c>
      <c r="N239" t="str">
        <f t="shared" si="9"/>
        <v>No</v>
      </c>
      <c r="O239" t="str">
        <f t="shared" si="10"/>
        <v>N/A</v>
      </c>
      <c r="P239">
        <f>IF(AND(H239="L4", N239="No"), C239)</f>
        <v>1336</v>
      </c>
      <c r="Q239">
        <f t="shared" si="11"/>
        <v>0</v>
      </c>
    </row>
    <row r="240" spans="1:17" x14ac:dyDescent="0.2">
      <c r="A240" s="2">
        <v>-33.916917480000002</v>
      </c>
      <c r="B240" s="2">
        <v>151.23396030000001</v>
      </c>
      <c r="C240" s="2">
        <v>1363</v>
      </c>
      <c r="D240" s="2">
        <v>4</v>
      </c>
      <c r="E240" s="2">
        <v>-33.9169196</v>
      </c>
      <c r="F240" s="2">
        <v>151.2339715</v>
      </c>
      <c r="G240" s="2">
        <v>3</v>
      </c>
      <c r="H240" s="2" t="s">
        <v>12</v>
      </c>
      <c r="I240" s="2" t="s">
        <v>109</v>
      </c>
      <c r="J240" s="2" t="s">
        <v>109</v>
      </c>
      <c r="K240" s="2" t="s">
        <v>85</v>
      </c>
      <c r="L240" s="2" t="s">
        <v>85</v>
      </c>
      <c r="M240" s="1">
        <v>1507890000000</v>
      </c>
      <c r="N240" t="str">
        <f t="shared" si="9"/>
        <v>No</v>
      </c>
      <c r="O240" t="str">
        <f t="shared" si="10"/>
        <v>N/A</v>
      </c>
      <c r="P240">
        <f>IF(AND(H240="L4", N240="No"), C240)</f>
        <v>1363</v>
      </c>
      <c r="Q240">
        <f t="shared" si="11"/>
        <v>1.0614088986036219</v>
      </c>
    </row>
    <row r="241" spans="1:17" x14ac:dyDescent="0.2">
      <c r="A241" s="2">
        <v>-33.9169196</v>
      </c>
      <c r="B241" s="2">
        <v>151.2339715</v>
      </c>
      <c r="C241" s="2">
        <v>2064</v>
      </c>
      <c r="D241" s="2">
        <v>3</v>
      </c>
      <c r="E241" s="2">
        <v>-33.916916180000001</v>
      </c>
      <c r="F241" s="2">
        <v>151.23399219999999</v>
      </c>
      <c r="G241" s="2">
        <v>3</v>
      </c>
      <c r="H241" s="2" t="s">
        <v>12</v>
      </c>
      <c r="I241" s="2" t="s">
        <v>109</v>
      </c>
      <c r="J241" s="2" t="s">
        <v>109</v>
      </c>
      <c r="K241" s="2" t="s">
        <v>85</v>
      </c>
      <c r="L241" s="2" t="s">
        <v>85</v>
      </c>
      <c r="M241" s="1">
        <v>1507890000000</v>
      </c>
      <c r="N241" t="str">
        <f t="shared" si="9"/>
        <v>No</v>
      </c>
      <c r="O241" t="str">
        <f t="shared" si="10"/>
        <v>N/A</v>
      </c>
      <c r="P241">
        <f>IF(AND(H241="L4", N241="No"), C241)</f>
        <v>2064</v>
      </c>
      <c r="Q241">
        <f t="shared" si="11"/>
        <v>1.9479094555543419</v>
      </c>
    </row>
    <row r="242" spans="1:17" x14ac:dyDescent="0.2">
      <c r="A242" s="2">
        <v>-33.9169196</v>
      </c>
      <c r="B242" s="2">
        <v>151.2339715</v>
      </c>
      <c r="C242" s="2">
        <v>3405</v>
      </c>
      <c r="D242" s="2">
        <v>3</v>
      </c>
      <c r="E242" s="2">
        <v>-33.916926760000003</v>
      </c>
      <c r="F242" s="2">
        <v>151.2340083</v>
      </c>
      <c r="G242" s="2">
        <v>4</v>
      </c>
      <c r="H242" s="2" t="s">
        <v>12</v>
      </c>
      <c r="I242" s="2" t="s">
        <v>109</v>
      </c>
      <c r="J242" s="2" t="s">
        <v>109</v>
      </c>
      <c r="K242" s="2" t="s">
        <v>85</v>
      </c>
      <c r="L242" s="2" t="s">
        <v>85</v>
      </c>
      <c r="M242" s="1">
        <v>1507890000000</v>
      </c>
      <c r="N242" t="str">
        <f t="shared" si="9"/>
        <v>No</v>
      </c>
      <c r="O242" t="str">
        <f t="shared" si="10"/>
        <v>N/A</v>
      </c>
      <c r="P242">
        <f>IF(AND(H242="L4", N242="No"), C242)</f>
        <v>3405</v>
      </c>
      <c r="Q242">
        <f t="shared" si="11"/>
        <v>3.488145578558477</v>
      </c>
    </row>
    <row r="243" spans="1:17" x14ac:dyDescent="0.2">
      <c r="A243" s="2">
        <v>-33.916947090000001</v>
      </c>
      <c r="B243" s="2">
        <v>151.2340026</v>
      </c>
      <c r="C243" s="2">
        <v>4139</v>
      </c>
      <c r="D243" s="2">
        <v>4</v>
      </c>
      <c r="E243" s="2">
        <v>-33.916992540000003</v>
      </c>
      <c r="F243" s="2">
        <v>151.2339958</v>
      </c>
      <c r="G243" s="2">
        <v>4</v>
      </c>
      <c r="H243" s="2" t="s">
        <v>12</v>
      </c>
      <c r="I243" s="2" t="s">
        <v>109</v>
      </c>
      <c r="J243" s="2" t="s">
        <v>109</v>
      </c>
      <c r="K243" s="2" t="s">
        <v>85</v>
      </c>
      <c r="L243" s="2" t="s">
        <v>85</v>
      </c>
      <c r="M243" s="1">
        <v>1507890000000</v>
      </c>
      <c r="N243" t="str">
        <f t="shared" si="9"/>
        <v>No</v>
      </c>
      <c r="O243" t="str">
        <f t="shared" si="10"/>
        <v>N/A</v>
      </c>
      <c r="P243">
        <f>IF(AND(H243="L4", N243="No"), C243)</f>
        <v>4139</v>
      </c>
      <c r="Q243">
        <f t="shared" si="11"/>
        <v>5.0912234535958056</v>
      </c>
    </row>
    <row r="244" spans="1:17" x14ac:dyDescent="0.2">
      <c r="A244" s="2">
        <v>-33.916947090000001</v>
      </c>
      <c r="B244" s="2">
        <v>151.2340026</v>
      </c>
      <c r="C244" s="2">
        <v>4140</v>
      </c>
      <c r="D244" s="2">
        <v>4</v>
      </c>
      <c r="E244" s="2">
        <v>-33.916992540000003</v>
      </c>
      <c r="F244" s="2">
        <v>151.2339958</v>
      </c>
      <c r="G244" s="2">
        <v>4</v>
      </c>
      <c r="H244" s="2" t="s">
        <v>12</v>
      </c>
      <c r="I244" s="2" t="s">
        <v>109</v>
      </c>
      <c r="J244" s="2" t="s">
        <v>109</v>
      </c>
      <c r="K244" s="2" t="s">
        <v>85</v>
      </c>
      <c r="L244" s="2" t="s">
        <v>85</v>
      </c>
      <c r="M244" s="1">
        <v>1507890000000</v>
      </c>
      <c r="N244" t="str">
        <f t="shared" si="9"/>
        <v>No</v>
      </c>
      <c r="O244" t="str">
        <f t="shared" si="10"/>
        <v>N/A</v>
      </c>
      <c r="P244">
        <f>IF(AND(H244="L4", N244="No"), C244)</f>
        <v>4140</v>
      </c>
      <c r="Q244">
        <f t="shared" si="11"/>
        <v>5.0912234535958056</v>
      </c>
    </row>
    <row r="245" spans="1:17" x14ac:dyDescent="0.2">
      <c r="A245" s="2">
        <v>-33.917612579999997</v>
      </c>
      <c r="B245" s="2">
        <v>151.23356419999999</v>
      </c>
      <c r="C245" s="2">
        <v>1286</v>
      </c>
      <c r="D245" s="2">
        <v>13</v>
      </c>
      <c r="E245" s="2">
        <v>-33.917627629999998</v>
      </c>
      <c r="F245" s="2">
        <v>151.23355939999999</v>
      </c>
      <c r="G245" s="2">
        <v>12</v>
      </c>
      <c r="H245" s="2" t="s">
        <v>12</v>
      </c>
      <c r="I245" s="2" t="s">
        <v>109</v>
      </c>
      <c r="J245" s="2" t="s">
        <v>110</v>
      </c>
      <c r="K245" s="2" t="s">
        <v>85</v>
      </c>
      <c r="L245" s="2" t="s">
        <v>85</v>
      </c>
      <c r="M245" s="1">
        <v>1507890000000</v>
      </c>
      <c r="N245" t="str">
        <f t="shared" si="9"/>
        <v>Yes</v>
      </c>
      <c r="O245">
        <f t="shared" si="10"/>
        <v>1286</v>
      </c>
      <c r="P245" t="b">
        <f>IF(AND(H245="L4", N245="No"), C245)</f>
        <v>0</v>
      </c>
      <c r="Q245">
        <f t="shared" si="11"/>
        <v>1.735005880554974</v>
      </c>
    </row>
    <row r="246" spans="1:17" x14ac:dyDescent="0.2">
      <c r="A246" s="2">
        <v>-33.917612579999997</v>
      </c>
      <c r="B246" s="2">
        <v>151.23356419999999</v>
      </c>
      <c r="C246" s="2">
        <v>1261</v>
      </c>
      <c r="D246" s="2">
        <v>13</v>
      </c>
      <c r="E246" s="2">
        <v>-33.917627629999998</v>
      </c>
      <c r="F246" s="2">
        <v>151.23355939999999</v>
      </c>
      <c r="G246" s="2">
        <v>12</v>
      </c>
      <c r="H246" s="2" t="s">
        <v>12</v>
      </c>
      <c r="I246" s="2" t="s">
        <v>109</v>
      </c>
      <c r="J246" s="2" t="s">
        <v>110</v>
      </c>
      <c r="K246" s="2" t="s">
        <v>85</v>
      </c>
      <c r="L246" s="2" t="s">
        <v>85</v>
      </c>
      <c r="M246" s="1">
        <v>1507890000000</v>
      </c>
      <c r="N246" t="str">
        <f t="shared" si="9"/>
        <v>Yes</v>
      </c>
      <c r="O246">
        <f t="shared" si="10"/>
        <v>1261</v>
      </c>
      <c r="P246" t="b">
        <f>IF(AND(H246="L4", N246="No"), C246)</f>
        <v>0</v>
      </c>
      <c r="Q246">
        <f t="shared" si="11"/>
        <v>1.735005880554974</v>
      </c>
    </row>
    <row r="247" spans="1:17" x14ac:dyDescent="0.2">
      <c r="A247" s="2">
        <v>-33.917802629999997</v>
      </c>
      <c r="B247" s="2">
        <v>151.23303179999999</v>
      </c>
      <c r="C247" s="2">
        <v>6094</v>
      </c>
      <c r="D247" s="2">
        <v>12</v>
      </c>
      <c r="E247" s="2">
        <v>-33.917757469999998</v>
      </c>
      <c r="F247" s="2">
        <v>151.2330723</v>
      </c>
      <c r="G247" s="2">
        <v>10</v>
      </c>
      <c r="H247" s="2" t="s">
        <v>12</v>
      </c>
      <c r="I247" s="2" t="s">
        <v>110</v>
      </c>
      <c r="J247" s="2" t="s">
        <v>81</v>
      </c>
      <c r="K247" s="2" t="s">
        <v>85</v>
      </c>
      <c r="L247" s="2"/>
      <c r="M247" s="1">
        <v>1507890000000</v>
      </c>
      <c r="N247" t="str">
        <f t="shared" si="9"/>
        <v>No</v>
      </c>
      <c r="O247" t="str">
        <f t="shared" si="10"/>
        <v>N/A</v>
      </c>
      <c r="P247">
        <f>IF(AND(H247="L4", N247="No"), C247)</f>
        <v>6094</v>
      </c>
      <c r="Q247">
        <f t="shared" si="11"/>
        <v>6.2599733671888647</v>
      </c>
    </row>
    <row r="248" spans="1:17" x14ac:dyDescent="0.2">
      <c r="A248" s="2">
        <v>-33.917802629999997</v>
      </c>
      <c r="B248" s="2">
        <v>151.23303179999999</v>
      </c>
      <c r="C248" s="2">
        <v>6231</v>
      </c>
      <c r="D248" s="2">
        <v>12</v>
      </c>
      <c r="E248" s="2">
        <v>-33.917757469999998</v>
      </c>
      <c r="F248" s="2">
        <v>151.2330723</v>
      </c>
      <c r="G248" s="2">
        <v>10</v>
      </c>
      <c r="H248" s="2" t="s">
        <v>12</v>
      </c>
      <c r="I248" s="2" t="s">
        <v>110</v>
      </c>
      <c r="J248" s="2" t="s">
        <v>81</v>
      </c>
      <c r="K248" s="2" t="s">
        <v>85</v>
      </c>
      <c r="L248" s="2"/>
      <c r="M248" s="1">
        <v>1507890000000</v>
      </c>
      <c r="N248" t="str">
        <f t="shared" si="9"/>
        <v>No</v>
      </c>
      <c r="O248" t="str">
        <f t="shared" si="10"/>
        <v>N/A</v>
      </c>
      <c r="P248">
        <f>IF(AND(H248="L4", N248="No"), C248)</f>
        <v>6231</v>
      </c>
      <c r="Q248">
        <f t="shared" si="11"/>
        <v>6.2599733671888647</v>
      </c>
    </row>
    <row r="249" spans="1:17" x14ac:dyDescent="0.2">
      <c r="A249" s="2">
        <v>-33.917886950000003</v>
      </c>
      <c r="B249" s="2">
        <v>151.23255030000001</v>
      </c>
      <c r="C249" s="2">
        <v>1997</v>
      </c>
      <c r="D249" s="2">
        <v>4</v>
      </c>
      <c r="E249" s="2">
        <v>-33.917913749999997</v>
      </c>
      <c r="F249" s="2">
        <v>151.23255599999999</v>
      </c>
      <c r="G249" s="2">
        <v>4</v>
      </c>
      <c r="H249" s="2" t="s">
        <v>21</v>
      </c>
      <c r="I249" s="2" t="s">
        <v>109</v>
      </c>
      <c r="J249" s="2" t="s">
        <v>111</v>
      </c>
      <c r="K249" s="2" t="s">
        <v>85</v>
      </c>
      <c r="L249" s="2" t="s">
        <v>85</v>
      </c>
      <c r="M249" s="1">
        <v>1507890000000</v>
      </c>
      <c r="N249" t="str">
        <f t="shared" si="9"/>
        <v>Yes</v>
      </c>
      <c r="O249">
        <f t="shared" si="10"/>
        <v>1997</v>
      </c>
      <c r="P249" t="b">
        <f>IF(AND(H249="L4", N249="No"), C249)</f>
        <v>0</v>
      </c>
      <c r="Q249">
        <f t="shared" si="11"/>
        <v>3.0260393531513774</v>
      </c>
    </row>
    <row r="250" spans="1:17" x14ac:dyDescent="0.2">
      <c r="A250" s="2">
        <v>-33.917802629999997</v>
      </c>
      <c r="B250" s="2">
        <v>151.23303179999999</v>
      </c>
      <c r="C250" s="2">
        <v>55192</v>
      </c>
      <c r="D250" s="2">
        <v>12</v>
      </c>
      <c r="E250" s="2">
        <v>-33.917913749999997</v>
      </c>
      <c r="F250" s="2">
        <v>151.23255599999999</v>
      </c>
      <c r="G250" s="2">
        <v>4</v>
      </c>
      <c r="H250" s="2" t="s">
        <v>12</v>
      </c>
      <c r="I250" s="2" t="s">
        <v>111</v>
      </c>
      <c r="J250" s="2" t="s">
        <v>111</v>
      </c>
      <c r="K250" s="2" t="s">
        <v>85</v>
      </c>
      <c r="L250" s="2" t="s">
        <v>85</v>
      </c>
      <c r="M250" s="1">
        <v>1507890000000</v>
      </c>
      <c r="N250" t="str">
        <f t="shared" si="9"/>
        <v>No</v>
      </c>
      <c r="O250" t="str">
        <f t="shared" si="10"/>
        <v>N/A</v>
      </c>
      <c r="P250">
        <f>IF(AND(H250="L4", N250="No"), C250)</f>
        <v>55192</v>
      </c>
      <c r="Q250">
        <f t="shared" si="11"/>
        <v>45.609470285538748</v>
      </c>
    </row>
    <row r="251" spans="1:17" x14ac:dyDescent="0.2">
      <c r="A251" s="2">
        <v>-33.917913749999997</v>
      </c>
      <c r="B251" s="2">
        <v>151.23255599999999</v>
      </c>
      <c r="C251" s="2">
        <v>1216</v>
      </c>
      <c r="D251" s="2">
        <v>4</v>
      </c>
      <c r="E251" s="2">
        <v>-33.917935239999998</v>
      </c>
      <c r="F251" s="2">
        <v>151.23255090000001</v>
      </c>
      <c r="G251" s="2">
        <v>4</v>
      </c>
      <c r="H251" s="2" t="s">
        <v>12</v>
      </c>
      <c r="I251" s="2" t="s">
        <v>81</v>
      </c>
      <c r="J251" s="2" t="s">
        <v>111</v>
      </c>
      <c r="K251" s="2"/>
      <c r="L251" s="2" t="s">
        <v>85</v>
      </c>
      <c r="M251" s="1">
        <v>1507890000000</v>
      </c>
      <c r="N251" t="str">
        <f t="shared" si="9"/>
        <v>No</v>
      </c>
      <c r="O251" t="str">
        <f t="shared" si="10"/>
        <v>N/A</v>
      </c>
      <c r="P251">
        <f>IF(AND(H251="L4", N251="No"), C251)</f>
        <v>1216</v>
      </c>
      <c r="Q251">
        <f t="shared" si="11"/>
        <v>2.4352338088087233</v>
      </c>
    </row>
    <row r="252" spans="1:17" x14ac:dyDescent="0.2">
      <c r="A252" s="2">
        <v>-33.917913749999997</v>
      </c>
      <c r="B252" s="2">
        <v>151.23255599999999</v>
      </c>
      <c r="C252" s="2">
        <v>1221</v>
      </c>
      <c r="D252" s="2">
        <v>4</v>
      </c>
      <c r="E252" s="2">
        <v>-33.917935239999998</v>
      </c>
      <c r="F252" s="2">
        <v>151.23255090000001</v>
      </c>
      <c r="G252" s="2">
        <v>4</v>
      </c>
      <c r="H252" s="2" t="s">
        <v>12</v>
      </c>
      <c r="I252" s="2" t="s">
        <v>81</v>
      </c>
      <c r="J252" s="2" t="s">
        <v>111</v>
      </c>
      <c r="K252" s="2"/>
      <c r="L252" s="2" t="s">
        <v>85</v>
      </c>
      <c r="M252" s="1">
        <v>1507890000000</v>
      </c>
      <c r="N252" t="str">
        <f t="shared" si="9"/>
        <v>No</v>
      </c>
      <c r="O252" t="str">
        <f t="shared" si="10"/>
        <v>N/A</v>
      </c>
      <c r="P252">
        <f>IF(AND(H252="L4", N252="No"), C252)</f>
        <v>1221</v>
      </c>
      <c r="Q252">
        <f t="shared" si="11"/>
        <v>2.4352338088087233</v>
      </c>
    </row>
    <row r="253" spans="1:17" x14ac:dyDescent="0.2">
      <c r="A253" s="2">
        <v>-33.91808838</v>
      </c>
      <c r="B253" s="2">
        <v>151.23302960000001</v>
      </c>
      <c r="C253" s="2">
        <v>1410</v>
      </c>
      <c r="D253" s="2">
        <v>3</v>
      </c>
      <c r="E253" s="2">
        <v>-33.918073749999998</v>
      </c>
      <c r="F253" s="2">
        <v>151.2330278</v>
      </c>
      <c r="G253" s="2">
        <v>3</v>
      </c>
      <c r="H253" s="2" t="s">
        <v>12</v>
      </c>
      <c r="I253" s="2" t="s">
        <v>111</v>
      </c>
      <c r="J253" s="2" t="s">
        <v>111</v>
      </c>
      <c r="K253" s="2" t="s">
        <v>85</v>
      </c>
      <c r="L253" s="2" t="s">
        <v>85</v>
      </c>
      <c r="M253" s="1">
        <v>1507890000000</v>
      </c>
      <c r="N253" t="str">
        <f t="shared" si="9"/>
        <v>No</v>
      </c>
      <c r="O253" t="str">
        <f t="shared" si="10"/>
        <v>N/A</v>
      </c>
      <c r="P253">
        <f>IF(AND(H253="L4", N253="No"), C253)</f>
        <v>1410</v>
      </c>
      <c r="Q253">
        <f t="shared" si="11"/>
        <v>1.6333286250531653</v>
      </c>
    </row>
    <row r="254" spans="1:17" x14ac:dyDescent="0.2">
      <c r="A254" s="2">
        <v>-33.91808838</v>
      </c>
      <c r="B254" s="2">
        <v>151.23302960000001</v>
      </c>
      <c r="C254" s="2">
        <v>1255</v>
      </c>
      <c r="D254" s="2">
        <v>3</v>
      </c>
      <c r="E254" s="2">
        <v>-33.918073749999998</v>
      </c>
      <c r="F254" s="2">
        <v>151.2330278</v>
      </c>
      <c r="G254" s="2">
        <v>3</v>
      </c>
      <c r="H254" s="2" t="s">
        <v>12</v>
      </c>
      <c r="I254" s="2" t="s">
        <v>111</v>
      </c>
      <c r="J254" s="2" t="s">
        <v>111</v>
      </c>
      <c r="K254" s="2" t="s">
        <v>85</v>
      </c>
      <c r="L254" s="2" t="s">
        <v>85</v>
      </c>
      <c r="M254" s="1">
        <v>1507890000000</v>
      </c>
      <c r="N254" t="str">
        <f t="shared" si="9"/>
        <v>No</v>
      </c>
      <c r="O254" t="str">
        <f t="shared" si="10"/>
        <v>N/A</v>
      </c>
      <c r="P254">
        <f>IF(AND(H254="L4", N254="No"), C254)</f>
        <v>1255</v>
      </c>
      <c r="Q254">
        <f t="shared" si="11"/>
        <v>1.6333286250531653</v>
      </c>
    </row>
    <row r="255" spans="1:17" x14ac:dyDescent="0.2">
      <c r="A255" s="2">
        <v>-33.917780469999997</v>
      </c>
      <c r="B255" s="2">
        <v>151.23309689999999</v>
      </c>
      <c r="C255" s="2">
        <v>10090</v>
      </c>
      <c r="D255" s="2">
        <v>3</v>
      </c>
      <c r="E255" s="2">
        <v>-33.917769509999999</v>
      </c>
      <c r="F255" s="2">
        <v>151.2331174</v>
      </c>
      <c r="G255" s="2">
        <v>3</v>
      </c>
      <c r="H255" s="2" t="s">
        <v>12</v>
      </c>
      <c r="I255" s="2" t="s">
        <v>111</v>
      </c>
      <c r="J255" s="2" t="s">
        <v>112</v>
      </c>
      <c r="K255" s="2" t="s">
        <v>85</v>
      </c>
      <c r="L255" s="2" t="s">
        <v>85</v>
      </c>
      <c r="M255" s="1">
        <v>1507890000000</v>
      </c>
      <c r="N255" t="str">
        <f t="shared" si="9"/>
        <v>Yes</v>
      </c>
      <c r="O255">
        <f t="shared" si="10"/>
        <v>10090</v>
      </c>
      <c r="P255" t="b">
        <f>IF(AND(H255="L4", N255="No"), C255)</f>
        <v>0</v>
      </c>
      <c r="Q255">
        <f t="shared" si="11"/>
        <v>2.2485841670027984</v>
      </c>
    </row>
    <row r="256" spans="1:17" x14ac:dyDescent="0.2">
      <c r="A256" s="2">
        <v>-33.917780469999997</v>
      </c>
      <c r="B256" s="2">
        <v>151.23309689999999</v>
      </c>
      <c r="C256" s="2">
        <v>10207</v>
      </c>
      <c r="D256" s="2">
        <v>3</v>
      </c>
      <c r="E256" s="2">
        <v>-33.917769509999999</v>
      </c>
      <c r="F256" s="2">
        <v>151.2331174</v>
      </c>
      <c r="G256" s="2">
        <v>3</v>
      </c>
      <c r="H256" s="2" t="s">
        <v>12</v>
      </c>
      <c r="I256" s="2" t="s">
        <v>111</v>
      </c>
      <c r="J256" s="2" t="s">
        <v>112</v>
      </c>
      <c r="K256" s="2" t="s">
        <v>85</v>
      </c>
      <c r="L256" s="2" t="s">
        <v>85</v>
      </c>
      <c r="M256" s="1">
        <v>1507890000000</v>
      </c>
      <c r="N256" t="str">
        <f t="shared" si="9"/>
        <v>Yes</v>
      </c>
      <c r="O256">
        <f t="shared" si="10"/>
        <v>10207</v>
      </c>
      <c r="P256" t="b">
        <f>IF(AND(H256="L4", N256="No"), C256)</f>
        <v>0</v>
      </c>
      <c r="Q256">
        <f t="shared" si="11"/>
        <v>2.2485841670027984</v>
      </c>
    </row>
    <row r="257" spans="1:17" x14ac:dyDescent="0.2">
      <c r="A257" s="2">
        <v>-33.917780469999997</v>
      </c>
      <c r="B257" s="2">
        <v>151.23309689999999</v>
      </c>
      <c r="C257" s="2">
        <v>9605</v>
      </c>
      <c r="D257" s="2">
        <v>3</v>
      </c>
      <c r="E257" s="2">
        <v>-33.917769509999999</v>
      </c>
      <c r="F257" s="2">
        <v>151.2331174</v>
      </c>
      <c r="G257" s="2">
        <v>3</v>
      </c>
      <c r="H257" s="2" t="s">
        <v>12</v>
      </c>
      <c r="I257" s="2" t="s">
        <v>111</v>
      </c>
      <c r="J257" s="2" t="s">
        <v>112</v>
      </c>
      <c r="K257" s="2" t="s">
        <v>85</v>
      </c>
      <c r="L257" s="2" t="s">
        <v>85</v>
      </c>
      <c r="M257" s="1">
        <v>1507890000000</v>
      </c>
      <c r="N257" t="str">
        <f t="shared" si="9"/>
        <v>Yes</v>
      </c>
      <c r="O257">
        <f t="shared" si="10"/>
        <v>9605</v>
      </c>
      <c r="P257" t="b">
        <f>IF(AND(H257="L4", N257="No"), C257)</f>
        <v>0</v>
      </c>
      <c r="Q257">
        <f t="shared" si="11"/>
        <v>2.2485841670027984</v>
      </c>
    </row>
    <row r="258" spans="1:17" x14ac:dyDescent="0.2">
      <c r="A258" s="2">
        <v>-33.917779099999997</v>
      </c>
      <c r="B258" s="2">
        <v>151.23311100000001</v>
      </c>
      <c r="C258" s="2">
        <v>2329</v>
      </c>
      <c r="D258" s="2">
        <v>3</v>
      </c>
      <c r="E258" s="2">
        <v>-33.917783659999998</v>
      </c>
      <c r="F258" s="2">
        <v>151.2331126</v>
      </c>
      <c r="G258" s="2">
        <v>3</v>
      </c>
      <c r="H258" s="2" t="s">
        <v>12</v>
      </c>
      <c r="I258" s="2" t="s">
        <v>112</v>
      </c>
      <c r="J258" s="2" t="s">
        <v>112</v>
      </c>
      <c r="K258" s="2" t="s">
        <v>85</v>
      </c>
      <c r="L258" s="2" t="s">
        <v>85</v>
      </c>
      <c r="M258" s="1">
        <v>1507890000000</v>
      </c>
      <c r="N258" t="str">
        <f t="shared" si="9"/>
        <v>No</v>
      </c>
      <c r="O258" t="str">
        <f t="shared" si="10"/>
        <v>N/A</v>
      </c>
      <c r="P258">
        <f>IF(AND(H258="L4", N258="No"), C258)</f>
        <v>2329</v>
      </c>
      <c r="Q258">
        <f t="shared" si="11"/>
        <v>0.51998204169256823</v>
      </c>
    </row>
    <row r="259" spans="1:17" x14ac:dyDescent="0.2">
      <c r="A259" s="2">
        <v>-33.917779099999997</v>
      </c>
      <c r="B259" s="2">
        <v>151.23311100000001</v>
      </c>
      <c r="C259" s="2">
        <v>2375</v>
      </c>
      <c r="D259" s="2">
        <v>3</v>
      </c>
      <c r="E259" s="2">
        <v>-33.917783659999998</v>
      </c>
      <c r="F259" s="2">
        <v>151.2331126</v>
      </c>
      <c r="G259" s="2">
        <v>3</v>
      </c>
      <c r="H259" s="2" t="s">
        <v>12</v>
      </c>
      <c r="I259" s="2" t="s">
        <v>112</v>
      </c>
      <c r="J259" s="2" t="s">
        <v>112</v>
      </c>
      <c r="K259" s="2" t="s">
        <v>85</v>
      </c>
      <c r="L259" s="2" t="s">
        <v>85</v>
      </c>
      <c r="M259" s="1">
        <v>1507890000000</v>
      </c>
      <c r="N259" t="str">
        <f t="shared" ref="N259:N322" si="12">IF(AND(NOT(I259=J259), NOT(OR((I259="null"), (J259="null"), (I259="00:00:00:00:00:00"), (J259="00:00:00:00:00:00")))), "Yes", "No")</f>
        <v>No</v>
      </c>
      <c r="O259" t="str">
        <f t="shared" ref="O259:O322" si="13">IF(AND(N259="Yes", OR(H259="L3", H259="L4")), C259, "N/A")</f>
        <v>N/A</v>
      </c>
      <c r="P259">
        <f>IF(AND(H259="L4", N259="No"), C259)</f>
        <v>2375</v>
      </c>
      <c r="Q259">
        <f t="shared" ref="Q259:Q322" si="14">(ACOS(COS(RADIANS(90-A259)) *COS(RADIANS(90-E259)) +SIN(RADIANS(90-A259)) *SIN(RADIANS(90-E259)) *COS(RADIANS(B259-F259))) *6371)*1000</f>
        <v>0.51998204169256823</v>
      </c>
    </row>
    <row r="260" spans="1:17" x14ac:dyDescent="0.2">
      <c r="A260" s="2">
        <v>-33.917779099999997</v>
      </c>
      <c r="B260" s="2">
        <v>151.23311100000001</v>
      </c>
      <c r="C260" s="2">
        <v>3482</v>
      </c>
      <c r="D260" s="2">
        <v>3</v>
      </c>
      <c r="E260" s="2">
        <v>-33.917783659999998</v>
      </c>
      <c r="F260" s="2">
        <v>151.2331126</v>
      </c>
      <c r="G260" s="2">
        <v>3</v>
      </c>
      <c r="H260" s="2" t="s">
        <v>12</v>
      </c>
      <c r="I260" s="2" t="s">
        <v>112</v>
      </c>
      <c r="J260" s="2" t="s">
        <v>112</v>
      </c>
      <c r="K260" s="2" t="s">
        <v>85</v>
      </c>
      <c r="L260" s="2" t="s">
        <v>85</v>
      </c>
      <c r="M260" s="1">
        <v>1507890000000</v>
      </c>
      <c r="N260" t="str">
        <f t="shared" si="12"/>
        <v>No</v>
      </c>
      <c r="O260" t="str">
        <f t="shared" si="13"/>
        <v>N/A</v>
      </c>
      <c r="P260">
        <f>IF(AND(H260="L4", N260="No"), C260)</f>
        <v>3482</v>
      </c>
      <c r="Q260">
        <f t="shared" si="14"/>
        <v>0.51998204169256823</v>
      </c>
    </row>
    <row r="261" spans="1:17" x14ac:dyDescent="0.2">
      <c r="A261" s="2">
        <v>-33.9177496</v>
      </c>
      <c r="B261" s="2">
        <v>151.2331835</v>
      </c>
      <c r="C261" s="2">
        <v>1278</v>
      </c>
      <c r="D261" s="2">
        <v>22.475000000000001</v>
      </c>
      <c r="E261" s="2">
        <v>-33.9177496</v>
      </c>
      <c r="F261" s="2">
        <v>151.2331835</v>
      </c>
      <c r="G261" s="2">
        <v>22.475000000000001</v>
      </c>
      <c r="H261" s="2" t="s">
        <v>12</v>
      </c>
      <c r="I261" s="2" t="s">
        <v>112</v>
      </c>
      <c r="J261" s="2" t="s">
        <v>113</v>
      </c>
      <c r="K261" s="2" t="s">
        <v>85</v>
      </c>
      <c r="L261" s="2" t="s">
        <v>85</v>
      </c>
      <c r="M261" s="1">
        <v>1507890000000</v>
      </c>
      <c r="N261" t="str">
        <f t="shared" si="12"/>
        <v>Yes</v>
      </c>
      <c r="O261">
        <f t="shared" si="13"/>
        <v>1278</v>
      </c>
      <c r="P261" t="b">
        <f>IF(AND(H261="L4", N261="No"), C261)</f>
        <v>0</v>
      </c>
      <c r="Q261">
        <f t="shared" si="14"/>
        <v>0</v>
      </c>
    </row>
    <row r="262" spans="1:17" x14ac:dyDescent="0.2">
      <c r="A262" s="2">
        <v>-33.9177496</v>
      </c>
      <c r="B262" s="2">
        <v>151.2331835</v>
      </c>
      <c r="C262" s="2">
        <v>1272</v>
      </c>
      <c r="D262" s="2">
        <v>22.475000000000001</v>
      </c>
      <c r="E262" s="2">
        <v>-33.9177496</v>
      </c>
      <c r="F262" s="2">
        <v>151.2331835</v>
      </c>
      <c r="G262" s="2">
        <v>22.475000000000001</v>
      </c>
      <c r="H262" s="2" t="s">
        <v>12</v>
      </c>
      <c r="I262" s="2" t="s">
        <v>112</v>
      </c>
      <c r="J262" s="2" t="s">
        <v>113</v>
      </c>
      <c r="K262" s="2" t="s">
        <v>85</v>
      </c>
      <c r="L262" s="2" t="s">
        <v>85</v>
      </c>
      <c r="M262" s="1">
        <v>1507890000000</v>
      </c>
      <c r="N262" t="str">
        <f t="shared" si="12"/>
        <v>Yes</v>
      </c>
      <c r="O262">
        <f t="shared" si="13"/>
        <v>1272</v>
      </c>
      <c r="P262" t="b">
        <f>IF(AND(H262="L4", N262="No"), C262)</f>
        <v>0</v>
      </c>
      <c r="Q262">
        <f t="shared" si="14"/>
        <v>0</v>
      </c>
    </row>
    <row r="263" spans="1:17" x14ac:dyDescent="0.2">
      <c r="A263" s="2">
        <v>-33.9177496</v>
      </c>
      <c r="B263" s="2">
        <v>151.2331835</v>
      </c>
      <c r="C263" s="2">
        <v>1243</v>
      </c>
      <c r="D263" s="2">
        <v>22.475000000000001</v>
      </c>
      <c r="E263" s="2">
        <v>-33.9177496</v>
      </c>
      <c r="F263" s="2">
        <v>151.2331835</v>
      </c>
      <c r="G263" s="2">
        <v>22.475000000000001</v>
      </c>
      <c r="H263" s="2" t="s">
        <v>12</v>
      </c>
      <c r="I263" s="2" t="s">
        <v>112</v>
      </c>
      <c r="J263" s="2" t="s">
        <v>113</v>
      </c>
      <c r="K263" s="2" t="s">
        <v>85</v>
      </c>
      <c r="L263" s="2" t="s">
        <v>85</v>
      </c>
      <c r="M263" s="1">
        <v>1507890000000</v>
      </c>
      <c r="N263" t="str">
        <f t="shared" si="12"/>
        <v>Yes</v>
      </c>
      <c r="O263">
        <f t="shared" si="13"/>
        <v>1243</v>
      </c>
      <c r="P263" t="b">
        <f>IF(AND(H263="L4", N263="No"), C263)</f>
        <v>0</v>
      </c>
      <c r="Q263">
        <f t="shared" si="14"/>
        <v>0</v>
      </c>
    </row>
    <row r="264" spans="1:17" x14ac:dyDescent="0.2">
      <c r="A264" s="2">
        <v>-33.917756599999997</v>
      </c>
      <c r="B264" s="2">
        <v>151.23352510000001</v>
      </c>
      <c r="C264" s="2">
        <v>2350</v>
      </c>
      <c r="D264" s="2">
        <v>21.302</v>
      </c>
      <c r="E264" s="2">
        <v>-33.917756599999997</v>
      </c>
      <c r="F264" s="2">
        <v>151.23352510000001</v>
      </c>
      <c r="G264" s="2">
        <v>21.302</v>
      </c>
      <c r="H264" s="2" t="s">
        <v>12</v>
      </c>
      <c r="I264" s="2" t="s">
        <v>113</v>
      </c>
      <c r="J264" s="2" t="s">
        <v>110</v>
      </c>
      <c r="K264" s="2" t="s">
        <v>85</v>
      </c>
      <c r="L264" s="2" t="s">
        <v>85</v>
      </c>
      <c r="M264" s="1">
        <v>1507890000000</v>
      </c>
      <c r="N264" t="str">
        <f t="shared" si="12"/>
        <v>Yes</v>
      </c>
      <c r="O264">
        <f t="shared" si="13"/>
        <v>2350</v>
      </c>
      <c r="P264" t="b">
        <f>IF(AND(H264="L4", N264="No"), C264)</f>
        <v>0</v>
      </c>
      <c r="Q264">
        <f t="shared" si="14"/>
        <v>0</v>
      </c>
    </row>
    <row r="265" spans="1:17" x14ac:dyDescent="0.2">
      <c r="A265" s="2">
        <v>-33.917756599999997</v>
      </c>
      <c r="B265" s="2">
        <v>151.23352510000001</v>
      </c>
      <c r="C265" s="2">
        <v>3362</v>
      </c>
      <c r="D265" s="2">
        <v>21.302</v>
      </c>
      <c r="E265" s="2">
        <v>-33.917756599999997</v>
      </c>
      <c r="F265" s="2">
        <v>151.23352510000001</v>
      </c>
      <c r="G265" s="2">
        <v>21.302</v>
      </c>
      <c r="H265" s="2" t="s">
        <v>12</v>
      </c>
      <c r="I265" s="2" t="s">
        <v>113</v>
      </c>
      <c r="J265" s="2" t="s">
        <v>110</v>
      </c>
      <c r="K265" s="2" t="s">
        <v>85</v>
      </c>
      <c r="L265" s="2" t="s">
        <v>85</v>
      </c>
      <c r="M265" s="1">
        <v>1507890000000</v>
      </c>
      <c r="N265" t="str">
        <f t="shared" si="12"/>
        <v>Yes</v>
      </c>
      <c r="O265">
        <f t="shared" si="13"/>
        <v>3362</v>
      </c>
      <c r="P265" t="b">
        <f>IF(AND(H265="L4", N265="No"), C265)</f>
        <v>0</v>
      </c>
      <c r="Q265">
        <f t="shared" si="14"/>
        <v>0</v>
      </c>
    </row>
    <row r="266" spans="1:17" x14ac:dyDescent="0.2">
      <c r="A266" s="2">
        <v>-33.917756599999997</v>
      </c>
      <c r="B266" s="2">
        <v>151.23352510000001</v>
      </c>
      <c r="C266" s="2">
        <v>4361</v>
      </c>
      <c r="D266" s="2">
        <v>21.302</v>
      </c>
      <c r="E266" s="2">
        <v>-33.917756599999997</v>
      </c>
      <c r="F266" s="2">
        <v>151.23352510000001</v>
      </c>
      <c r="G266" s="2">
        <v>21.302</v>
      </c>
      <c r="H266" s="2" t="s">
        <v>12</v>
      </c>
      <c r="I266" s="2" t="s">
        <v>113</v>
      </c>
      <c r="J266" s="2" t="s">
        <v>110</v>
      </c>
      <c r="K266" s="2" t="s">
        <v>85</v>
      </c>
      <c r="L266" s="2" t="s">
        <v>85</v>
      </c>
      <c r="M266" s="1">
        <v>1507890000000</v>
      </c>
      <c r="N266" t="str">
        <f t="shared" si="12"/>
        <v>Yes</v>
      </c>
      <c r="O266">
        <f t="shared" si="13"/>
        <v>4361</v>
      </c>
      <c r="P266" t="b">
        <f>IF(AND(H266="L4", N266="No"), C266)</f>
        <v>0</v>
      </c>
      <c r="Q266">
        <f t="shared" si="14"/>
        <v>0</v>
      </c>
    </row>
    <row r="267" spans="1:17" x14ac:dyDescent="0.2">
      <c r="A267" s="2">
        <v>-33.917982440000003</v>
      </c>
      <c r="B267" s="2">
        <v>151.2337086</v>
      </c>
      <c r="C267" s="2">
        <v>1262</v>
      </c>
      <c r="D267" s="2">
        <v>3</v>
      </c>
      <c r="E267" s="2">
        <v>-33.917982440000003</v>
      </c>
      <c r="F267" s="2">
        <v>151.2337086</v>
      </c>
      <c r="G267" s="2">
        <v>3</v>
      </c>
      <c r="H267" s="2" t="s">
        <v>12</v>
      </c>
      <c r="I267" s="2" t="s">
        <v>110</v>
      </c>
      <c r="J267" s="2" t="s">
        <v>114</v>
      </c>
      <c r="K267" s="2" t="s">
        <v>85</v>
      </c>
      <c r="L267" s="2" t="s">
        <v>85</v>
      </c>
      <c r="M267" s="1">
        <v>1507890000000</v>
      </c>
      <c r="N267" t="str">
        <f t="shared" si="12"/>
        <v>Yes</v>
      </c>
      <c r="O267">
        <f t="shared" si="13"/>
        <v>1262</v>
      </c>
      <c r="P267" t="b">
        <f>IF(AND(H267="L4", N267="No"), C267)</f>
        <v>0</v>
      </c>
      <c r="Q267">
        <f t="shared" si="14"/>
        <v>0</v>
      </c>
    </row>
    <row r="268" spans="1:17" x14ac:dyDescent="0.2">
      <c r="A268" s="2">
        <v>-33.9181296</v>
      </c>
      <c r="B268" s="2">
        <v>151.23369640000001</v>
      </c>
      <c r="C268" s="2">
        <v>1398</v>
      </c>
      <c r="D268" s="2">
        <v>4</v>
      </c>
      <c r="E268" s="2">
        <v>-33.918136220000001</v>
      </c>
      <c r="F268" s="2">
        <v>151.2337071</v>
      </c>
      <c r="G268" s="2">
        <v>3</v>
      </c>
      <c r="H268" s="2" t="s">
        <v>12</v>
      </c>
      <c r="I268" s="2" t="s">
        <v>110</v>
      </c>
      <c r="J268" s="2" t="s">
        <v>114</v>
      </c>
      <c r="K268" s="2" t="s">
        <v>85</v>
      </c>
      <c r="L268" s="2" t="s">
        <v>85</v>
      </c>
      <c r="M268" s="1">
        <v>1507890000000</v>
      </c>
      <c r="N268" t="str">
        <f t="shared" si="12"/>
        <v>Yes</v>
      </c>
      <c r="O268">
        <f t="shared" si="13"/>
        <v>1398</v>
      </c>
      <c r="P268" t="b">
        <f>IF(AND(H268="L4", N268="No"), C268)</f>
        <v>0</v>
      </c>
      <c r="Q268">
        <f t="shared" si="14"/>
        <v>1.2305020980667436</v>
      </c>
    </row>
    <row r="269" spans="1:17" x14ac:dyDescent="0.2">
      <c r="A269" s="2">
        <v>-33.918126659999999</v>
      </c>
      <c r="B269" s="2">
        <v>151.2336827</v>
      </c>
      <c r="C269" s="2">
        <v>3325</v>
      </c>
      <c r="D269" s="2">
        <v>3</v>
      </c>
      <c r="E269" s="2">
        <v>-33.918136220000001</v>
      </c>
      <c r="F269" s="2">
        <v>151.2337071</v>
      </c>
      <c r="G269" s="2">
        <v>3</v>
      </c>
      <c r="H269" s="2" t="s">
        <v>12</v>
      </c>
      <c r="I269" s="2" t="s">
        <v>114</v>
      </c>
      <c r="J269" s="2" t="s">
        <v>114</v>
      </c>
      <c r="K269" s="2" t="s">
        <v>85</v>
      </c>
      <c r="L269" s="2" t="s">
        <v>85</v>
      </c>
      <c r="M269" s="1">
        <v>1507890000000</v>
      </c>
      <c r="N269" t="str">
        <f t="shared" si="12"/>
        <v>No</v>
      </c>
      <c r="O269" t="str">
        <f t="shared" si="13"/>
        <v>N/A</v>
      </c>
      <c r="P269">
        <f>IF(AND(H269="L4", N269="No"), C269)</f>
        <v>3325</v>
      </c>
      <c r="Q269">
        <f t="shared" si="14"/>
        <v>2.4901295201384954</v>
      </c>
    </row>
    <row r="270" spans="1:17" x14ac:dyDescent="0.2">
      <c r="A270" s="2">
        <v>-33.918126659999999</v>
      </c>
      <c r="B270" s="2">
        <v>151.2336827</v>
      </c>
      <c r="C270" s="2">
        <v>3325</v>
      </c>
      <c r="D270" s="2">
        <v>3</v>
      </c>
      <c r="E270" s="2">
        <v>-33.918136220000001</v>
      </c>
      <c r="F270" s="2">
        <v>151.2337071</v>
      </c>
      <c r="G270" s="2">
        <v>3</v>
      </c>
      <c r="H270" s="2" t="s">
        <v>12</v>
      </c>
      <c r="I270" s="2" t="s">
        <v>110</v>
      </c>
      <c r="J270" s="2" t="s">
        <v>114</v>
      </c>
      <c r="K270" s="2" t="s">
        <v>85</v>
      </c>
      <c r="L270" s="2" t="s">
        <v>85</v>
      </c>
      <c r="M270" s="1">
        <v>1507890000000</v>
      </c>
      <c r="N270" t="str">
        <f t="shared" si="12"/>
        <v>Yes</v>
      </c>
      <c r="O270">
        <f t="shared" si="13"/>
        <v>3325</v>
      </c>
      <c r="P270" t="b">
        <f>IF(AND(H270="L4", N270="No"), C270)</f>
        <v>0</v>
      </c>
      <c r="Q270">
        <f t="shared" si="14"/>
        <v>2.4901295201384954</v>
      </c>
    </row>
    <row r="271" spans="1:17" x14ac:dyDescent="0.2">
      <c r="A271" s="2">
        <v>-33.918135479999997</v>
      </c>
      <c r="B271" s="2">
        <v>151.23378439999999</v>
      </c>
      <c r="C271" s="2">
        <v>37946</v>
      </c>
      <c r="D271" s="2">
        <v>3</v>
      </c>
      <c r="E271" s="2">
        <v>-33.918290910000003</v>
      </c>
      <c r="F271" s="2">
        <v>151.23421540000001</v>
      </c>
      <c r="G271" s="2">
        <v>5</v>
      </c>
      <c r="H271" s="2" t="s">
        <v>12</v>
      </c>
      <c r="I271" s="2" t="s">
        <v>114</v>
      </c>
      <c r="J271" s="2" t="s">
        <v>115</v>
      </c>
      <c r="K271" s="2" t="s">
        <v>85</v>
      </c>
      <c r="L271" s="2"/>
      <c r="M271" s="1">
        <v>1507890000000</v>
      </c>
      <c r="N271" t="str">
        <f t="shared" si="12"/>
        <v>No</v>
      </c>
      <c r="O271" t="str">
        <f t="shared" si="13"/>
        <v>N/A</v>
      </c>
      <c r="P271">
        <f>IF(AND(H271="L4", N271="No"), C271)</f>
        <v>37946</v>
      </c>
      <c r="Q271">
        <f t="shared" si="14"/>
        <v>43.362885969886243</v>
      </c>
    </row>
    <row r="272" spans="1:17" x14ac:dyDescent="0.2">
      <c r="A272" s="2">
        <v>-33.918141159999998</v>
      </c>
      <c r="B272" s="2">
        <v>151.2338057</v>
      </c>
      <c r="C272" s="2">
        <v>36932</v>
      </c>
      <c r="D272" s="2">
        <v>3</v>
      </c>
      <c r="E272" s="2">
        <v>-33.918290910000003</v>
      </c>
      <c r="F272" s="2">
        <v>151.23421540000001</v>
      </c>
      <c r="G272" s="2">
        <v>5</v>
      </c>
      <c r="H272" s="2" t="s">
        <v>12</v>
      </c>
      <c r="I272" s="2" t="s">
        <v>114</v>
      </c>
      <c r="J272" s="2" t="s">
        <v>115</v>
      </c>
      <c r="K272" s="2" t="s">
        <v>85</v>
      </c>
      <c r="L272" s="2"/>
      <c r="M272" s="1">
        <v>1507890000000</v>
      </c>
      <c r="N272" t="str">
        <f t="shared" si="12"/>
        <v>No</v>
      </c>
      <c r="O272" t="str">
        <f t="shared" si="13"/>
        <v>N/A</v>
      </c>
      <c r="P272">
        <f>IF(AND(H272="L4", N272="No"), C272)</f>
        <v>36932</v>
      </c>
      <c r="Q272">
        <f t="shared" si="14"/>
        <v>41.309183451873736</v>
      </c>
    </row>
    <row r="273" spans="1:17" x14ac:dyDescent="0.2">
      <c r="A273" s="2">
        <v>-33.918109149999999</v>
      </c>
      <c r="B273" s="2">
        <v>151.2345004</v>
      </c>
      <c r="C273" s="2">
        <v>1814</v>
      </c>
      <c r="D273" s="2">
        <v>8</v>
      </c>
      <c r="E273" s="2">
        <v>-33.918084530000002</v>
      </c>
      <c r="F273" s="2">
        <v>151.2345024</v>
      </c>
      <c r="G273" s="2">
        <v>6</v>
      </c>
      <c r="H273" s="2" t="s">
        <v>21</v>
      </c>
      <c r="I273" s="2" t="s">
        <v>114</v>
      </c>
      <c r="J273" s="2" t="s">
        <v>116</v>
      </c>
      <c r="K273" s="2" t="s">
        <v>85</v>
      </c>
      <c r="L273" s="2" t="s">
        <v>85</v>
      </c>
      <c r="M273" s="1">
        <v>1507890000000</v>
      </c>
      <c r="N273" t="str">
        <f t="shared" si="12"/>
        <v>Yes</v>
      </c>
      <c r="O273">
        <f t="shared" si="13"/>
        <v>1814</v>
      </c>
      <c r="P273" t="b">
        <f>IF(AND(H273="L4", N273="No"), C273)</f>
        <v>0</v>
      </c>
      <c r="Q273">
        <f t="shared" si="14"/>
        <v>2.7432851687032578</v>
      </c>
    </row>
    <row r="274" spans="1:17" x14ac:dyDescent="0.2">
      <c r="A274" s="2">
        <v>-33.918141159999998</v>
      </c>
      <c r="B274" s="2">
        <v>151.2338057</v>
      </c>
      <c r="C274" s="2">
        <v>79092</v>
      </c>
      <c r="D274" s="2">
        <v>3</v>
      </c>
      <c r="E274" s="2">
        <v>-33.918084530000002</v>
      </c>
      <c r="F274" s="2">
        <v>151.2345024</v>
      </c>
      <c r="G274" s="2">
        <v>6</v>
      </c>
      <c r="H274" s="2" t="s">
        <v>12</v>
      </c>
      <c r="I274" s="2" t="s">
        <v>116</v>
      </c>
      <c r="J274" s="2" t="s">
        <v>116</v>
      </c>
      <c r="K274" s="2" t="s">
        <v>85</v>
      </c>
      <c r="L274" s="2" t="s">
        <v>85</v>
      </c>
      <c r="M274" s="1">
        <v>1507890000000</v>
      </c>
      <c r="N274" t="str">
        <f t="shared" si="12"/>
        <v>No</v>
      </c>
      <c r="O274" t="str">
        <f t="shared" si="13"/>
        <v>N/A</v>
      </c>
      <c r="P274">
        <f>IF(AND(H274="L4", N274="No"), C274)</f>
        <v>79092</v>
      </c>
      <c r="Q274">
        <f t="shared" si="14"/>
        <v>64.594663213497498</v>
      </c>
    </row>
    <row r="275" spans="1:17" x14ac:dyDescent="0.2">
      <c r="A275" s="2">
        <v>-33.917356099999999</v>
      </c>
      <c r="B275" s="2">
        <v>151.23480960000001</v>
      </c>
      <c r="C275" s="2">
        <v>1280</v>
      </c>
      <c r="D275" s="2">
        <v>3</v>
      </c>
      <c r="E275" s="2">
        <v>-33.917356099999999</v>
      </c>
      <c r="F275" s="2">
        <v>151.23480960000001</v>
      </c>
      <c r="G275" s="2">
        <v>3</v>
      </c>
      <c r="H275" s="2" t="s">
        <v>12</v>
      </c>
      <c r="I275" s="2" t="s">
        <v>115</v>
      </c>
      <c r="J275" s="2" t="s">
        <v>117</v>
      </c>
      <c r="K275" s="2"/>
      <c r="L275" s="2" t="s">
        <v>85</v>
      </c>
      <c r="M275" s="1">
        <v>1507890000000</v>
      </c>
      <c r="N275" t="str">
        <f t="shared" si="12"/>
        <v>No</v>
      </c>
      <c r="O275" t="str">
        <f t="shared" si="13"/>
        <v>N/A</v>
      </c>
      <c r="P275">
        <f>IF(AND(H275="L4", N275="No"), C275)</f>
        <v>1280</v>
      </c>
      <c r="Q275" t="e">
        <f t="shared" si="14"/>
        <v>#NUM!</v>
      </c>
    </row>
    <row r="276" spans="1:17" x14ac:dyDescent="0.2">
      <c r="A276" s="2">
        <v>-33.917323240000002</v>
      </c>
      <c r="B276" s="2">
        <v>151.23478840000001</v>
      </c>
      <c r="C276" s="2">
        <v>2031</v>
      </c>
      <c r="D276" s="2">
        <v>4</v>
      </c>
      <c r="E276" s="2">
        <v>-33.917326000000003</v>
      </c>
      <c r="F276" s="2">
        <v>151.23478019999999</v>
      </c>
      <c r="G276" s="2">
        <v>4</v>
      </c>
      <c r="H276" s="2" t="s">
        <v>12</v>
      </c>
      <c r="I276" s="2" t="s">
        <v>117</v>
      </c>
      <c r="J276" s="2" t="s">
        <v>118</v>
      </c>
      <c r="K276" s="2" t="s">
        <v>85</v>
      </c>
      <c r="L276" s="2" t="s">
        <v>85</v>
      </c>
      <c r="M276" s="1">
        <v>1507890000000</v>
      </c>
      <c r="N276" t="str">
        <f t="shared" si="12"/>
        <v>Yes</v>
      </c>
      <c r="O276">
        <f t="shared" si="13"/>
        <v>2031</v>
      </c>
      <c r="P276" t="b">
        <f>IF(AND(H276="L4", N276="No"), C276)</f>
        <v>0</v>
      </c>
      <c r="Q276">
        <f t="shared" si="14"/>
        <v>0.81666431181925958</v>
      </c>
    </row>
    <row r="277" spans="1:17" x14ac:dyDescent="0.2">
      <c r="A277" s="2">
        <v>-33.917326000000003</v>
      </c>
      <c r="B277" s="2">
        <v>151.23478019999999</v>
      </c>
      <c r="C277" s="2">
        <v>1351</v>
      </c>
      <c r="D277" s="2">
        <v>4</v>
      </c>
      <c r="E277" s="2">
        <v>-33.917317420000003</v>
      </c>
      <c r="F277" s="2">
        <v>151.23478779999999</v>
      </c>
      <c r="G277" s="2">
        <v>3</v>
      </c>
      <c r="H277" s="2" t="s">
        <v>12</v>
      </c>
      <c r="I277" s="2" t="s">
        <v>115</v>
      </c>
      <c r="J277" s="2" t="s">
        <v>118</v>
      </c>
      <c r="K277" s="2"/>
      <c r="L277" s="2" t="s">
        <v>85</v>
      </c>
      <c r="M277" s="1">
        <v>1507890000000</v>
      </c>
      <c r="N277" t="str">
        <f t="shared" si="12"/>
        <v>No</v>
      </c>
      <c r="O277" t="str">
        <f t="shared" si="13"/>
        <v>N/A</v>
      </c>
      <c r="P277">
        <f>IF(AND(H277="L4", N277="No"), C277)</f>
        <v>1351</v>
      </c>
      <c r="Q277">
        <f t="shared" si="14"/>
        <v>1.1857414905462882</v>
      </c>
    </row>
    <row r="278" spans="1:17" x14ac:dyDescent="0.2">
      <c r="A278" s="2">
        <v>-33.917456489999999</v>
      </c>
      <c r="B278" s="2">
        <v>151.2346704</v>
      </c>
      <c r="C278" s="2">
        <v>1316</v>
      </c>
      <c r="D278" s="2">
        <v>4</v>
      </c>
      <c r="E278" s="2">
        <v>-33.917469680000004</v>
      </c>
      <c r="F278" s="2">
        <v>151.23465719999999</v>
      </c>
      <c r="G278" s="2">
        <v>4</v>
      </c>
      <c r="H278" s="2" t="s">
        <v>12</v>
      </c>
      <c r="I278" s="2" t="s">
        <v>118</v>
      </c>
      <c r="J278" s="2" t="s">
        <v>118</v>
      </c>
      <c r="K278" s="2" t="s">
        <v>85</v>
      </c>
      <c r="L278" s="2" t="s">
        <v>85</v>
      </c>
      <c r="M278" s="1">
        <v>1507890000000</v>
      </c>
      <c r="N278" t="str">
        <f t="shared" si="12"/>
        <v>No</v>
      </c>
      <c r="O278" t="str">
        <f t="shared" si="13"/>
        <v>N/A</v>
      </c>
      <c r="P278">
        <f>IF(AND(H278="L4", N278="No"), C278)</f>
        <v>1316</v>
      </c>
      <c r="Q278">
        <f t="shared" si="14"/>
        <v>1.9081758724475151</v>
      </c>
    </row>
    <row r="279" spans="1:17" x14ac:dyDescent="0.2">
      <c r="A279" s="2">
        <v>-33.917413860000003</v>
      </c>
      <c r="B279" s="2">
        <v>151.23426000000001</v>
      </c>
      <c r="C279" s="2">
        <v>1330</v>
      </c>
      <c r="D279" s="2">
        <v>6</v>
      </c>
      <c r="E279" s="2">
        <v>-33.917402760000002</v>
      </c>
      <c r="F279" s="2">
        <v>151.23424510000001</v>
      </c>
      <c r="G279" s="2">
        <v>6</v>
      </c>
      <c r="H279" s="2" t="s">
        <v>12</v>
      </c>
      <c r="I279" s="2" t="s">
        <v>118</v>
      </c>
      <c r="J279" s="2" t="s">
        <v>118</v>
      </c>
      <c r="K279" s="2" t="s">
        <v>85</v>
      </c>
      <c r="L279" s="2" t="s">
        <v>85</v>
      </c>
      <c r="M279" s="1">
        <v>1507890000000</v>
      </c>
      <c r="N279" t="str">
        <f t="shared" si="12"/>
        <v>No</v>
      </c>
      <c r="O279" t="str">
        <f t="shared" si="13"/>
        <v>N/A</v>
      </c>
      <c r="P279">
        <f>IF(AND(H279="L4", N279="No"), C279)</f>
        <v>1330</v>
      </c>
      <c r="Q279">
        <f t="shared" si="14"/>
        <v>1.8457531471001154</v>
      </c>
    </row>
    <row r="280" spans="1:17" x14ac:dyDescent="0.2">
      <c r="A280" s="2">
        <v>-33.917285020000001</v>
      </c>
      <c r="B280" s="2">
        <v>151.23414980000001</v>
      </c>
      <c r="C280" s="2">
        <v>1369</v>
      </c>
      <c r="D280" s="2">
        <v>9</v>
      </c>
      <c r="E280" s="2">
        <v>-33.91727899</v>
      </c>
      <c r="F280" s="2">
        <v>151.2341595</v>
      </c>
      <c r="G280" s="2">
        <v>8</v>
      </c>
      <c r="H280" s="2" t="s">
        <v>12</v>
      </c>
      <c r="I280" s="2" t="s">
        <v>118</v>
      </c>
      <c r="J280" s="2" t="s">
        <v>118</v>
      </c>
      <c r="K280" s="2" t="s">
        <v>85</v>
      </c>
      <c r="L280" s="2" t="s">
        <v>85</v>
      </c>
      <c r="M280" s="1">
        <v>1507890000000</v>
      </c>
      <c r="N280" t="str">
        <f t="shared" si="12"/>
        <v>No</v>
      </c>
      <c r="O280" t="str">
        <f t="shared" si="13"/>
        <v>N/A</v>
      </c>
      <c r="P280">
        <f>IF(AND(H280="L4", N280="No"), C280)</f>
        <v>1369</v>
      </c>
      <c r="Q280">
        <f t="shared" si="14"/>
        <v>1.1232895937800524</v>
      </c>
    </row>
    <row r="281" spans="1:17" x14ac:dyDescent="0.2">
      <c r="A281" s="2">
        <v>-33.917371019999997</v>
      </c>
      <c r="B281" s="2">
        <v>151.2342362</v>
      </c>
      <c r="C281" s="2">
        <v>1378</v>
      </c>
      <c r="D281" s="2">
        <v>11</v>
      </c>
      <c r="E281" s="2">
        <v>-33.917387480000002</v>
      </c>
      <c r="F281" s="2">
        <v>151.2342313</v>
      </c>
      <c r="G281" s="2">
        <v>12</v>
      </c>
      <c r="H281" s="2" t="s">
        <v>12</v>
      </c>
      <c r="I281" s="2" t="s">
        <v>118</v>
      </c>
      <c r="J281" s="2" t="s">
        <v>119</v>
      </c>
      <c r="K281" s="2" t="s">
        <v>85</v>
      </c>
      <c r="L281" s="2" t="s">
        <v>85</v>
      </c>
      <c r="M281" s="1">
        <v>1507890000000</v>
      </c>
      <c r="N281" t="str">
        <f t="shared" si="12"/>
        <v>Yes</v>
      </c>
      <c r="O281">
        <f t="shared" si="13"/>
        <v>1378</v>
      </c>
      <c r="P281" t="b">
        <f>IF(AND(H281="L4", N281="No"), C281)</f>
        <v>0</v>
      </c>
      <c r="Q281">
        <f t="shared" si="14"/>
        <v>1.8844118594065762</v>
      </c>
    </row>
    <row r="282" spans="1:17" x14ac:dyDescent="0.2">
      <c r="A282" s="2">
        <v>-33.917480849999997</v>
      </c>
      <c r="B282" s="2">
        <v>151.23428680000001</v>
      </c>
      <c r="C282" s="2">
        <v>1417</v>
      </c>
      <c r="D282" s="2">
        <v>9</v>
      </c>
      <c r="E282" s="2">
        <v>-33.91747677</v>
      </c>
      <c r="F282" s="2">
        <v>151.23428770000001</v>
      </c>
      <c r="G282" s="2">
        <v>9</v>
      </c>
      <c r="H282" s="2" t="s">
        <v>12</v>
      </c>
      <c r="I282" s="2" t="s">
        <v>118</v>
      </c>
      <c r="J282" s="2" t="s">
        <v>120</v>
      </c>
      <c r="K282" s="2" t="s">
        <v>85</v>
      </c>
      <c r="L282" s="2" t="s">
        <v>85</v>
      </c>
      <c r="M282" s="1">
        <v>1507890000000</v>
      </c>
      <c r="N282" t="str">
        <f t="shared" si="12"/>
        <v>Yes</v>
      </c>
      <c r="O282">
        <f t="shared" si="13"/>
        <v>1417</v>
      </c>
      <c r="P282" t="b">
        <f>IF(AND(H282="L4", N282="No"), C282)</f>
        <v>0</v>
      </c>
      <c r="Q282">
        <f t="shared" si="14"/>
        <v>0.46508607714113026</v>
      </c>
    </row>
    <row r="283" spans="1:17" x14ac:dyDescent="0.2">
      <c r="A283" s="2">
        <v>-33.917445659999998</v>
      </c>
      <c r="B283" s="2">
        <v>151.23429970000001</v>
      </c>
      <c r="C283" s="2">
        <v>1264</v>
      </c>
      <c r="D283" s="2">
        <v>11</v>
      </c>
      <c r="E283" s="2">
        <v>-33.917438740000001</v>
      </c>
      <c r="F283" s="2">
        <v>151.2343113</v>
      </c>
      <c r="G283" s="2">
        <v>12</v>
      </c>
      <c r="H283" s="2" t="s">
        <v>12</v>
      </c>
      <c r="I283" s="2" t="s">
        <v>119</v>
      </c>
      <c r="J283" s="2" t="s">
        <v>120</v>
      </c>
      <c r="K283" s="2" t="s">
        <v>85</v>
      </c>
      <c r="L283" s="2" t="s">
        <v>85</v>
      </c>
      <c r="M283" s="1">
        <v>1507890000000</v>
      </c>
      <c r="N283" t="str">
        <f t="shared" si="12"/>
        <v>Yes</v>
      </c>
      <c r="O283">
        <f t="shared" si="13"/>
        <v>1264</v>
      </c>
      <c r="P283" t="b">
        <f>IF(AND(H283="L4", N283="No"), C283)</f>
        <v>0</v>
      </c>
      <c r="Q283">
        <f t="shared" si="14"/>
        <v>1.3154620750945867</v>
      </c>
    </row>
    <row r="284" spans="1:17" x14ac:dyDescent="0.2">
      <c r="A284" s="2">
        <v>-33.917438740000001</v>
      </c>
      <c r="B284" s="2">
        <v>151.2343113</v>
      </c>
      <c r="C284" s="2">
        <v>1268</v>
      </c>
      <c r="D284" s="2">
        <v>12</v>
      </c>
      <c r="E284" s="2">
        <v>-33.917439260000002</v>
      </c>
      <c r="F284" s="2">
        <v>151.2343386</v>
      </c>
      <c r="G284" s="2">
        <v>15</v>
      </c>
      <c r="H284" s="2" t="s">
        <v>12</v>
      </c>
      <c r="I284" s="2" t="s">
        <v>120</v>
      </c>
      <c r="J284" s="2" t="s">
        <v>120</v>
      </c>
      <c r="K284" s="2" t="s">
        <v>85</v>
      </c>
      <c r="L284" s="2" t="s">
        <v>85</v>
      </c>
      <c r="M284" s="1">
        <v>1507890000000</v>
      </c>
      <c r="N284" t="str">
        <f t="shared" si="12"/>
        <v>No</v>
      </c>
      <c r="O284" t="str">
        <f t="shared" si="13"/>
        <v>N/A</v>
      </c>
      <c r="P284">
        <f>IF(AND(H284="L4", N284="No"), C284)</f>
        <v>1268</v>
      </c>
      <c r="Q284">
        <f t="shared" si="14"/>
        <v>2.5189181017672979</v>
      </c>
    </row>
    <row r="285" spans="1:17" x14ac:dyDescent="0.2">
      <c r="A285" s="2">
        <v>-33.917549659999999</v>
      </c>
      <c r="B285" s="2">
        <v>151.23450740000001</v>
      </c>
      <c r="C285" s="2">
        <v>1362</v>
      </c>
      <c r="D285" s="2">
        <v>12</v>
      </c>
      <c r="E285" s="2">
        <v>-33.917549659999999</v>
      </c>
      <c r="F285" s="2">
        <v>151.23450740000001</v>
      </c>
      <c r="G285" s="2">
        <v>12</v>
      </c>
      <c r="H285" s="2" t="s">
        <v>12</v>
      </c>
      <c r="I285" s="2" t="s">
        <v>120</v>
      </c>
      <c r="J285" s="2" t="s">
        <v>120</v>
      </c>
      <c r="K285" s="2" t="s">
        <v>85</v>
      </c>
      <c r="L285" s="2" t="s">
        <v>85</v>
      </c>
      <c r="M285" s="1">
        <v>1507890000000</v>
      </c>
      <c r="N285" t="str">
        <f t="shared" si="12"/>
        <v>No</v>
      </c>
      <c r="O285" t="str">
        <f t="shared" si="13"/>
        <v>N/A</v>
      </c>
      <c r="P285">
        <f>IF(AND(H285="L4", N285="No"), C285)</f>
        <v>1362</v>
      </c>
      <c r="Q285">
        <f t="shared" si="14"/>
        <v>0</v>
      </c>
    </row>
    <row r="286" spans="1:17" x14ac:dyDescent="0.2">
      <c r="A286" s="2">
        <v>-33.917588250000001</v>
      </c>
      <c r="B286" s="2">
        <v>151.23464419999999</v>
      </c>
      <c r="C286" s="2">
        <v>4520</v>
      </c>
      <c r="D286" s="2">
        <v>9</v>
      </c>
      <c r="E286" s="2">
        <v>-33.91757844</v>
      </c>
      <c r="F286" s="2">
        <v>151.23475120000001</v>
      </c>
      <c r="G286" s="2">
        <v>9</v>
      </c>
      <c r="H286" s="2" t="s">
        <v>12</v>
      </c>
      <c r="I286" s="2" t="s">
        <v>116</v>
      </c>
      <c r="J286" s="2" t="s">
        <v>121</v>
      </c>
      <c r="K286" s="2" t="s">
        <v>85</v>
      </c>
      <c r="L286" s="2" t="s">
        <v>85</v>
      </c>
      <c r="M286" s="1">
        <v>1507890000000</v>
      </c>
      <c r="N286" t="str">
        <f t="shared" si="12"/>
        <v>Yes</v>
      </c>
      <c r="O286">
        <f t="shared" si="13"/>
        <v>4520</v>
      </c>
      <c r="P286" t="b">
        <f>IF(AND(H286="L4", N286="No"), C286)</f>
        <v>0</v>
      </c>
      <c r="Q286">
        <f t="shared" si="14"/>
        <v>9.9337893341027161</v>
      </c>
    </row>
    <row r="287" spans="1:17" x14ac:dyDescent="0.2">
      <c r="A287" s="2">
        <v>-33.917588250000001</v>
      </c>
      <c r="B287" s="2">
        <v>151.23464419999999</v>
      </c>
      <c r="C287" s="2">
        <v>6353</v>
      </c>
      <c r="D287" s="2">
        <v>9</v>
      </c>
      <c r="E287" s="2">
        <v>-33.91758153</v>
      </c>
      <c r="F287" s="2">
        <v>151.23478660000001</v>
      </c>
      <c r="G287" s="2">
        <v>10</v>
      </c>
      <c r="H287" s="2" t="s">
        <v>12</v>
      </c>
      <c r="I287" s="2" t="s">
        <v>120</v>
      </c>
      <c r="J287" s="2" t="s">
        <v>121</v>
      </c>
      <c r="K287" s="2" t="s">
        <v>85</v>
      </c>
      <c r="L287" s="2" t="s">
        <v>85</v>
      </c>
      <c r="M287" s="1">
        <v>1507890000000</v>
      </c>
      <c r="N287" t="str">
        <f t="shared" si="12"/>
        <v>Yes</v>
      </c>
      <c r="O287">
        <f t="shared" si="13"/>
        <v>6353</v>
      </c>
      <c r="P287" t="b">
        <f>IF(AND(H287="L4", N287="No"), C287)</f>
        <v>0</v>
      </c>
      <c r="Q287">
        <f t="shared" si="14"/>
        <v>13.161470341836123</v>
      </c>
    </row>
    <row r="288" spans="1:17" x14ac:dyDescent="0.2">
      <c r="A288" s="2">
        <v>-33.917604230000002</v>
      </c>
      <c r="B288" s="2">
        <v>151.2347422</v>
      </c>
      <c r="C288" s="2">
        <v>1417</v>
      </c>
      <c r="D288" s="2">
        <v>8</v>
      </c>
      <c r="E288" s="2">
        <v>-33.917604230000002</v>
      </c>
      <c r="F288" s="2">
        <v>151.2347422</v>
      </c>
      <c r="G288" s="2">
        <v>8</v>
      </c>
      <c r="H288" s="2" t="s">
        <v>12</v>
      </c>
      <c r="I288" s="2" t="s">
        <v>121</v>
      </c>
      <c r="J288" s="2" t="s">
        <v>121</v>
      </c>
      <c r="K288" s="2" t="s">
        <v>85</v>
      </c>
      <c r="L288" s="2" t="s">
        <v>85</v>
      </c>
      <c r="M288" s="1">
        <v>1507890000000</v>
      </c>
      <c r="N288" t="str">
        <f t="shared" si="12"/>
        <v>No</v>
      </c>
      <c r="O288" t="str">
        <f t="shared" si="13"/>
        <v>N/A</v>
      </c>
      <c r="P288">
        <f>IF(AND(H288="L4", N288="No"), C288)</f>
        <v>1417</v>
      </c>
      <c r="Q288">
        <f t="shared" si="14"/>
        <v>0</v>
      </c>
    </row>
    <row r="289" spans="1:17" x14ac:dyDescent="0.2">
      <c r="A289" s="2">
        <v>-33.91741648</v>
      </c>
      <c r="B289" s="2">
        <v>151.23448719999999</v>
      </c>
      <c r="C289" s="2">
        <v>1325</v>
      </c>
      <c r="D289" s="2">
        <v>16</v>
      </c>
      <c r="E289" s="2">
        <v>-33.917426720000002</v>
      </c>
      <c r="F289" s="2">
        <v>151.23446630000001</v>
      </c>
      <c r="G289" s="2">
        <v>15</v>
      </c>
      <c r="H289" s="2" t="s">
        <v>12</v>
      </c>
      <c r="I289" s="2" t="s">
        <v>120</v>
      </c>
      <c r="J289" s="2" t="s">
        <v>120</v>
      </c>
      <c r="K289" s="2" t="s">
        <v>85</v>
      </c>
      <c r="L289" s="2" t="s">
        <v>85</v>
      </c>
      <c r="M289" s="1">
        <v>1507890000000</v>
      </c>
      <c r="N289" t="str">
        <f t="shared" si="12"/>
        <v>No</v>
      </c>
      <c r="O289" t="str">
        <f t="shared" si="13"/>
        <v>N/A</v>
      </c>
      <c r="P289">
        <f>IF(AND(H289="L4", N289="No"), C289)</f>
        <v>1325</v>
      </c>
      <c r="Q289">
        <f t="shared" si="14"/>
        <v>2.2385413108561014</v>
      </c>
    </row>
    <row r="290" spans="1:17" x14ac:dyDescent="0.2">
      <c r="A290" s="2">
        <v>-33.917415339999998</v>
      </c>
      <c r="B290" s="2">
        <v>151.23439329999999</v>
      </c>
      <c r="C290" s="2">
        <v>3376</v>
      </c>
      <c r="D290" s="2">
        <v>15</v>
      </c>
      <c r="E290" s="2">
        <v>-33.917360170000002</v>
      </c>
      <c r="F290" s="2">
        <v>151.2343693</v>
      </c>
      <c r="G290" s="2">
        <v>11</v>
      </c>
      <c r="H290" s="2" t="s">
        <v>12</v>
      </c>
      <c r="I290" s="2" t="s">
        <v>120</v>
      </c>
      <c r="J290" s="2" t="s">
        <v>120</v>
      </c>
      <c r="K290" s="2" t="s">
        <v>85</v>
      </c>
      <c r="L290" s="2" t="s">
        <v>85</v>
      </c>
      <c r="M290" s="1">
        <v>1507890000000</v>
      </c>
      <c r="N290" t="str">
        <f t="shared" si="12"/>
        <v>No</v>
      </c>
      <c r="O290" t="str">
        <f t="shared" si="13"/>
        <v>N/A</v>
      </c>
      <c r="P290">
        <f>IF(AND(H290="L4", N290="No"), C290)</f>
        <v>3376</v>
      </c>
      <c r="Q290">
        <f t="shared" si="14"/>
        <v>6.5222691578812331</v>
      </c>
    </row>
    <row r="291" spans="1:17" x14ac:dyDescent="0.2">
      <c r="A291" s="2">
        <v>-33.917333239999998</v>
      </c>
      <c r="B291" s="2">
        <v>151.23433370000001</v>
      </c>
      <c r="C291" s="2">
        <v>1386</v>
      </c>
      <c r="D291" s="2">
        <v>10</v>
      </c>
      <c r="E291" s="2">
        <v>-33.91739767</v>
      </c>
      <c r="F291" s="2">
        <v>151.23431909999999</v>
      </c>
      <c r="G291" s="2">
        <v>9</v>
      </c>
      <c r="H291" s="2" t="s">
        <v>12</v>
      </c>
      <c r="I291" s="2" t="s">
        <v>120</v>
      </c>
      <c r="J291" s="2" t="s">
        <v>120</v>
      </c>
      <c r="K291" s="2" t="s">
        <v>85</v>
      </c>
      <c r="L291" s="2" t="s">
        <v>85</v>
      </c>
      <c r="M291" s="1">
        <v>1507890000000</v>
      </c>
      <c r="N291" t="str">
        <f t="shared" si="12"/>
        <v>No</v>
      </c>
      <c r="O291" t="str">
        <f t="shared" si="13"/>
        <v>N/A</v>
      </c>
      <c r="P291">
        <f>IF(AND(H291="L4", N291="No"), C291)</f>
        <v>1386</v>
      </c>
      <c r="Q291">
        <f t="shared" si="14"/>
        <v>7.2890280670574459</v>
      </c>
    </row>
    <row r="292" spans="1:17" x14ac:dyDescent="0.2">
      <c r="A292" s="2">
        <v>-33.917310819999997</v>
      </c>
      <c r="B292" s="2">
        <v>151.2342051</v>
      </c>
      <c r="C292" s="2">
        <v>1708</v>
      </c>
      <c r="D292" s="2">
        <v>6</v>
      </c>
      <c r="E292" s="2">
        <v>-33.917297660000003</v>
      </c>
      <c r="F292" s="2">
        <v>151.23419279999999</v>
      </c>
      <c r="G292" s="2">
        <v>6</v>
      </c>
      <c r="H292" s="2" t="s">
        <v>12</v>
      </c>
      <c r="I292" s="2" t="s">
        <v>120</v>
      </c>
      <c r="J292" s="2" t="s">
        <v>119</v>
      </c>
      <c r="K292" s="2" t="s">
        <v>85</v>
      </c>
      <c r="L292" s="2" t="s">
        <v>85</v>
      </c>
      <c r="M292" s="1">
        <v>1507890000000</v>
      </c>
      <c r="N292" t="str">
        <f t="shared" si="12"/>
        <v>Yes</v>
      </c>
      <c r="O292">
        <f t="shared" si="13"/>
        <v>1708</v>
      </c>
      <c r="P292" t="b">
        <f>IF(AND(H292="L4", N292="No"), C292)</f>
        <v>0</v>
      </c>
      <c r="Q292">
        <f t="shared" si="14"/>
        <v>1.8506296503311148</v>
      </c>
    </row>
    <row r="293" spans="1:17" x14ac:dyDescent="0.2">
      <c r="A293" s="2">
        <v>-33.9171482</v>
      </c>
      <c r="B293" s="2">
        <v>151.23429400000001</v>
      </c>
      <c r="C293" s="2">
        <v>3459</v>
      </c>
      <c r="D293" s="2">
        <v>9</v>
      </c>
      <c r="E293" s="2">
        <v>-33.917095150000002</v>
      </c>
      <c r="F293" s="2">
        <v>151.2341662</v>
      </c>
      <c r="G293" s="2">
        <v>9</v>
      </c>
      <c r="H293" s="2" t="s">
        <v>12</v>
      </c>
      <c r="I293" s="2" t="s">
        <v>119</v>
      </c>
      <c r="J293" s="2" t="s">
        <v>119</v>
      </c>
      <c r="K293" s="2" t="s">
        <v>85</v>
      </c>
      <c r="L293" s="2" t="s">
        <v>85</v>
      </c>
      <c r="M293" s="1">
        <v>1507890000000</v>
      </c>
      <c r="N293" t="str">
        <f t="shared" si="12"/>
        <v>No</v>
      </c>
      <c r="O293" t="str">
        <f t="shared" si="13"/>
        <v>N/A</v>
      </c>
      <c r="P293">
        <f>IF(AND(H293="L4", N293="No"), C293)</f>
        <v>3459</v>
      </c>
      <c r="Q293">
        <f t="shared" si="14"/>
        <v>13.185757621181127</v>
      </c>
    </row>
    <row r="294" spans="1:17" x14ac:dyDescent="0.2">
      <c r="A294" s="2">
        <v>-33.917063630000001</v>
      </c>
      <c r="B294" s="2">
        <v>151.2342458</v>
      </c>
      <c r="C294" s="2">
        <v>1616</v>
      </c>
      <c r="D294" s="2">
        <v>4</v>
      </c>
      <c r="E294" s="2">
        <v>-33.917063630000001</v>
      </c>
      <c r="F294" s="2">
        <v>151.2342458</v>
      </c>
      <c r="G294" s="2">
        <v>4</v>
      </c>
      <c r="H294" s="2" t="s">
        <v>12</v>
      </c>
      <c r="I294" s="2" t="s">
        <v>121</v>
      </c>
      <c r="J294" s="2" t="s">
        <v>119</v>
      </c>
      <c r="K294" s="2" t="s">
        <v>85</v>
      </c>
      <c r="L294" s="2" t="s">
        <v>85</v>
      </c>
      <c r="M294" s="1">
        <v>1507890000000</v>
      </c>
      <c r="N294" t="str">
        <f t="shared" si="12"/>
        <v>Yes</v>
      </c>
      <c r="O294">
        <f t="shared" si="13"/>
        <v>1616</v>
      </c>
      <c r="P294" t="b">
        <f>IF(AND(H294="L4", N294="No"), C294)</f>
        <v>0</v>
      </c>
      <c r="Q294">
        <f t="shared" si="14"/>
        <v>0</v>
      </c>
    </row>
    <row r="295" spans="1:17" x14ac:dyDescent="0.2">
      <c r="A295" s="2">
        <v>-33.917064150000002</v>
      </c>
      <c r="B295" s="2">
        <v>151.2342314</v>
      </c>
      <c r="C295" s="2">
        <v>1329</v>
      </c>
      <c r="D295" s="2">
        <v>4</v>
      </c>
      <c r="E295" s="2">
        <v>-33.917060169999999</v>
      </c>
      <c r="F295" s="2">
        <v>151.23423059999999</v>
      </c>
      <c r="G295" s="2">
        <v>5</v>
      </c>
      <c r="H295" s="2" t="s">
        <v>12</v>
      </c>
      <c r="I295" s="2" t="s">
        <v>119</v>
      </c>
      <c r="J295" s="2" t="s">
        <v>119</v>
      </c>
      <c r="K295" s="2" t="s">
        <v>85</v>
      </c>
      <c r="L295" s="2" t="s">
        <v>85</v>
      </c>
      <c r="M295" s="1">
        <v>1507890000000</v>
      </c>
      <c r="N295" t="str">
        <f t="shared" si="12"/>
        <v>No</v>
      </c>
      <c r="O295" t="str">
        <f t="shared" si="13"/>
        <v>N/A</v>
      </c>
      <c r="P295">
        <f>IF(AND(H295="L4", N295="No"), C295)</f>
        <v>1329</v>
      </c>
      <c r="Q295">
        <f t="shared" si="14"/>
        <v>0.44528601727722439</v>
      </c>
    </row>
    <row r="296" spans="1:17" x14ac:dyDescent="0.2">
      <c r="A296" s="2">
        <v>-33.916766760000002</v>
      </c>
      <c r="B296" s="2">
        <v>151.23434850000001</v>
      </c>
      <c r="C296" s="2">
        <v>1911</v>
      </c>
      <c r="D296" s="2">
        <v>3</v>
      </c>
      <c r="E296" s="2">
        <v>-33.916766760000002</v>
      </c>
      <c r="F296" s="2">
        <v>151.23434850000001</v>
      </c>
      <c r="G296" s="2">
        <v>3</v>
      </c>
      <c r="H296" s="2" t="s">
        <v>12</v>
      </c>
      <c r="I296" s="2" t="s">
        <v>121</v>
      </c>
      <c r="J296" s="2" t="s">
        <v>122</v>
      </c>
      <c r="K296" s="2" t="s">
        <v>85</v>
      </c>
      <c r="L296" s="2" t="s">
        <v>85</v>
      </c>
      <c r="M296" s="1">
        <v>1507890000000</v>
      </c>
      <c r="N296" t="str">
        <f t="shared" si="12"/>
        <v>Yes</v>
      </c>
      <c r="O296">
        <f t="shared" si="13"/>
        <v>1911</v>
      </c>
      <c r="P296" t="b">
        <f>IF(AND(H296="L4", N296="No"), C296)</f>
        <v>0</v>
      </c>
      <c r="Q296">
        <f t="shared" si="14"/>
        <v>0</v>
      </c>
    </row>
    <row r="297" spans="1:17" x14ac:dyDescent="0.2">
      <c r="A297" s="2">
        <v>-33.916715199999999</v>
      </c>
      <c r="B297" s="2">
        <v>151.23445910000001</v>
      </c>
      <c r="C297" s="2">
        <v>1401</v>
      </c>
      <c r="D297" s="2">
        <v>3</v>
      </c>
      <c r="E297" s="2">
        <v>-33.91671049</v>
      </c>
      <c r="F297" s="2">
        <v>151.23447340000001</v>
      </c>
      <c r="G297" s="2">
        <v>3</v>
      </c>
      <c r="H297" s="2" t="s">
        <v>12</v>
      </c>
      <c r="I297" s="2" t="s">
        <v>119</v>
      </c>
      <c r="J297" s="2" t="s">
        <v>122</v>
      </c>
      <c r="K297" s="2" t="s">
        <v>85</v>
      </c>
      <c r="L297" s="2" t="s">
        <v>85</v>
      </c>
      <c r="M297" s="1">
        <v>1507890000000</v>
      </c>
      <c r="N297" t="str">
        <f t="shared" si="12"/>
        <v>Yes</v>
      </c>
      <c r="O297">
        <f t="shared" si="13"/>
        <v>1401</v>
      </c>
      <c r="P297" t="b">
        <f>IF(AND(H297="L4", N297="No"), C297)</f>
        <v>0</v>
      </c>
      <c r="Q297">
        <f t="shared" si="14"/>
        <v>1.4208614358628413</v>
      </c>
    </row>
    <row r="298" spans="1:17" x14ac:dyDescent="0.2">
      <c r="A298" s="2">
        <v>-33.916698500000003</v>
      </c>
      <c r="B298" s="2">
        <v>151.23450980000001</v>
      </c>
      <c r="C298" s="2">
        <v>1413</v>
      </c>
      <c r="D298" s="2">
        <v>3</v>
      </c>
      <c r="E298" s="2">
        <v>-33.916698500000003</v>
      </c>
      <c r="F298" s="2">
        <v>151.23450980000001</v>
      </c>
      <c r="G298" s="2">
        <v>3</v>
      </c>
      <c r="H298" s="2" t="s">
        <v>12</v>
      </c>
      <c r="I298" s="2" t="s">
        <v>122</v>
      </c>
      <c r="J298" s="2" t="s">
        <v>122</v>
      </c>
      <c r="K298" s="2" t="s">
        <v>85</v>
      </c>
      <c r="L298" s="2" t="s">
        <v>85</v>
      </c>
      <c r="M298" s="1">
        <v>1507890000000</v>
      </c>
      <c r="N298" t="str">
        <f t="shared" si="12"/>
        <v>No</v>
      </c>
      <c r="O298" t="str">
        <f t="shared" si="13"/>
        <v>N/A</v>
      </c>
      <c r="P298">
        <f>IF(AND(H298="L4", N298="No"), C298)</f>
        <v>1413</v>
      </c>
      <c r="Q298">
        <f t="shared" si="14"/>
        <v>0</v>
      </c>
    </row>
    <row r="299" spans="1:17" x14ac:dyDescent="0.2">
      <c r="A299" s="2">
        <v>-33.916699059999999</v>
      </c>
      <c r="B299" s="2">
        <v>151.2345828</v>
      </c>
      <c r="C299" s="2">
        <v>3622</v>
      </c>
      <c r="D299" s="2">
        <v>5</v>
      </c>
      <c r="E299" s="2">
        <v>-33.916705440000001</v>
      </c>
      <c r="F299" s="2">
        <v>151.2346287</v>
      </c>
      <c r="G299" s="2">
        <v>5</v>
      </c>
      <c r="H299" s="2" t="s">
        <v>12</v>
      </c>
      <c r="I299" s="2" t="s">
        <v>122</v>
      </c>
      <c r="J299" s="2" t="s">
        <v>123</v>
      </c>
      <c r="K299" s="2" t="s">
        <v>85</v>
      </c>
      <c r="L299" s="2" t="s">
        <v>85</v>
      </c>
      <c r="M299" s="1">
        <v>1507890000000</v>
      </c>
      <c r="N299" t="str">
        <f t="shared" si="12"/>
        <v>Yes</v>
      </c>
      <c r="O299">
        <f t="shared" si="13"/>
        <v>3622</v>
      </c>
      <c r="P299" t="b">
        <f>IF(AND(H299="L4", N299="No"), C299)</f>
        <v>0</v>
      </c>
      <c r="Q299">
        <f t="shared" si="14"/>
        <v>4.2941828433600282</v>
      </c>
    </row>
    <row r="300" spans="1:17" x14ac:dyDescent="0.2">
      <c r="A300" s="2">
        <v>-33.916727039999998</v>
      </c>
      <c r="B300" s="2">
        <v>151.23475500000001</v>
      </c>
      <c r="C300" s="2">
        <v>1340</v>
      </c>
      <c r="D300" s="2">
        <v>4</v>
      </c>
      <c r="E300" s="2">
        <v>-33.916727039999998</v>
      </c>
      <c r="F300" s="2">
        <v>151.23475500000001</v>
      </c>
      <c r="G300" s="2">
        <v>4</v>
      </c>
      <c r="H300" s="2" t="s">
        <v>12</v>
      </c>
      <c r="I300" s="2" t="s">
        <v>119</v>
      </c>
      <c r="J300" s="2" t="s">
        <v>123</v>
      </c>
      <c r="K300" s="2" t="s">
        <v>85</v>
      </c>
      <c r="L300" s="2" t="s">
        <v>85</v>
      </c>
      <c r="M300" s="1">
        <v>1507890000000</v>
      </c>
      <c r="N300" t="str">
        <f t="shared" si="12"/>
        <v>Yes</v>
      </c>
      <c r="O300">
        <f t="shared" si="13"/>
        <v>1340</v>
      </c>
      <c r="P300" t="b">
        <f>IF(AND(H300="L4", N300="No"), C300)</f>
        <v>0</v>
      </c>
      <c r="Q300">
        <f t="shared" si="14"/>
        <v>9.4935297966003418E-2</v>
      </c>
    </row>
    <row r="301" spans="1:17" x14ac:dyDescent="0.2">
      <c r="A301" s="2">
        <v>-33.916727039999998</v>
      </c>
      <c r="B301" s="2">
        <v>151.23475500000001</v>
      </c>
      <c r="C301" s="2">
        <v>1353</v>
      </c>
      <c r="D301" s="2">
        <v>4</v>
      </c>
      <c r="E301" s="2">
        <v>-33.916731570000003</v>
      </c>
      <c r="F301" s="2">
        <v>151.234791</v>
      </c>
      <c r="G301" s="2">
        <v>4</v>
      </c>
      <c r="H301" s="2" t="s">
        <v>12</v>
      </c>
      <c r="I301" s="2" t="s">
        <v>122</v>
      </c>
      <c r="J301" s="2" t="s">
        <v>123</v>
      </c>
      <c r="K301" s="2" t="s">
        <v>85</v>
      </c>
      <c r="L301" s="2" t="s">
        <v>85</v>
      </c>
      <c r="M301" s="1">
        <v>1507890000000</v>
      </c>
      <c r="N301" t="str">
        <f t="shared" si="12"/>
        <v>Yes</v>
      </c>
      <c r="O301">
        <f t="shared" si="13"/>
        <v>1353</v>
      </c>
      <c r="P301" t="b">
        <f>IF(AND(H301="L4", N301="No"), C301)</f>
        <v>0</v>
      </c>
      <c r="Q301">
        <f t="shared" si="14"/>
        <v>3.3604949976644427</v>
      </c>
    </row>
    <row r="302" spans="1:17" x14ac:dyDescent="0.2">
      <c r="A302" s="2">
        <v>-33.91704206</v>
      </c>
      <c r="B302" s="2">
        <v>151.2350764</v>
      </c>
      <c r="C302" s="2">
        <v>1380</v>
      </c>
      <c r="D302" s="2">
        <v>4</v>
      </c>
      <c r="E302" s="2">
        <v>-33.91704206</v>
      </c>
      <c r="F302" s="2">
        <v>151.2350764</v>
      </c>
      <c r="G302" s="2">
        <v>4</v>
      </c>
      <c r="H302" s="2" t="s">
        <v>12</v>
      </c>
      <c r="I302" s="2" t="s">
        <v>123</v>
      </c>
      <c r="J302" s="2" t="s">
        <v>124</v>
      </c>
      <c r="K302" s="2" t="s">
        <v>85</v>
      </c>
      <c r="L302" s="2" t="s">
        <v>85</v>
      </c>
      <c r="M302" s="1">
        <v>1507890000000</v>
      </c>
      <c r="N302" t="str">
        <f t="shared" si="12"/>
        <v>Yes</v>
      </c>
      <c r="O302">
        <f t="shared" si="13"/>
        <v>1380</v>
      </c>
      <c r="P302" t="b">
        <f>IF(AND(H302="L4", N302="No"), C302)</f>
        <v>0</v>
      </c>
      <c r="Q302">
        <f t="shared" si="14"/>
        <v>0</v>
      </c>
    </row>
    <row r="303" spans="1:17" x14ac:dyDescent="0.2">
      <c r="A303" s="2">
        <v>-33.917107489999999</v>
      </c>
      <c r="B303" s="2">
        <v>151.23509189999999</v>
      </c>
      <c r="C303" s="2">
        <v>1327</v>
      </c>
      <c r="D303" s="2">
        <v>5</v>
      </c>
      <c r="E303" s="2">
        <v>-33.917117339999997</v>
      </c>
      <c r="F303" s="2">
        <v>151.23510300000001</v>
      </c>
      <c r="G303" s="2">
        <v>6</v>
      </c>
      <c r="H303" s="2" t="s">
        <v>12</v>
      </c>
      <c r="I303" s="2" t="s">
        <v>123</v>
      </c>
      <c r="J303" s="2" t="s">
        <v>124</v>
      </c>
      <c r="K303" s="2" t="s">
        <v>85</v>
      </c>
      <c r="L303" s="2" t="s">
        <v>85</v>
      </c>
      <c r="M303" s="1">
        <v>1507890000000</v>
      </c>
      <c r="N303" t="str">
        <f t="shared" si="12"/>
        <v>Yes</v>
      </c>
      <c r="O303">
        <f t="shared" si="13"/>
        <v>1327</v>
      </c>
      <c r="P303" t="b">
        <f>IF(AND(H303="L4", N303="No"), C303)</f>
        <v>0</v>
      </c>
      <c r="Q303">
        <f t="shared" si="14"/>
        <v>1.4950425672648482</v>
      </c>
    </row>
    <row r="304" spans="1:17" x14ac:dyDescent="0.2">
      <c r="A304" s="2">
        <v>-33.917011459999998</v>
      </c>
      <c r="B304" s="2">
        <v>151.23529669999999</v>
      </c>
      <c r="C304" s="2">
        <v>1526</v>
      </c>
      <c r="D304" s="2">
        <v>6</v>
      </c>
      <c r="E304" s="2">
        <v>-33.917003029999996</v>
      </c>
      <c r="F304" s="2">
        <v>151.2353013</v>
      </c>
      <c r="G304" s="2">
        <v>5</v>
      </c>
      <c r="H304" s="2" t="s">
        <v>12</v>
      </c>
      <c r="I304" s="2" t="s">
        <v>124</v>
      </c>
      <c r="J304" s="2" t="s">
        <v>124</v>
      </c>
      <c r="K304" s="2" t="s">
        <v>85</v>
      </c>
      <c r="L304" s="2" t="s">
        <v>85</v>
      </c>
      <c r="M304" s="1">
        <v>1507890000000</v>
      </c>
      <c r="N304" t="str">
        <f t="shared" si="12"/>
        <v>No</v>
      </c>
      <c r="O304" t="str">
        <f t="shared" si="13"/>
        <v>N/A</v>
      </c>
      <c r="P304">
        <f>IF(AND(H304="L4", N304="No"), C304)</f>
        <v>1526</v>
      </c>
      <c r="Q304">
        <f t="shared" si="14"/>
        <v>1.031261301757791</v>
      </c>
    </row>
    <row r="305" spans="1:17" x14ac:dyDescent="0.2">
      <c r="A305" s="2">
        <v>-33.916933450000002</v>
      </c>
      <c r="B305" s="2">
        <v>151.23521529999999</v>
      </c>
      <c r="C305" s="2">
        <v>1329</v>
      </c>
      <c r="D305" s="2">
        <v>14</v>
      </c>
      <c r="E305" s="2">
        <v>-33.916934079999997</v>
      </c>
      <c r="F305" s="2">
        <v>151.23523729999999</v>
      </c>
      <c r="G305" s="2">
        <v>22</v>
      </c>
      <c r="H305" s="2" t="s">
        <v>12</v>
      </c>
      <c r="I305" s="2" t="s">
        <v>124</v>
      </c>
      <c r="J305" s="2" t="s">
        <v>125</v>
      </c>
      <c r="K305" s="2" t="s">
        <v>85</v>
      </c>
      <c r="L305" s="2" t="s">
        <v>85</v>
      </c>
      <c r="M305" s="1">
        <v>1507890000000</v>
      </c>
      <c r="N305" t="str">
        <f t="shared" si="12"/>
        <v>Yes</v>
      </c>
      <c r="O305">
        <f t="shared" si="13"/>
        <v>1329</v>
      </c>
      <c r="P305" t="b">
        <f>IF(AND(H305="L4", N305="No"), C305)</f>
        <v>0</v>
      </c>
      <c r="Q305">
        <f t="shared" si="14"/>
        <v>2.0317040994026758</v>
      </c>
    </row>
    <row r="306" spans="1:17" x14ac:dyDescent="0.2">
      <c r="A306" s="2">
        <v>-33.916933450000002</v>
      </c>
      <c r="B306" s="2">
        <v>151.23521529999999</v>
      </c>
      <c r="C306" s="2">
        <v>1319</v>
      </c>
      <c r="D306" s="2">
        <v>14</v>
      </c>
      <c r="E306" s="2">
        <v>-33.916934079999997</v>
      </c>
      <c r="F306" s="2">
        <v>151.23523729999999</v>
      </c>
      <c r="G306" s="2">
        <v>22</v>
      </c>
      <c r="H306" s="2" t="s">
        <v>12</v>
      </c>
      <c r="I306" s="2" t="s">
        <v>124</v>
      </c>
      <c r="J306" s="2" t="s">
        <v>125</v>
      </c>
      <c r="K306" s="2" t="s">
        <v>85</v>
      </c>
      <c r="L306" s="2" t="s">
        <v>85</v>
      </c>
      <c r="M306" s="1">
        <v>1507890000000</v>
      </c>
      <c r="N306" t="str">
        <f t="shared" si="12"/>
        <v>Yes</v>
      </c>
      <c r="O306">
        <f t="shared" si="13"/>
        <v>1319</v>
      </c>
      <c r="P306" t="b">
        <f>IF(AND(H306="L4", N306="No"), C306)</f>
        <v>0</v>
      </c>
      <c r="Q306">
        <f t="shared" si="14"/>
        <v>2.0317040994026758</v>
      </c>
    </row>
    <row r="307" spans="1:17" x14ac:dyDescent="0.2">
      <c r="A307" s="2">
        <v>-33.916933450000002</v>
      </c>
      <c r="B307" s="2">
        <v>151.23521529999999</v>
      </c>
      <c r="C307" s="2">
        <v>1336</v>
      </c>
      <c r="D307" s="2">
        <v>14</v>
      </c>
      <c r="E307" s="2">
        <v>-33.916934079999997</v>
      </c>
      <c r="F307" s="2">
        <v>151.23523729999999</v>
      </c>
      <c r="G307" s="2">
        <v>22</v>
      </c>
      <c r="H307" s="2" t="s">
        <v>12</v>
      </c>
      <c r="I307" s="2" t="s">
        <v>123</v>
      </c>
      <c r="J307" s="2" t="s">
        <v>125</v>
      </c>
      <c r="K307" s="2" t="s">
        <v>85</v>
      </c>
      <c r="L307" s="2" t="s">
        <v>85</v>
      </c>
      <c r="M307" s="1">
        <v>1507890000000</v>
      </c>
      <c r="N307" t="str">
        <f t="shared" si="12"/>
        <v>Yes</v>
      </c>
      <c r="O307">
        <f t="shared" si="13"/>
        <v>1336</v>
      </c>
      <c r="P307" t="b">
        <f>IF(AND(H307="L4", N307="No"), C307)</f>
        <v>0</v>
      </c>
      <c r="Q307">
        <f t="shared" si="14"/>
        <v>2.0317040994026758</v>
      </c>
    </row>
    <row r="308" spans="1:17" x14ac:dyDescent="0.2">
      <c r="A308" s="2">
        <v>-33.916571159999997</v>
      </c>
      <c r="B308" s="2">
        <v>151.23581859999999</v>
      </c>
      <c r="C308" s="2">
        <v>20100</v>
      </c>
      <c r="D308" s="2">
        <v>11</v>
      </c>
      <c r="E308" s="2">
        <v>-33.916503319999997</v>
      </c>
      <c r="F308" s="2">
        <v>151.23608970000001</v>
      </c>
      <c r="G308" s="2">
        <v>3</v>
      </c>
      <c r="H308" s="2" t="s">
        <v>12</v>
      </c>
      <c r="I308" s="2" t="s">
        <v>125</v>
      </c>
      <c r="J308" s="2" t="s">
        <v>126</v>
      </c>
      <c r="K308" s="2" t="s">
        <v>85</v>
      </c>
      <c r="L308" s="2" t="s">
        <v>85</v>
      </c>
      <c r="M308" s="1">
        <v>1507890000000</v>
      </c>
      <c r="N308" t="str">
        <f t="shared" si="12"/>
        <v>Yes</v>
      </c>
      <c r="O308">
        <f t="shared" si="13"/>
        <v>20100</v>
      </c>
      <c r="P308" t="b">
        <f>IF(AND(H308="L4", N308="No"), C308)</f>
        <v>0</v>
      </c>
      <c r="Q308">
        <f t="shared" si="14"/>
        <v>26.128429299928648</v>
      </c>
    </row>
    <row r="309" spans="1:17" x14ac:dyDescent="0.2">
      <c r="A309" s="2">
        <v>-33.916571159999997</v>
      </c>
      <c r="B309" s="2">
        <v>151.23581859999999</v>
      </c>
      <c r="C309" s="2">
        <v>21091</v>
      </c>
      <c r="D309" s="2">
        <v>11</v>
      </c>
      <c r="E309" s="2">
        <v>-33.916503319999997</v>
      </c>
      <c r="F309" s="2">
        <v>151.23608970000001</v>
      </c>
      <c r="G309" s="2">
        <v>3</v>
      </c>
      <c r="H309" s="2" t="s">
        <v>12</v>
      </c>
      <c r="I309" s="2" t="s">
        <v>125</v>
      </c>
      <c r="J309" s="2" t="s">
        <v>126</v>
      </c>
      <c r="K309" s="2" t="s">
        <v>85</v>
      </c>
      <c r="L309" s="2" t="s">
        <v>85</v>
      </c>
      <c r="M309" s="1">
        <v>1507890000000</v>
      </c>
      <c r="N309" t="str">
        <f t="shared" si="12"/>
        <v>Yes</v>
      </c>
      <c r="O309">
        <f t="shared" si="13"/>
        <v>21091</v>
      </c>
      <c r="P309" t="b">
        <f>IF(AND(H309="L4", N309="No"), C309)</f>
        <v>0</v>
      </c>
      <c r="Q309">
        <f t="shared" si="14"/>
        <v>26.128429299928648</v>
      </c>
    </row>
    <row r="310" spans="1:17" x14ac:dyDescent="0.2">
      <c r="A310" s="2">
        <v>-33.916571159999997</v>
      </c>
      <c r="B310" s="2">
        <v>151.23581859999999</v>
      </c>
      <c r="C310" s="2">
        <v>21041</v>
      </c>
      <c r="D310" s="2">
        <v>11</v>
      </c>
      <c r="E310" s="2">
        <v>-33.916503319999997</v>
      </c>
      <c r="F310" s="2">
        <v>151.23608970000001</v>
      </c>
      <c r="G310" s="2">
        <v>3</v>
      </c>
      <c r="H310" s="2" t="s">
        <v>12</v>
      </c>
      <c r="I310" s="2" t="s">
        <v>125</v>
      </c>
      <c r="J310" s="2" t="s">
        <v>126</v>
      </c>
      <c r="K310" s="2" t="s">
        <v>85</v>
      </c>
      <c r="L310" s="2" t="s">
        <v>85</v>
      </c>
      <c r="M310" s="1">
        <v>1507890000000</v>
      </c>
      <c r="N310" t="str">
        <f t="shared" si="12"/>
        <v>Yes</v>
      </c>
      <c r="O310">
        <f t="shared" si="13"/>
        <v>21041</v>
      </c>
      <c r="P310" t="b">
        <f>IF(AND(H310="L4", N310="No"), C310)</f>
        <v>0</v>
      </c>
      <c r="Q310">
        <f t="shared" si="14"/>
        <v>26.128429299928648</v>
      </c>
    </row>
    <row r="311" spans="1:17" x14ac:dyDescent="0.2">
      <c r="A311" s="2">
        <v>-33.916507580000001</v>
      </c>
      <c r="B311" s="2">
        <v>151.2361172</v>
      </c>
      <c r="C311" s="2">
        <v>2543</v>
      </c>
      <c r="D311" s="2">
        <v>3</v>
      </c>
      <c r="E311" s="2">
        <v>-33.9165341</v>
      </c>
      <c r="F311" s="2">
        <v>151.2361329</v>
      </c>
      <c r="G311" s="2">
        <v>4</v>
      </c>
      <c r="H311" s="2" t="s">
        <v>12</v>
      </c>
      <c r="I311" s="2" t="s">
        <v>126</v>
      </c>
      <c r="J311" s="2" t="s">
        <v>126</v>
      </c>
      <c r="K311" s="2" t="s">
        <v>85</v>
      </c>
      <c r="L311" s="2" t="s">
        <v>85</v>
      </c>
      <c r="M311" s="1">
        <v>1507890000000</v>
      </c>
      <c r="N311" t="str">
        <f t="shared" si="12"/>
        <v>No</v>
      </c>
      <c r="O311" t="str">
        <f t="shared" si="13"/>
        <v>N/A</v>
      </c>
      <c r="P311">
        <f>IF(AND(H311="L4", N311="No"), C311)</f>
        <v>2543</v>
      </c>
      <c r="Q311">
        <f t="shared" si="14"/>
        <v>3.2859135015890217</v>
      </c>
    </row>
    <row r="312" spans="1:17" x14ac:dyDescent="0.2">
      <c r="A312" s="2">
        <v>-33.916507580000001</v>
      </c>
      <c r="B312" s="2">
        <v>151.2361172</v>
      </c>
      <c r="C312" s="2">
        <v>2577</v>
      </c>
      <c r="D312" s="2">
        <v>3</v>
      </c>
      <c r="E312" s="2">
        <v>-33.9165341</v>
      </c>
      <c r="F312" s="2">
        <v>151.2361329</v>
      </c>
      <c r="G312" s="2">
        <v>4</v>
      </c>
      <c r="H312" s="2" t="s">
        <v>12</v>
      </c>
      <c r="I312" s="2" t="s">
        <v>126</v>
      </c>
      <c r="J312" s="2" t="s">
        <v>126</v>
      </c>
      <c r="K312" s="2" t="s">
        <v>85</v>
      </c>
      <c r="L312" s="2" t="s">
        <v>85</v>
      </c>
      <c r="M312" s="1">
        <v>1507890000000</v>
      </c>
      <c r="N312" t="str">
        <f t="shared" si="12"/>
        <v>No</v>
      </c>
      <c r="O312" t="str">
        <f t="shared" si="13"/>
        <v>N/A</v>
      </c>
      <c r="P312">
        <f>IF(AND(H312="L4", N312="No"), C312)</f>
        <v>2577</v>
      </c>
      <c r="Q312">
        <f t="shared" si="14"/>
        <v>3.2859135015890217</v>
      </c>
    </row>
    <row r="313" spans="1:17" x14ac:dyDescent="0.2">
      <c r="A313" s="2">
        <v>-33.916507580000001</v>
      </c>
      <c r="B313" s="2">
        <v>151.2361172</v>
      </c>
      <c r="C313" s="2">
        <v>3114</v>
      </c>
      <c r="D313" s="2">
        <v>3</v>
      </c>
      <c r="E313" s="2">
        <v>-33.9165341</v>
      </c>
      <c r="F313" s="2">
        <v>151.2361329</v>
      </c>
      <c r="G313" s="2">
        <v>4</v>
      </c>
      <c r="H313" s="2" t="s">
        <v>12</v>
      </c>
      <c r="I313" s="2" t="s">
        <v>126</v>
      </c>
      <c r="J313" s="2" t="s">
        <v>126</v>
      </c>
      <c r="K313" s="2" t="s">
        <v>85</v>
      </c>
      <c r="L313" s="2" t="s">
        <v>85</v>
      </c>
      <c r="M313" s="1">
        <v>1507890000000</v>
      </c>
      <c r="N313" t="str">
        <f t="shared" si="12"/>
        <v>No</v>
      </c>
      <c r="O313" t="str">
        <f t="shared" si="13"/>
        <v>N/A</v>
      </c>
      <c r="P313">
        <f>IF(AND(H313="L4", N313="No"), C313)</f>
        <v>3114</v>
      </c>
      <c r="Q313">
        <f t="shared" si="14"/>
        <v>3.2859135015890217</v>
      </c>
    </row>
    <row r="314" spans="1:17" x14ac:dyDescent="0.2">
      <c r="A314" s="2">
        <v>-33.916597230000001</v>
      </c>
      <c r="B314" s="2">
        <v>151.2361903</v>
      </c>
      <c r="C314" s="2">
        <v>2304</v>
      </c>
      <c r="D314" s="2">
        <v>4</v>
      </c>
      <c r="E314" s="2">
        <v>-33.916609749999999</v>
      </c>
      <c r="F314" s="2">
        <v>151.23622259999999</v>
      </c>
      <c r="G314" s="2">
        <v>4</v>
      </c>
      <c r="H314" s="2" t="s">
        <v>12</v>
      </c>
      <c r="I314" s="2" t="s">
        <v>126</v>
      </c>
      <c r="J314" s="2" t="s">
        <v>126</v>
      </c>
      <c r="K314" s="2" t="s">
        <v>85</v>
      </c>
      <c r="L314" s="2" t="s">
        <v>85</v>
      </c>
      <c r="M314" s="1">
        <v>1507890000000</v>
      </c>
      <c r="N314" t="str">
        <f t="shared" si="12"/>
        <v>No</v>
      </c>
      <c r="O314" t="str">
        <f t="shared" si="13"/>
        <v>N/A</v>
      </c>
      <c r="P314">
        <f>IF(AND(H314="L4", N314="No"), C314)</f>
        <v>2304</v>
      </c>
      <c r="Q314">
        <f t="shared" si="14"/>
        <v>3.2886551891511129</v>
      </c>
    </row>
    <row r="315" spans="1:17" x14ac:dyDescent="0.2">
      <c r="A315" s="2">
        <v>-33.916597230000001</v>
      </c>
      <c r="B315" s="2">
        <v>151.2361903</v>
      </c>
      <c r="C315" s="2">
        <v>2620</v>
      </c>
      <c r="D315" s="2">
        <v>4</v>
      </c>
      <c r="E315" s="2">
        <v>-33.916621259999999</v>
      </c>
      <c r="F315" s="2">
        <v>151.236222</v>
      </c>
      <c r="G315" s="2">
        <v>4</v>
      </c>
      <c r="H315" s="2" t="s">
        <v>12</v>
      </c>
      <c r="I315" s="2" t="s">
        <v>126</v>
      </c>
      <c r="J315" s="2" t="s">
        <v>126</v>
      </c>
      <c r="K315" s="2" t="s">
        <v>85</v>
      </c>
      <c r="L315" s="2" t="s">
        <v>85</v>
      </c>
      <c r="M315" s="1">
        <v>1507890000000</v>
      </c>
      <c r="N315" t="str">
        <f t="shared" si="12"/>
        <v>No</v>
      </c>
      <c r="O315" t="str">
        <f t="shared" si="13"/>
        <v>N/A</v>
      </c>
      <c r="P315">
        <f>IF(AND(H315="L4", N315="No"), C315)</f>
        <v>2620</v>
      </c>
      <c r="Q315">
        <f t="shared" si="14"/>
        <v>3.9623404959512332</v>
      </c>
    </row>
    <row r="316" spans="1:17" x14ac:dyDescent="0.2">
      <c r="A316" s="2">
        <v>-33.916666249999999</v>
      </c>
      <c r="B316" s="2">
        <v>151.2363268</v>
      </c>
      <c r="C316" s="2">
        <v>21569</v>
      </c>
      <c r="D316" s="2">
        <v>3</v>
      </c>
      <c r="E316" s="2">
        <v>-33.916876899999998</v>
      </c>
      <c r="F316" s="2">
        <v>151.23632660000001</v>
      </c>
      <c r="G316" s="2">
        <v>4</v>
      </c>
      <c r="H316" s="2" t="s">
        <v>12</v>
      </c>
      <c r="I316" s="2" t="s">
        <v>126</v>
      </c>
      <c r="J316" s="2" t="s">
        <v>115</v>
      </c>
      <c r="K316" s="2" t="s">
        <v>85</v>
      </c>
      <c r="L316" s="2"/>
      <c r="M316" s="1">
        <v>1507890000000</v>
      </c>
      <c r="N316" t="str">
        <f t="shared" si="12"/>
        <v>No</v>
      </c>
      <c r="O316" t="str">
        <f t="shared" si="13"/>
        <v>N/A</v>
      </c>
      <c r="P316">
        <f>IF(AND(H316="L4", N316="No"), C316)</f>
        <v>21569</v>
      </c>
      <c r="Q316">
        <f t="shared" si="14"/>
        <v>23.423252761194835</v>
      </c>
    </row>
    <row r="317" spans="1:17" x14ac:dyDescent="0.2">
      <c r="A317" s="2">
        <v>-33.916666249999999</v>
      </c>
      <c r="B317" s="2">
        <v>151.2363268</v>
      </c>
      <c r="C317" s="2">
        <v>21546</v>
      </c>
      <c r="D317" s="2">
        <v>3</v>
      </c>
      <c r="E317" s="2">
        <v>-33.916876899999998</v>
      </c>
      <c r="F317" s="2">
        <v>151.23632660000001</v>
      </c>
      <c r="G317" s="2">
        <v>4</v>
      </c>
      <c r="H317" s="2" t="s">
        <v>12</v>
      </c>
      <c r="I317" s="2" t="s">
        <v>126</v>
      </c>
      <c r="J317" s="2" t="s">
        <v>115</v>
      </c>
      <c r="K317" s="2" t="s">
        <v>85</v>
      </c>
      <c r="L317" s="2"/>
      <c r="M317" s="1">
        <v>1507890000000</v>
      </c>
      <c r="N317" t="str">
        <f t="shared" si="12"/>
        <v>No</v>
      </c>
      <c r="O317" t="str">
        <f t="shared" si="13"/>
        <v>N/A</v>
      </c>
      <c r="P317">
        <f>IF(AND(H317="L4", N317="No"), C317)</f>
        <v>21546</v>
      </c>
      <c r="Q317">
        <f t="shared" si="14"/>
        <v>23.423252761194835</v>
      </c>
    </row>
    <row r="318" spans="1:17" x14ac:dyDescent="0.2">
      <c r="A318" s="2">
        <v>-33.91678572</v>
      </c>
      <c r="B318" s="2">
        <v>151.2362981</v>
      </c>
      <c r="C318" s="2">
        <v>2053</v>
      </c>
      <c r="D318" s="2">
        <v>4</v>
      </c>
      <c r="E318" s="2">
        <v>-33.916773329999998</v>
      </c>
      <c r="F318" s="2">
        <v>151.23629679999999</v>
      </c>
      <c r="G318" s="2">
        <v>4</v>
      </c>
      <c r="H318" s="2" t="s">
        <v>21</v>
      </c>
      <c r="I318" s="2" t="s">
        <v>126</v>
      </c>
      <c r="J318" s="2" t="s">
        <v>127</v>
      </c>
      <c r="K318" s="2" t="s">
        <v>85</v>
      </c>
      <c r="L318" s="2" t="s">
        <v>85</v>
      </c>
      <c r="M318" s="1">
        <v>1507890000000</v>
      </c>
      <c r="N318" t="str">
        <f t="shared" si="12"/>
        <v>Yes</v>
      </c>
      <c r="O318">
        <f t="shared" si="13"/>
        <v>2053</v>
      </c>
      <c r="P318" t="b">
        <f>IF(AND(H318="L4", N318="No"), C318)</f>
        <v>0</v>
      </c>
      <c r="Q318">
        <f t="shared" si="14"/>
        <v>1.3822788032278321</v>
      </c>
    </row>
    <row r="319" spans="1:17" x14ac:dyDescent="0.2">
      <c r="A319" s="2">
        <v>-33.916666249999999</v>
      </c>
      <c r="B319" s="2">
        <v>151.2363268</v>
      </c>
      <c r="C319" s="2">
        <v>132644</v>
      </c>
      <c r="D319" s="2">
        <v>3</v>
      </c>
      <c r="E319" s="2">
        <v>-33.916760699999998</v>
      </c>
      <c r="F319" s="2">
        <v>151.23630790000001</v>
      </c>
      <c r="G319" s="2">
        <v>4</v>
      </c>
      <c r="H319" s="2" t="s">
        <v>12</v>
      </c>
      <c r="I319" s="2" t="s">
        <v>127</v>
      </c>
      <c r="J319" s="2" t="s">
        <v>127</v>
      </c>
      <c r="K319" s="2" t="s">
        <v>85</v>
      </c>
      <c r="L319" s="2" t="s">
        <v>85</v>
      </c>
      <c r="M319" s="1">
        <v>1507890000000</v>
      </c>
      <c r="N319" t="str">
        <f t="shared" si="12"/>
        <v>No</v>
      </c>
      <c r="O319" t="str">
        <f t="shared" si="13"/>
        <v>N/A</v>
      </c>
      <c r="P319">
        <f>IF(AND(H319="L4", N319="No"), C319)</f>
        <v>132644</v>
      </c>
      <c r="Q319">
        <f t="shared" si="14"/>
        <v>10.646306918978166</v>
      </c>
    </row>
    <row r="320" spans="1:17" x14ac:dyDescent="0.2">
      <c r="A320" s="2">
        <v>-33.916576929999998</v>
      </c>
      <c r="B320" s="2">
        <v>151.2362444</v>
      </c>
      <c r="C320" s="2">
        <v>20996</v>
      </c>
      <c r="D320" s="2">
        <v>4</v>
      </c>
      <c r="E320" s="2">
        <v>-33.916543429999997</v>
      </c>
      <c r="F320" s="2">
        <v>151.23606219999999</v>
      </c>
      <c r="G320" s="2">
        <v>4</v>
      </c>
      <c r="H320" s="2" t="s">
        <v>12</v>
      </c>
      <c r="I320" s="2" t="s">
        <v>127</v>
      </c>
      <c r="J320" s="2" t="s">
        <v>128</v>
      </c>
      <c r="K320" s="2" t="s">
        <v>85</v>
      </c>
      <c r="L320" s="2" t="s">
        <v>85</v>
      </c>
      <c r="M320" s="1">
        <v>1507890000000</v>
      </c>
      <c r="N320" t="str">
        <f t="shared" si="12"/>
        <v>Yes</v>
      </c>
      <c r="O320">
        <f t="shared" si="13"/>
        <v>20996</v>
      </c>
      <c r="P320" t="b">
        <f>IF(AND(H320="L4", N320="No"), C320)</f>
        <v>0</v>
      </c>
      <c r="Q320">
        <f t="shared" si="14"/>
        <v>17.220226790736646</v>
      </c>
    </row>
    <row r="321" spans="1:17" x14ac:dyDescent="0.2">
      <c r="A321" s="2">
        <v>-33.916568689999998</v>
      </c>
      <c r="B321" s="2">
        <v>151.2362147</v>
      </c>
      <c r="C321" s="2">
        <v>18991</v>
      </c>
      <c r="D321" s="2">
        <v>4</v>
      </c>
      <c r="E321" s="2">
        <v>-33.916538510000002</v>
      </c>
      <c r="F321" s="2">
        <v>151.23604409999999</v>
      </c>
      <c r="G321" s="2">
        <v>4</v>
      </c>
      <c r="H321" s="2" t="s">
        <v>12</v>
      </c>
      <c r="I321" s="2" t="s">
        <v>115</v>
      </c>
      <c r="J321" s="2" t="s">
        <v>128</v>
      </c>
      <c r="K321" s="2"/>
      <c r="L321" s="2" t="s">
        <v>85</v>
      </c>
      <c r="M321" s="1">
        <v>1507890000000</v>
      </c>
      <c r="N321" t="str">
        <f t="shared" si="12"/>
        <v>No</v>
      </c>
      <c r="O321" t="str">
        <f t="shared" si="13"/>
        <v>N/A</v>
      </c>
      <c r="P321">
        <f>IF(AND(H321="L4", N321="No"), C321)</f>
        <v>18991</v>
      </c>
      <c r="Q321">
        <f t="shared" si="14"/>
        <v>16.095943110940869</v>
      </c>
    </row>
    <row r="322" spans="1:17" x14ac:dyDescent="0.2">
      <c r="A322" s="2">
        <v>-33.916568689999998</v>
      </c>
      <c r="B322" s="2">
        <v>151.2362147</v>
      </c>
      <c r="C322" s="2">
        <v>19062</v>
      </c>
      <c r="D322" s="2">
        <v>4</v>
      </c>
      <c r="E322" s="2">
        <v>-33.916538510000002</v>
      </c>
      <c r="F322" s="2">
        <v>151.23604409999999</v>
      </c>
      <c r="G322" s="2">
        <v>4</v>
      </c>
      <c r="H322" s="2" t="s">
        <v>12</v>
      </c>
      <c r="I322" s="2" t="s">
        <v>115</v>
      </c>
      <c r="J322" s="2" t="s">
        <v>128</v>
      </c>
      <c r="K322" s="2"/>
      <c r="L322" s="2" t="s">
        <v>85</v>
      </c>
      <c r="M322" s="1">
        <v>1507890000000</v>
      </c>
      <c r="N322" t="str">
        <f t="shared" si="12"/>
        <v>No</v>
      </c>
      <c r="O322" t="str">
        <f t="shared" si="13"/>
        <v>N/A</v>
      </c>
      <c r="P322">
        <f>IF(AND(H322="L4", N322="No"), C322)</f>
        <v>19062</v>
      </c>
      <c r="Q322">
        <f t="shared" si="14"/>
        <v>16.095943110940869</v>
      </c>
    </row>
    <row r="323" spans="1:17" x14ac:dyDescent="0.2">
      <c r="A323" s="2">
        <v>-33.916529879999999</v>
      </c>
      <c r="B323" s="2">
        <v>151.23596610000001</v>
      </c>
      <c r="C323" s="2">
        <v>2481</v>
      </c>
      <c r="D323" s="2">
        <v>4</v>
      </c>
      <c r="E323" s="2">
        <v>-33.916523959999999</v>
      </c>
      <c r="F323" s="2">
        <v>151.23594180000001</v>
      </c>
      <c r="G323" s="2">
        <v>4</v>
      </c>
      <c r="H323" s="2" t="s">
        <v>12</v>
      </c>
      <c r="I323" s="2" t="s">
        <v>128</v>
      </c>
      <c r="J323" s="2" t="s">
        <v>128</v>
      </c>
      <c r="K323" s="2" t="s">
        <v>85</v>
      </c>
      <c r="L323" s="2" t="s">
        <v>85</v>
      </c>
      <c r="M323" s="1">
        <v>1507890000000</v>
      </c>
      <c r="N323" t="str">
        <f t="shared" ref="N323:N386" si="15">IF(AND(NOT(I323=J323), NOT(OR((I323="null"), (J323="null"), (I323="00:00:00:00:00:00"), (J323="00:00:00:00:00:00")))), "Yes", "No")</f>
        <v>No</v>
      </c>
      <c r="O323" t="str">
        <f t="shared" ref="O323:O386" si="16">IF(AND(N323="Yes", OR(H323="L3", H323="L4")), C323, "N/A")</f>
        <v>N/A</v>
      </c>
      <c r="P323">
        <f>IF(AND(H323="L4", N323="No"), C323)</f>
        <v>2481</v>
      </c>
      <c r="Q323">
        <f t="shared" ref="Q323:Q386" si="17">(ACOS(COS(RADIANS(90-A323)) *COS(RADIANS(90-E323)) +SIN(RADIANS(90-A323)) *SIN(RADIANS(90-E323)) *COS(RADIANS(B323-F323))) *6371)*1000</f>
        <v>2.3370286142028185</v>
      </c>
    </row>
    <row r="324" spans="1:17" x14ac:dyDescent="0.2">
      <c r="A324" s="2">
        <v>-33.916529879999999</v>
      </c>
      <c r="B324" s="2">
        <v>151.23596610000001</v>
      </c>
      <c r="C324" s="2">
        <v>2449</v>
      </c>
      <c r="D324" s="2">
        <v>4</v>
      </c>
      <c r="E324" s="2">
        <v>-33.916523959999999</v>
      </c>
      <c r="F324" s="2">
        <v>151.23594180000001</v>
      </c>
      <c r="G324" s="2">
        <v>4</v>
      </c>
      <c r="H324" s="2" t="s">
        <v>12</v>
      </c>
      <c r="I324" s="2" t="s">
        <v>128</v>
      </c>
      <c r="J324" s="2" t="s">
        <v>128</v>
      </c>
      <c r="K324" s="2" t="s">
        <v>85</v>
      </c>
      <c r="L324" s="2" t="s">
        <v>85</v>
      </c>
      <c r="M324" s="1">
        <v>1507890000000</v>
      </c>
      <c r="N324" t="str">
        <f t="shared" si="15"/>
        <v>No</v>
      </c>
      <c r="O324" t="str">
        <f t="shared" si="16"/>
        <v>N/A</v>
      </c>
      <c r="P324">
        <f>IF(AND(H324="L4", N324="No"), C324)</f>
        <v>2449</v>
      </c>
      <c r="Q324">
        <f t="shared" si="17"/>
        <v>2.3370286142028185</v>
      </c>
    </row>
    <row r="325" spans="1:17" x14ac:dyDescent="0.2">
      <c r="A325" s="2">
        <v>-33.916529879999999</v>
      </c>
      <c r="B325" s="2">
        <v>151.23596610000001</v>
      </c>
      <c r="C325" s="2">
        <v>2481</v>
      </c>
      <c r="D325" s="2">
        <v>4</v>
      </c>
      <c r="E325" s="2">
        <v>-33.916523959999999</v>
      </c>
      <c r="F325" s="2">
        <v>151.23594180000001</v>
      </c>
      <c r="G325" s="2">
        <v>4</v>
      </c>
      <c r="H325" s="2" t="s">
        <v>12</v>
      </c>
      <c r="I325" s="2" t="s">
        <v>128</v>
      </c>
      <c r="J325" s="2" t="s">
        <v>128</v>
      </c>
      <c r="K325" s="2" t="s">
        <v>85</v>
      </c>
      <c r="L325" s="2" t="s">
        <v>85</v>
      </c>
      <c r="M325" s="1">
        <v>1507890000000</v>
      </c>
      <c r="N325" t="str">
        <f t="shared" si="15"/>
        <v>No</v>
      </c>
      <c r="O325" t="str">
        <f t="shared" si="16"/>
        <v>N/A</v>
      </c>
      <c r="P325">
        <f>IF(AND(H325="L4", N325="No"), C325)</f>
        <v>2481</v>
      </c>
      <c r="Q325">
        <f t="shared" si="17"/>
        <v>2.3370286142028185</v>
      </c>
    </row>
    <row r="326" spans="1:17" x14ac:dyDescent="0.2">
      <c r="A326" s="2">
        <v>-33.916523949999998</v>
      </c>
      <c r="B326" s="2">
        <v>151.23588480000001</v>
      </c>
      <c r="C326" s="2">
        <v>52178</v>
      </c>
      <c r="D326" s="2">
        <v>4</v>
      </c>
      <c r="E326" s="2">
        <v>-33.916440139999999</v>
      </c>
      <c r="F326" s="2">
        <v>151.2352166</v>
      </c>
      <c r="G326" s="2">
        <v>3</v>
      </c>
      <c r="H326" s="2" t="s">
        <v>12</v>
      </c>
      <c r="I326" s="2" t="s">
        <v>128</v>
      </c>
      <c r="J326" s="2" t="s">
        <v>129</v>
      </c>
      <c r="K326" s="2" t="s">
        <v>85</v>
      </c>
      <c r="L326" s="2" t="s">
        <v>85</v>
      </c>
      <c r="M326" s="1">
        <v>1507890000000</v>
      </c>
      <c r="N326" t="str">
        <f t="shared" si="15"/>
        <v>Yes</v>
      </c>
      <c r="O326">
        <f t="shared" si="16"/>
        <v>52178</v>
      </c>
      <c r="P326" t="b">
        <f>IF(AND(H326="L4", N326="No"), C326)</f>
        <v>0</v>
      </c>
      <c r="Q326">
        <f t="shared" si="17"/>
        <v>62.358689660870546</v>
      </c>
    </row>
    <row r="327" spans="1:17" x14ac:dyDescent="0.2">
      <c r="A327" s="2">
        <v>-33.91652285</v>
      </c>
      <c r="B327" s="2">
        <v>151.23584500000001</v>
      </c>
      <c r="C327" s="2">
        <v>51563</v>
      </c>
      <c r="D327" s="2">
        <v>5</v>
      </c>
      <c r="E327" s="2">
        <v>-33.916440139999999</v>
      </c>
      <c r="F327" s="2">
        <v>151.2352166</v>
      </c>
      <c r="G327" s="2">
        <v>3</v>
      </c>
      <c r="H327" s="2" t="s">
        <v>12</v>
      </c>
      <c r="I327" s="2" t="s">
        <v>128</v>
      </c>
      <c r="J327" s="2" t="s">
        <v>129</v>
      </c>
      <c r="K327" s="2" t="s">
        <v>85</v>
      </c>
      <c r="L327" s="2" t="s">
        <v>85</v>
      </c>
      <c r="M327" s="1">
        <v>1507890000000</v>
      </c>
      <c r="N327" t="str">
        <f t="shared" si="15"/>
        <v>Yes</v>
      </c>
      <c r="O327">
        <f t="shared" si="16"/>
        <v>51563</v>
      </c>
      <c r="P327" t="b">
        <f>IF(AND(H327="L4", N327="No"), C327)</f>
        <v>0</v>
      </c>
      <c r="Q327">
        <f t="shared" si="17"/>
        <v>58.710708531146679</v>
      </c>
    </row>
    <row r="328" spans="1:17" x14ac:dyDescent="0.2">
      <c r="A328" s="2">
        <v>-33.916454510000001</v>
      </c>
      <c r="B328" s="2">
        <v>151.23553580000001</v>
      </c>
      <c r="C328" s="2">
        <v>27461</v>
      </c>
      <c r="D328" s="2">
        <v>3</v>
      </c>
      <c r="E328" s="2">
        <v>-33.916436769999997</v>
      </c>
      <c r="F328" s="2">
        <v>151.2351907</v>
      </c>
      <c r="G328" s="2">
        <v>3</v>
      </c>
      <c r="H328" s="2" t="s">
        <v>12</v>
      </c>
      <c r="I328" s="2" t="s">
        <v>128</v>
      </c>
      <c r="J328" s="2" t="s">
        <v>129</v>
      </c>
      <c r="K328" s="2" t="s">
        <v>85</v>
      </c>
      <c r="L328" s="2" t="s">
        <v>85</v>
      </c>
      <c r="M328" s="1">
        <v>1507890000000</v>
      </c>
      <c r="N328" t="str">
        <f t="shared" si="15"/>
        <v>Yes</v>
      </c>
      <c r="O328">
        <f t="shared" si="16"/>
        <v>27461</v>
      </c>
      <c r="P328" t="b">
        <f>IF(AND(H328="L4", N328="No"), C328)</f>
        <v>0</v>
      </c>
      <c r="Q328">
        <f t="shared" si="17"/>
        <v>31.905322972451966</v>
      </c>
    </row>
    <row r="329" spans="1:17" x14ac:dyDescent="0.2">
      <c r="A329" s="2">
        <v>-33.916433490000003</v>
      </c>
      <c r="B329" s="2">
        <v>151.2348896</v>
      </c>
      <c r="C329" s="2">
        <v>3664</v>
      </c>
      <c r="D329" s="2">
        <v>3</v>
      </c>
      <c r="E329" s="2">
        <v>-33.916412119999997</v>
      </c>
      <c r="F329" s="2">
        <v>151.23487119999999</v>
      </c>
      <c r="G329" s="2">
        <v>3</v>
      </c>
      <c r="H329" s="2" t="s">
        <v>12</v>
      </c>
      <c r="I329" s="2" t="s">
        <v>129</v>
      </c>
      <c r="J329" s="2" t="s">
        <v>81</v>
      </c>
      <c r="K329" s="2" t="s">
        <v>85</v>
      </c>
      <c r="L329" s="2"/>
      <c r="M329" s="1">
        <v>1507890000000</v>
      </c>
      <c r="N329" t="str">
        <f t="shared" si="15"/>
        <v>No</v>
      </c>
      <c r="O329" t="str">
        <f t="shared" si="16"/>
        <v>N/A</v>
      </c>
      <c r="P329">
        <f>IF(AND(H329="L4", N329="No"), C329)</f>
        <v>3664</v>
      </c>
      <c r="Q329">
        <f t="shared" si="17"/>
        <v>2.9214785861495507</v>
      </c>
    </row>
    <row r="330" spans="1:17" x14ac:dyDescent="0.2">
      <c r="A330" s="2">
        <v>-33.916433490000003</v>
      </c>
      <c r="B330" s="2">
        <v>151.2348896</v>
      </c>
      <c r="C330" s="2">
        <v>3514</v>
      </c>
      <c r="D330" s="2">
        <v>3</v>
      </c>
      <c r="E330" s="2">
        <v>-33.916412119999997</v>
      </c>
      <c r="F330" s="2">
        <v>151.23487119999999</v>
      </c>
      <c r="G330" s="2">
        <v>3</v>
      </c>
      <c r="H330" s="2" t="s">
        <v>12</v>
      </c>
      <c r="I330" s="2" t="s">
        <v>129</v>
      </c>
      <c r="J330" s="2" t="s">
        <v>81</v>
      </c>
      <c r="K330" s="2" t="s">
        <v>85</v>
      </c>
      <c r="L330" s="2"/>
      <c r="M330" s="1">
        <v>1507890000000</v>
      </c>
      <c r="N330" t="str">
        <f t="shared" si="15"/>
        <v>No</v>
      </c>
      <c r="O330" t="str">
        <f t="shared" si="16"/>
        <v>N/A</v>
      </c>
      <c r="P330">
        <f>IF(AND(H330="L4", N330="No"), C330)</f>
        <v>3514</v>
      </c>
      <c r="Q330">
        <f t="shared" si="17"/>
        <v>2.9214785861495507</v>
      </c>
    </row>
    <row r="331" spans="1:17" x14ac:dyDescent="0.2">
      <c r="A331" s="2">
        <v>-33.916510109999997</v>
      </c>
      <c r="B331" s="2">
        <v>151.23454939999999</v>
      </c>
      <c r="C331" s="2">
        <v>1965</v>
      </c>
      <c r="D331" s="2">
        <v>6</v>
      </c>
      <c r="E331" s="2">
        <v>-33.916511040000003</v>
      </c>
      <c r="F331" s="2">
        <v>151.23453040000001</v>
      </c>
      <c r="G331" s="2">
        <v>5</v>
      </c>
      <c r="H331" s="2" t="s">
        <v>21</v>
      </c>
      <c r="I331" s="2" t="s">
        <v>129</v>
      </c>
      <c r="J331" s="2" t="s">
        <v>82</v>
      </c>
      <c r="K331" s="2" t="s">
        <v>85</v>
      </c>
      <c r="L331" s="2" t="s">
        <v>85</v>
      </c>
      <c r="M331" s="1">
        <v>1507890000000</v>
      </c>
      <c r="N331" t="str">
        <f t="shared" si="15"/>
        <v>Yes</v>
      </c>
      <c r="O331">
        <f t="shared" si="16"/>
        <v>1965</v>
      </c>
      <c r="P331" t="b">
        <f>IF(AND(H331="L4", N331="No"), C331)</f>
        <v>0</v>
      </c>
      <c r="Q331">
        <f t="shared" si="17"/>
        <v>1.7556614406217808</v>
      </c>
    </row>
    <row r="332" spans="1:17" x14ac:dyDescent="0.2">
      <c r="A332" s="2">
        <v>-33.916433490000003</v>
      </c>
      <c r="B332" s="2">
        <v>151.2348896</v>
      </c>
      <c r="C332" s="2">
        <v>116103</v>
      </c>
      <c r="D332" s="2">
        <v>3</v>
      </c>
      <c r="E332" s="2">
        <v>-33.916511040000003</v>
      </c>
      <c r="F332" s="2">
        <v>151.23453040000001</v>
      </c>
      <c r="G332" s="2">
        <v>5</v>
      </c>
      <c r="H332" s="2" t="s">
        <v>12</v>
      </c>
      <c r="I332" s="2" t="s">
        <v>82</v>
      </c>
      <c r="J332" s="2" t="s">
        <v>82</v>
      </c>
      <c r="K332" s="2" t="s">
        <v>85</v>
      </c>
      <c r="L332" s="2" t="s">
        <v>85</v>
      </c>
      <c r="M332" s="1">
        <v>1507890000000</v>
      </c>
      <c r="N332" t="str">
        <f t="shared" si="15"/>
        <v>No</v>
      </c>
      <c r="O332" t="str">
        <f t="shared" si="16"/>
        <v>N/A</v>
      </c>
      <c r="P332">
        <f>IF(AND(H332="L4", N332="No"), C332)</f>
        <v>116103</v>
      </c>
      <c r="Q332">
        <f t="shared" si="17"/>
        <v>34.248624202784185</v>
      </c>
    </row>
    <row r="333" spans="1:17" x14ac:dyDescent="0.2">
      <c r="A333" s="2">
        <v>-33.916511040000003</v>
      </c>
      <c r="B333" s="2">
        <v>151.23453040000001</v>
      </c>
      <c r="C333" s="2">
        <v>1706</v>
      </c>
      <c r="D333" s="2">
        <v>5</v>
      </c>
      <c r="E333" s="2">
        <v>-33.91649512</v>
      </c>
      <c r="F333" s="2">
        <v>151.23452370000001</v>
      </c>
      <c r="G333" s="2">
        <v>6</v>
      </c>
      <c r="H333" s="2" t="s">
        <v>12</v>
      </c>
      <c r="I333" s="2" t="s">
        <v>81</v>
      </c>
      <c r="J333" s="2" t="s">
        <v>82</v>
      </c>
      <c r="K333" s="2"/>
      <c r="L333" s="2" t="s">
        <v>85</v>
      </c>
      <c r="M333" s="1">
        <v>1507890000000</v>
      </c>
      <c r="N333" t="str">
        <f t="shared" si="15"/>
        <v>No</v>
      </c>
      <c r="O333" t="str">
        <f t="shared" si="16"/>
        <v>N/A</v>
      </c>
      <c r="P333">
        <f>IF(AND(H333="L4", N333="No"), C333)</f>
        <v>1706</v>
      </c>
      <c r="Q333">
        <f t="shared" si="17"/>
        <v>1.8748219149655743</v>
      </c>
    </row>
    <row r="334" spans="1:17" x14ac:dyDescent="0.2">
      <c r="A334" s="2">
        <v>-33.916477659999998</v>
      </c>
      <c r="B334" s="2">
        <v>151.23441009999999</v>
      </c>
      <c r="C334" s="2">
        <v>1423</v>
      </c>
      <c r="D334" s="2">
        <v>3</v>
      </c>
      <c r="E334" s="2">
        <v>-33.9164715</v>
      </c>
      <c r="F334" s="2">
        <v>151.23439210000001</v>
      </c>
      <c r="G334" s="2">
        <v>4</v>
      </c>
      <c r="H334" s="2" t="s">
        <v>12</v>
      </c>
      <c r="I334" s="2" t="s">
        <v>81</v>
      </c>
      <c r="J334" s="2" t="s">
        <v>82</v>
      </c>
      <c r="K334" s="2"/>
      <c r="L334" s="2" t="s">
        <v>85</v>
      </c>
      <c r="M334" s="1">
        <v>1507890000000</v>
      </c>
      <c r="N334" t="str">
        <f t="shared" si="15"/>
        <v>No</v>
      </c>
      <c r="O334" t="str">
        <f t="shared" si="16"/>
        <v>N/A</v>
      </c>
      <c r="P334">
        <f>IF(AND(H334="L4", N334="No"), C334)</f>
        <v>1423</v>
      </c>
      <c r="Q334">
        <f t="shared" si="17"/>
        <v>1.7962601322083493</v>
      </c>
    </row>
    <row r="335" spans="1:17" x14ac:dyDescent="0.2">
      <c r="A335" s="2">
        <v>-33.916604100000001</v>
      </c>
      <c r="B335" s="2">
        <v>151.2342898</v>
      </c>
      <c r="C335" s="2">
        <v>1442</v>
      </c>
      <c r="D335" s="2">
        <v>9</v>
      </c>
      <c r="E335" s="2">
        <v>-33.916604100000001</v>
      </c>
      <c r="F335" s="2">
        <v>151.2342898</v>
      </c>
      <c r="G335" s="2">
        <v>9</v>
      </c>
      <c r="H335" s="2" t="s">
        <v>12</v>
      </c>
      <c r="I335" s="2" t="s">
        <v>82</v>
      </c>
      <c r="J335" s="2" t="s">
        <v>130</v>
      </c>
      <c r="K335" s="2" t="s">
        <v>85</v>
      </c>
      <c r="L335" s="2" t="s">
        <v>85</v>
      </c>
      <c r="M335" s="1">
        <v>1507890000000</v>
      </c>
      <c r="N335" t="str">
        <f t="shared" si="15"/>
        <v>Yes</v>
      </c>
      <c r="O335">
        <f t="shared" si="16"/>
        <v>1442</v>
      </c>
      <c r="P335" t="b">
        <f>IF(AND(H335="L4", N335="No"), C335)</f>
        <v>0</v>
      </c>
      <c r="Q335">
        <f t="shared" si="17"/>
        <v>0</v>
      </c>
    </row>
    <row r="336" spans="1:17" x14ac:dyDescent="0.2">
      <c r="A336" s="2">
        <v>-33.916604100000001</v>
      </c>
      <c r="B336" s="2">
        <v>151.2342898</v>
      </c>
      <c r="C336" s="2">
        <v>1518</v>
      </c>
      <c r="D336" s="2">
        <v>9</v>
      </c>
      <c r="E336" s="2">
        <v>-33.916604100000001</v>
      </c>
      <c r="F336" s="2">
        <v>151.2342898</v>
      </c>
      <c r="G336" s="2">
        <v>9</v>
      </c>
      <c r="H336" s="2" t="s">
        <v>12</v>
      </c>
      <c r="I336" s="2" t="s">
        <v>82</v>
      </c>
      <c r="J336" s="2" t="s">
        <v>130</v>
      </c>
      <c r="K336" s="2" t="s">
        <v>85</v>
      </c>
      <c r="L336" s="2" t="s">
        <v>85</v>
      </c>
      <c r="M336" s="1">
        <v>1507890000000</v>
      </c>
      <c r="N336" t="str">
        <f t="shared" si="15"/>
        <v>Yes</v>
      </c>
      <c r="O336">
        <f t="shared" si="16"/>
        <v>1518</v>
      </c>
      <c r="P336" t="b">
        <f>IF(AND(H336="L4", N336="No"), C336)</f>
        <v>0</v>
      </c>
      <c r="Q336">
        <f t="shared" si="17"/>
        <v>0</v>
      </c>
    </row>
    <row r="337" spans="1:17" x14ac:dyDescent="0.2">
      <c r="A337" s="2">
        <v>-33.916604100000001</v>
      </c>
      <c r="B337" s="2">
        <v>151.2342898</v>
      </c>
      <c r="C337" s="2">
        <v>1351</v>
      </c>
      <c r="D337" s="2">
        <v>9</v>
      </c>
      <c r="E337" s="2">
        <v>-33.916651129999998</v>
      </c>
      <c r="F337" s="2">
        <v>151.23430099999999</v>
      </c>
      <c r="G337" s="2">
        <v>8</v>
      </c>
      <c r="H337" s="2" t="s">
        <v>12</v>
      </c>
      <c r="I337" s="2" t="s">
        <v>82</v>
      </c>
      <c r="J337" s="2" t="s">
        <v>130</v>
      </c>
      <c r="K337" s="2" t="s">
        <v>85</v>
      </c>
      <c r="L337" s="2" t="s">
        <v>85</v>
      </c>
      <c r="M337" s="1">
        <v>1507890000000</v>
      </c>
      <c r="N337" t="str">
        <f t="shared" si="15"/>
        <v>Yes</v>
      </c>
      <c r="O337">
        <f t="shared" si="16"/>
        <v>1351</v>
      </c>
      <c r="P337" t="b">
        <f>IF(AND(H337="L4", N337="No"), C337)</f>
        <v>0</v>
      </c>
      <c r="Q337">
        <f t="shared" si="17"/>
        <v>5.3307670314624023</v>
      </c>
    </row>
    <row r="338" spans="1:17" x14ac:dyDescent="0.2">
      <c r="A338" s="2">
        <v>-33.916943070000002</v>
      </c>
      <c r="B338" s="2">
        <v>151.23387779999999</v>
      </c>
      <c r="C338" s="2">
        <v>9733</v>
      </c>
      <c r="D338" s="2">
        <v>10</v>
      </c>
      <c r="E338" s="2">
        <v>-33.91704842</v>
      </c>
      <c r="F338" s="2">
        <v>151.23380789999999</v>
      </c>
      <c r="G338" s="2">
        <v>8</v>
      </c>
      <c r="H338" s="2" t="s">
        <v>12</v>
      </c>
      <c r="I338" s="2" t="s">
        <v>130</v>
      </c>
      <c r="J338" s="2" t="s">
        <v>109</v>
      </c>
      <c r="K338" s="2" t="s">
        <v>85</v>
      </c>
      <c r="L338" s="2" t="s">
        <v>85</v>
      </c>
      <c r="M338" s="1">
        <v>1507890000000</v>
      </c>
      <c r="N338" t="str">
        <f t="shared" si="15"/>
        <v>Yes</v>
      </c>
      <c r="O338">
        <f t="shared" si="16"/>
        <v>9733</v>
      </c>
      <c r="P338" t="b">
        <f>IF(AND(H338="L4", N338="No"), C338)</f>
        <v>0</v>
      </c>
      <c r="Q338">
        <f t="shared" si="17"/>
        <v>13.372404232814938</v>
      </c>
    </row>
    <row r="339" spans="1:17" x14ac:dyDescent="0.2">
      <c r="A339" s="2">
        <v>-33.916943070000002</v>
      </c>
      <c r="B339" s="2">
        <v>151.23387779999999</v>
      </c>
      <c r="C339" s="2">
        <v>9731</v>
      </c>
      <c r="D339" s="2">
        <v>10</v>
      </c>
      <c r="E339" s="2">
        <v>-33.91704842</v>
      </c>
      <c r="F339" s="2">
        <v>151.23380789999999</v>
      </c>
      <c r="G339" s="2">
        <v>8</v>
      </c>
      <c r="H339" s="2" t="s">
        <v>12</v>
      </c>
      <c r="I339" s="2" t="s">
        <v>130</v>
      </c>
      <c r="J339" s="2" t="s">
        <v>109</v>
      </c>
      <c r="K339" s="2" t="s">
        <v>85</v>
      </c>
      <c r="L339" s="2" t="s">
        <v>85</v>
      </c>
      <c r="M339" s="1">
        <v>1507890000000</v>
      </c>
      <c r="N339" t="str">
        <f t="shared" si="15"/>
        <v>Yes</v>
      </c>
      <c r="O339">
        <f t="shared" si="16"/>
        <v>9731</v>
      </c>
      <c r="P339" t="b">
        <f>IF(AND(H339="L4", N339="No"), C339)</f>
        <v>0</v>
      </c>
      <c r="Q339">
        <f t="shared" si="17"/>
        <v>13.372404232814938</v>
      </c>
    </row>
    <row r="340" spans="1:17" x14ac:dyDescent="0.2">
      <c r="A340" s="2">
        <v>-33.916943070000002</v>
      </c>
      <c r="B340" s="2">
        <v>151.23387779999999</v>
      </c>
      <c r="C340" s="2">
        <v>9720</v>
      </c>
      <c r="D340" s="2">
        <v>10</v>
      </c>
      <c r="E340" s="2">
        <v>-33.91704842</v>
      </c>
      <c r="F340" s="2">
        <v>151.23380789999999</v>
      </c>
      <c r="G340" s="2">
        <v>8</v>
      </c>
      <c r="H340" s="2" t="s">
        <v>12</v>
      </c>
      <c r="I340" s="2" t="s">
        <v>130</v>
      </c>
      <c r="J340" s="2" t="s">
        <v>109</v>
      </c>
      <c r="K340" s="2" t="s">
        <v>85</v>
      </c>
      <c r="L340" s="2" t="s">
        <v>85</v>
      </c>
      <c r="M340" s="1">
        <v>1507890000000</v>
      </c>
      <c r="N340" t="str">
        <f t="shared" si="15"/>
        <v>Yes</v>
      </c>
      <c r="O340">
        <f t="shared" si="16"/>
        <v>9720</v>
      </c>
      <c r="P340" t="b">
        <f>IF(AND(H340="L4", N340="No"), C340)</f>
        <v>0</v>
      </c>
      <c r="Q340">
        <f t="shared" si="17"/>
        <v>13.372404232814938</v>
      </c>
    </row>
    <row r="341" spans="1:17" x14ac:dyDescent="0.2">
      <c r="A341" s="2">
        <v>-33.917061449999999</v>
      </c>
      <c r="B341" s="2">
        <v>151.2338211</v>
      </c>
      <c r="C341" s="2">
        <v>1417</v>
      </c>
      <c r="D341" s="2">
        <v>8</v>
      </c>
      <c r="E341" s="2">
        <v>-33.917079630000003</v>
      </c>
      <c r="F341" s="2">
        <v>151.23380209999999</v>
      </c>
      <c r="G341" s="2">
        <v>8</v>
      </c>
      <c r="H341" s="2" t="s">
        <v>12</v>
      </c>
      <c r="I341" s="2" t="s">
        <v>109</v>
      </c>
      <c r="J341" s="2" t="s">
        <v>109</v>
      </c>
      <c r="K341" s="2" t="s">
        <v>85</v>
      </c>
      <c r="L341" s="2" t="s">
        <v>85</v>
      </c>
      <c r="M341" s="1">
        <v>1507890000000</v>
      </c>
      <c r="N341" t="str">
        <f t="shared" si="15"/>
        <v>No</v>
      </c>
      <c r="O341" t="str">
        <f t="shared" si="16"/>
        <v>N/A</v>
      </c>
      <c r="P341">
        <f>IF(AND(H341="L4", N341="No"), C341)</f>
        <v>1417</v>
      </c>
      <c r="Q341">
        <f t="shared" si="17"/>
        <v>2.6750873582872536</v>
      </c>
    </row>
    <row r="342" spans="1:17" x14ac:dyDescent="0.2">
      <c r="A342" s="2">
        <v>-33.917061449999999</v>
      </c>
      <c r="B342" s="2">
        <v>151.2338211</v>
      </c>
      <c r="C342" s="2">
        <v>1427</v>
      </c>
      <c r="D342" s="2">
        <v>8</v>
      </c>
      <c r="E342" s="2">
        <v>-33.917079630000003</v>
      </c>
      <c r="F342" s="2">
        <v>151.23380209999999</v>
      </c>
      <c r="G342" s="2">
        <v>8</v>
      </c>
      <c r="H342" s="2" t="s">
        <v>12</v>
      </c>
      <c r="I342" s="2" t="s">
        <v>109</v>
      </c>
      <c r="J342" s="2" t="s">
        <v>109</v>
      </c>
      <c r="K342" s="2" t="s">
        <v>85</v>
      </c>
      <c r="L342" s="2" t="s">
        <v>85</v>
      </c>
      <c r="M342" s="1">
        <v>1507890000000</v>
      </c>
      <c r="N342" t="str">
        <f t="shared" si="15"/>
        <v>No</v>
      </c>
      <c r="O342" t="str">
        <f t="shared" si="16"/>
        <v>N/A</v>
      </c>
      <c r="P342">
        <f>IF(AND(H342="L4", N342="No"), C342)</f>
        <v>1427</v>
      </c>
      <c r="Q342">
        <f t="shared" si="17"/>
        <v>2.6750873582872536</v>
      </c>
    </row>
    <row r="343" spans="1:17" x14ac:dyDescent="0.2">
      <c r="A343" s="2">
        <v>-33.917061449999999</v>
      </c>
      <c r="B343" s="2">
        <v>151.2338211</v>
      </c>
      <c r="C343" s="2">
        <v>1435</v>
      </c>
      <c r="D343" s="2">
        <v>8</v>
      </c>
      <c r="E343" s="2">
        <v>-33.917079630000003</v>
      </c>
      <c r="F343" s="2">
        <v>151.23380209999999</v>
      </c>
      <c r="G343" s="2">
        <v>8</v>
      </c>
      <c r="H343" s="2" t="s">
        <v>12</v>
      </c>
      <c r="I343" s="2" t="s">
        <v>109</v>
      </c>
      <c r="J343" s="2" t="s">
        <v>109</v>
      </c>
      <c r="K343" s="2" t="s">
        <v>85</v>
      </c>
      <c r="L343" s="2" t="s">
        <v>85</v>
      </c>
      <c r="M343" s="1">
        <v>1507890000000</v>
      </c>
      <c r="N343" t="str">
        <f t="shared" si="15"/>
        <v>No</v>
      </c>
      <c r="O343" t="str">
        <f t="shared" si="16"/>
        <v>N/A</v>
      </c>
      <c r="P343">
        <f>IF(AND(H343="L4", N343="No"), C343)</f>
        <v>1435</v>
      </c>
      <c r="Q343">
        <f t="shared" si="17"/>
        <v>2.6750873582872536</v>
      </c>
    </row>
    <row r="344" spans="1:17" x14ac:dyDescent="0.2">
      <c r="A344" s="2">
        <v>-33.917080519999999</v>
      </c>
      <c r="B344" s="2">
        <v>151.2337818</v>
      </c>
      <c r="C344" s="2">
        <v>2037</v>
      </c>
      <c r="D344" s="2">
        <v>8</v>
      </c>
      <c r="E344" s="2">
        <v>-33.917079729999998</v>
      </c>
      <c r="F344" s="2">
        <v>151.233779</v>
      </c>
      <c r="G344" s="2">
        <v>8</v>
      </c>
      <c r="H344" s="2" t="s">
        <v>12</v>
      </c>
      <c r="I344" s="2" t="s">
        <v>109</v>
      </c>
      <c r="J344" s="2" t="s">
        <v>109</v>
      </c>
      <c r="K344" s="2" t="s">
        <v>85</v>
      </c>
      <c r="L344" s="2" t="s">
        <v>85</v>
      </c>
      <c r="M344" s="1">
        <v>1507890000000</v>
      </c>
      <c r="N344" t="str">
        <f t="shared" si="15"/>
        <v>No</v>
      </c>
      <c r="O344" t="str">
        <f t="shared" si="16"/>
        <v>N/A</v>
      </c>
      <c r="P344">
        <f>IF(AND(H344="L4", N344="No"), C344)</f>
        <v>2037</v>
      </c>
      <c r="Q344">
        <f t="shared" si="17"/>
        <v>0.30021177131600574</v>
      </c>
    </row>
    <row r="345" spans="1:17" x14ac:dyDescent="0.2">
      <c r="A345" s="2">
        <v>-33.917080519999999</v>
      </c>
      <c r="B345" s="2">
        <v>151.2337818</v>
      </c>
      <c r="C345" s="2">
        <v>2058</v>
      </c>
      <c r="D345" s="2">
        <v>8</v>
      </c>
      <c r="E345" s="2">
        <v>-33.917079729999998</v>
      </c>
      <c r="F345" s="2">
        <v>151.233779</v>
      </c>
      <c r="G345" s="2">
        <v>8</v>
      </c>
      <c r="H345" s="2" t="s">
        <v>12</v>
      </c>
      <c r="I345" s="2" t="s">
        <v>109</v>
      </c>
      <c r="J345" s="2" t="s">
        <v>109</v>
      </c>
      <c r="K345" s="2" t="s">
        <v>85</v>
      </c>
      <c r="L345" s="2" t="s">
        <v>85</v>
      </c>
      <c r="M345" s="1">
        <v>1507890000000</v>
      </c>
      <c r="N345" t="str">
        <f t="shared" si="15"/>
        <v>No</v>
      </c>
      <c r="O345" t="str">
        <f t="shared" si="16"/>
        <v>N/A</v>
      </c>
      <c r="P345">
        <f>IF(AND(H345="L4", N345="No"), C345)</f>
        <v>2058</v>
      </c>
      <c r="Q345">
        <f t="shared" si="17"/>
        <v>0.30021177131600574</v>
      </c>
    </row>
    <row r="346" spans="1:17" x14ac:dyDescent="0.2">
      <c r="A346" s="2">
        <v>-33.917080519999999</v>
      </c>
      <c r="B346" s="2">
        <v>151.2337818</v>
      </c>
      <c r="C346" s="2">
        <v>2040</v>
      </c>
      <c r="D346" s="2">
        <v>8</v>
      </c>
      <c r="E346" s="2">
        <v>-33.917079729999998</v>
      </c>
      <c r="F346" s="2">
        <v>151.233779</v>
      </c>
      <c r="G346" s="2">
        <v>8</v>
      </c>
      <c r="H346" s="2" t="s">
        <v>12</v>
      </c>
      <c r="I346" s="2" t="s">
        <v>109</v>
      </c>
      <c r="J346" s="2" t="s">
        <v>109</v>
      </c>
      <c r="K346" s="2" t="s">
        <v>85</v>
      </c>
      <c r="L346" s="2" t="s">
        <v>85</v>
      </c>
      <c r="M346" s="1">
        <v>1507890000000</v>
      </c>
      <c r="N346" t="str">
        <f t="shared" si="15"/>
        <v>No</v>
      </c>
      <c r="O346" t="str">
        <f t="shared" si="16"/>
        <v>N/A</v>
      </c>
      <c r="P346">
        <f>IF(AND(H346="L4", N346="No"), C346)</f>
        <v>2040</v>
      </c>
      <c r="Q346">
        <f t="shared" si="17"/>
        <v>0.30021177131600574</v>
      </c>
    </row>
    <row r="347" spans="1:17" x14ac:dyDescent="0.2">
      <c r="A347" s="2">
        <v>-33.916939130000003</v>
      </c>
      <c r="B347" s="2">
        <v>151.23252249999999</v>
      </c>
      <c r="C347" s="2">
        <v>6301</v>
      </c>
      <c r="D347" s="2">
        <v>6</v>
      </c>
      <c r="E347" s="2">
        <v>-33.916924420000001</v>
      </c>
      <c r="F347" s="2">
        <v>151.2324638</v>
      </c>
      <c r="G347" s="2">
        <v>11</v>
      </c>
      <c r="H347" s="2" t="s">
        <v>12</v>
      </c>
      <c r="I347" s="2" t="s">
        <v>109</v>
      </c>
      <c r="J347" s="2" t="s">
        <v>131</v>
      </c>
      <c r="K347" s="2" t="s">
        <v>85</v>
      </c>
      <c r="L347" s="2" t="s">
        <v>85</v>
      </c>
      <c r="M347" s="1">
        <v>1507890000000</v>
      </c>
      <c r="N347" t="str">
        <f t="shared" si="15"/>
        <v>Yes</v>
      </c>
      <c r="O347">
        <f t="shared" si="16"/>
        <v>6301</v>
      </c>
      <c r="P347" t="b">
        <f>IF(AND(H347="L4", N347="No"), C347)</f>
        <v>0</v>
      </c>
      <c r="Q347">
        <f t="shared" si="17"/>
        <v>5.658016326880233</v>
      </c>
    </row>
    <row r="348" spans="1:17" x14ac:dyDescent="0.2">
      <c r="A348" s="2">
        <v>-33.916947530000002</v>
      </c>
      <c r="B348" s="2">
        <v>151.23254890000001</v>
      </c>
      <c r="C348" s="2">
        <v>9265</v>
      </c>
      <c r="D348" s="2">
        <v>6</v>
      </c>
      <c r="E348" s="2">
        <v>-33.916924420000001</v>
      </c>
      <c r="F348" s="2">
        <v>151.2324638</v>
      </c>
      <c r="G348" s="2">
        <v>11</v>
      </c>
      <c r="H348" s="2" t="s">
        <v>12</v>
      </c>
      <c r="I348" s="2" t="s">
        <v>109</v>
      </c>
      <c r="J348" s="2" t="s">
        <v>131</v>
      </c>
      <c r="K348" s="2" t="s">
        <v>85</v>
      </c>
      <c r="L348" s="2" t="s">
        <v>85</v>
      </c>
      <c r="M348" s="1">
        <v>1507890000000</v>
      </c>
      <c r="N348" t="str">
        <f t="shared" si="15"/>
        <v>Yes</v>
      </c>
      <c r="O348">
        <f t="shared" si="16"/>
        <v>9265</v>
      </c>
      <c r="P348" t="b">
        <f>IF(AND(H348="L4", N348="No"), C348)</f>
        <v>0</v>
      </c>
      <c r="Q348">
        <f t="shared" si="17"/>
        <v>8.262098498094117</v>
      </c>
    </row>
    <row r="349" spans="1:17" x14ac:dyDescent="0.2">
      <c r="A349" s="2">
        <v>-33.916939130000003</v>
      </c>
      <c r="B349" s="2">
        <v>151.23252249999999</v>
      </c>
      <c r="C349" s="2">
        <v>6361</v>
      </c>
      <c r="D349" s="2">
        <v>6</v>
      </c>
      <c r="E349" s="2">
        <v>-33.916924420000001</v>
      </c>
      <c r="F349" s="2">
        <v>151.2324638</v>
      </c>
      <c r="G349" s="2">
        <v>11</v>
      </c>
      <c r="H349" s="2" t="s">
        <v>12</v>
      </c>
      <c r="I349" s="2" t="s">
        <v>109</v>
      </c>
      <c r="J349" s="2" t="s">
        <v>131</v>
      </c>
      <c r="K349" s="2" t="s">
        <v>85</v>
      </c>
      <c r="L349" s="2" t="s">
        <v>85</v>
      </c>
      <c r="M349" s="1">
        <v>1507890000000</v>
      </c>
      <c r="N349" t="str">
        <f t="shared" si="15"/>
        <v>Yes</v>
      </c>
      <c r="O349">
        <f t="shared" si="16"/>
        <v>6361</v>
      </c>
      <c r="P349" t="b">
        <f>IF(AND(H349="L4", N349="No"), C349)</f>
        <v>0</v>
      </c>
      <c r="Q349">
        <f t="shared" si="17"/>
        <v>5.658016326880233</v>
      </c>
    </row>
    <row r="350" spans="1:17" x14ac:dyDescent="0.2">
      <c r="A350" s="2">
        <v>-33.916917789999999</v>
      </c>
      <c r="B350" s="2">
        <v>151.23193800000001</v>
      </c>
      <c r="C350" s="2">
        <v>1370</v>
      </c>
      <c r="D350" s="2">
        <v>11</v>
      </c>
      <c r="E350" s="2">
        <v>-33.916926930000002</v>
      </c>
      <c r="F350" s="2">
        <v>151.23190339999999</v>
      </c>
      <c r="G350" s="2">
        <v>11</v>
      </c>
      <c r="H350" s="2" t="s">
        <v>12</v>
      </c>
      <c r="I350" s="2" t="s">
        <v>131</v>
      </c>
      <c r="J350" s="2" t="s">
        <v>132</v>
      </c>
      <c r="K350" s="2" t="s">
        <v>85</v>
      </c>
      <c r="L350" s="2" t="s">
        <v>85</v>
      </c>
      <c r="M350" s="1">
        <v>1507890000000</v>
      </c>
      <c r="N350" t="str">
        <f t="shared" si="15"/>
        <v>Yes</v>
      </c>
      <c r="O350">
        <f t="shared" si="16"/>
        <v>1370</v>
      </c>
      <c r="P350" t="b">
        <f>IF(AND(H350="L4", N350="No"), C350)</f>
        <v>0</v>
      </c>
      <c r="Q350">
        <f t="shared" si="17"/>
        <v>3.3497499818873067</v>
      </c>
    </row>
    <row r="351" spans="1:17" x14ac:dyDescent="0.2">
      <c r="A351" s="2">
        <v>-33.916821210000002</v>
      </c>
      <c r="B351" s="2">
        <v>151.23187229999999</v>
      </c>
      <c r="C351" s="2">
        <v>8454</v>
      </c>
      <c r="D351" s="2">
        <v>10</v>
      </c>
      <c r="E351" s="2">
        <v>-33.916720499999997</v>
      </c>
      <c r="F351" s="2">
        <v>151.2319305</v>
      </c>
      <c r="G351" s="2">
        <v>14</v>
      </c>
      <c r="H351" s="2" t="s">
        <v>12</v>
      </c>
      <c r="I351" s="2" t="s">
        <v>131</v>
      </c>
      <c r="J351" s="2" t="s">
        <v>132</v>
      </c>
      <c r="K351" s="2" t="s">
        <v>85</v>
      </c>
      <c r="L351" s="2" t="s">
        <v>85</v>
      </c>
      <c r="M351" s="1">
        <v>1507890000000</v>
      </c>
      <c r="N351" t="str">
        <f t="shared" si="15"/>
        <v>Yes</v>
      </c>
      <c r="O351">
        <f t="shared" si="16"/>
        <v>8454</v>
      </c>
      <c r="P351" t="b">
        <f>IF(AND(H351="L4", N351="No"), C351)</f>
        <v>0</v>
      </c>
      <c r="Q351">
        <f t="shared" si="17"/>
        <v>12.419481979188296</v>
      </c>
    </row>
    <row r="352" spans="1:17" x14ac:dyDescent="0.2">
      <c r="A352" s="2">
        <v>-33.916821210000002</v>
      </c>
      <c r="B352" s="2">
        <v>151.23187229999999</v>
      </c>
      <c r="C352" s="2">
        <v>8437</v>
      </c>
      <c r="D352" s="2">
        <v>10</v>
      </c>
      <c r="E352" s="2">
        <v>-33.916720499999997</v>
      </c>
      <c r="F352" s="2">
        <v>151.2319305</v>
      </c>
      <c r="G352" s="2">
        <v>14</v>
      </c>
      <c r="H352" s="2" t="s">
        <v>12</v>
      </c>
      <c r="I352" s="2" t="s">
        <v>131</v>
      </c>
      <c r="J352" s="2" t="s">
        <v>132</v>
      </c>
      <c r="K352" s="2" t="s">
        <v>85</v>
      </c>
      <c r="L352" s="2" t="s">
        <v>85</v>
      </c>
      <c r="M352" s="1">
        <v>1507890000000</v>
      </c>
      <c r="N352" t="str">
        <f t="shared" si="15"/>
        <v>Yes</v>
      </c>
      <c r="O352">
        <f t="shared" si="16"/>
        <v>8437</v>
      </c>
      <c r="P352" t="b">
        <f>IF(AND(H352="L4", N352="No"), C352)</f>
        <v>0</v>
      </c>
      <c r="Q352">
        <f t="shared" si="17"/>
        <v>12.419481979188296</v>
      </c>
    </row>
    <row r="353" spans="1:17" x14ac:dyDescent="0.2">
      <c r="A353" s="2">
        <v>-33.916720499999997</v>
      </c>
      <c r="B353" s="2">
        <v>151.2319305</v>
      </c>
      <c r="C353" s="2">
        <v>5696</v>
      </c>
      <c r="D353" s="2">
        <v>14</v>
      </c>
      <c r="E353" s="2">
        <v>-33.916661150000003</v>
      </c>
      <c r="F353" s="2">
        <v>151.2320426</v>
      </c>
      <c r="G353" s="2">
        <v>14</v>
      </c>
      <c r="H353" s="2" t="s">
        <v>12</v>
      </c>
      <c r="I353" s="2" t="s">
        <v>132</v>
      </c>
      <c r="J353" s="2" t="s">
        <v>132</v>
      </c>
      <c r="K353" s="2" t="s">
        <v>85</v>
      </c>
      <c r="L353" s="2" t="s">
        <v>85</v>
      </c>
      <c r="M353" s="1">
        <v>1507890000000</v>
      </c>
      <c r="N353" t="str">
        <f t="shared" si="15"/>
        <v>No</v>
      </c>
      <c r="O353" t="str">
        <f t="shared" si="16"/>
        <v>N/A</v>
      </c>
      <c r="P353">
        <f>IF(AND(H353="L4", N353="No"), C353)</f>
        <v>5696</v>
      </c>
      <c r="Q353">
        <f t="shared" si="17"/>
        <v>12.269813413713138</v>
      </c>
    </row>
    <row r="354" spans="1:17" x14ac:dyDescent="0.2">
      <c r="A354" s="2">
        <v>-33.916567540000003</v>
      </c>
      <c r="B354" s="2">
        <v>151.23217159999999</v>
      </c>
      <c r="C354" s="2">
        <v>5957</v>
      </c>
      <c r="D354" s="2">
        <v>18</v>
      </c>
      <c r="E354" s="2">
        <v>-33.916487850000003</v>
      </c>
      <c r="F354" s="2">
        <v>151.23194910000001</v>
      </c>
      <c r="G354" s="2">
        <v>15</v>
      </c>
      <c r="H354" s="2" t="s">
        <v>12</v>
      </c>
      <c r="I354" s="2" t="s">
        <v>132</v>
      </c>
      <c r="J354" s="2" t="s">
        <v>132</v>
      </c>
      <c r="K354" s="2" t="s">
        <v>85</v>
      </c>
      <c r="L354" s="2" t="s">
        <v>85</v>
      </c>
      <c r="M354" s="1">
        <v>1507890000000</v>
      </c>
      <c r="N354" t="str">
        <f t="shared" si="15"/>
        <v>No</v>
      </c>
      <c r="O354" t="str">
        <f t="shared" si="16"/>
        <v>N/A</v>
      </c>
      <c r="P354">
        <f>IF(AND(H354="L4", N354="No"), C354)</f>
        <v>5957</v>
      </c>
      <c r="Q354">
        <f t="shared" si="17"/>
        <v>22.362049235264749</v>
      </c>
    </row>
    <row r="355" spans="1:17" x14ac:dyDescent="0.2">
      <c r="A355" s="2">
        <v>-33.916522880000002</v>
      </c>
      <c r="B355" s="2">
        <v>151.2320981</v>
      </c>
      <c r="C355" s="2">
        <v>3863</v>
      </c>
      <c r="D355" s="2">
        <v>17</v>
      </c>
      <c r="E355" s="2">
        <v>-33.916487850000003</v>
      </c>
      <c r="F355" s="2">
        <v>151.23194910000001</v>
      </c>
      <c r="G355" s="2">
        <v>15</v>
      </c>
      <c r="H355" s="2" t="s">
        <v>12</v>
      </c>
      <c r="I355" s="2" t="s">
        <v>132</v>
      </c>
      <c r="J355" s="2" t="s">
        <v>132</v>
      </c>
      <c r="K355" s="2" t="s">
        <v>85</v>
      </c>
      <c r="L355" s="2" t="s">
        <v>85</v>
      </c>
      <c r="M355" s="1">
        <v>1507890000000</v>
      </c>
      <c r="N355" t="str">
        <f t="shared" si="15"/>
        <v>No</v>
      </c>
      <c r="O355" t="str">
        <f t="shared" si="16"/>
        <v>N/A</v>
      </c>
      <c r="P355">
        <f>IF(AND(H355="L4", N355="No"), C355)</f>
        <v>3863</v>
      </c>
      <c r="Q355">
        <f t="shared" si="17"/>
        <v>14.290206481841761</v>
      </c>
    </row>
    <row r="356" spans="1:17" x14ac:dyDescent="0.2">
      <c r="A356" s="2">
        <v>-33.916522880000002</v>
      </c>
      <c r="B356" s="2">
        <v>151.2320981</v>
      </c>
      <c r="C356" s="2">
        <v>3957</v>
      </c>
      <c r="D356" s="2">
        <v>17</v>
      </c>
      <c r="E356" s="2">
        <v>-33.916487850000003</v>
      </c>
      <c r="F356" s="2">
        <v>151.23194910000001</v>
      </c>
      <c r="G356" s="2">
        <v>15</v>
      </c>
      <c r="H356" s="2" t="s">
        <v>12</v>
      </c>
      <c r="I356" s="2" t="s">
        <v>132</v>
      </c>
      <c r="J356" s="2" t="s">
        <v>132</v>
      </c>
      <c r="K356" s="2" t="s">
        <v>85</v>
      </c>
      <c r="L356" s="2" t="s">
        <v>85</v>
      </c>
      <c r="M356" s="1">
        <v>1507890000000</v>
      </c>
      <c r="N356" t="str">
        <f t="shared" si="15"/>
        <v>No</v>
      </c>
      <c r="O356" t="str">
        <f t="shared" si="16"/>
        <v>N/A</v>
      </c>
      <c r="P356">
        <f>IF(AND(H356="L4", N356="No"), C356)</f>
        <v>3957</v>
      </c>
      <c r="Q356">
        <f t="shared" si="17"/>
        <v>14.290206481841761</v>
      </c>
    </row>
    <row r="357" spans="1:17" x14ac:dyDescent="0.2">
      <c r="A357" s="2">
        <v>-33.91646712</v>
      </c>
      <c r="B357" s="2">
        <v>151.23195480000001</v>
      </c>
      <c r="C357" s="2">
        <v>1530</v>
      </c>
      <c r="D357" s="2">
        <v>14</v>
      </c>
      <c r="E357" s="2">
        <v>-33.916457579999999</v>
      </c>
      <c r="F357" s="2">
        <v>151.2318933</v>
      </c>
      <c r="G357" s="2">
        <v>13</v>
      </c>
      <c r="H357" s="2" t="s">
        <v>12</v>
      </c>
      <c r="I357" s="2" t="s">
        <v>132</v>
      </c>
      <c r="J357" s="2" t="s">
        <v>132</v>
      </c>
      <c r="K357" s="2" t="s">
        <v>85</v>
      </c>
      <c r="L357" s="2" t="s">
        <v>85</v>
      </c>
      <c r="M357" s="1">
        <v>1507890000000</v>
      </c>
      <c r="N357" t="str">
        <f t="shared" si="15"/>
        <v>No</v>
      </c>
      <c r="O357" t="str">
        <f t="shared" si="16"/>
        <v>N/A</v>
      </c>
      <c r="P357">
        <f>IF(AND(H357="L4", N357="No"), C357)</f>
        <v>1530</v>
      </c>
      <c r="Q357">
        <f t="shared" si="17"/>
        <v>5.773127795274835</v>
      </c>
    </row>
    <row r="358" spans="1:17" x14ac:dyDescent="0.2">
      <c r="A358" s="2">
        <v>-33.916457579999999</v>
      </c>
      <c r="B358" s="2">
        <v>151.2318933</v>
      </c>
      <c r="C358" s="2">
        <v>6663</v>
      </c>
      <c r="D358" s="2">
        <v>13</v>
      </c>
      <c r="E358" s="2">
        <v>-33.91642907</v>
      </c>
      <c r="F358" s="2">
        <v>151.23185419999999</v>
      </c>
      <c r="G358" s="2">
        <v>12</v>
      </c>
      <c r="H358" s="2" t="s">
        <v>12</v>
      </c>
      <c r="I358" s="2" t="s">
        <v>132</v>
      </c>
      <c r="J358" s="2" t="s">
        <v>132</v>
      </c>
      <c r="K358" s="2" t="s">
        <v>85</v>
      </c>
      <c r="L358" s="2" t="s">
        <v>85</v>
      </c>
      <c r="M358" s="1">
        <v>1507890000000</v>
      </c>
      <c r="N358" t="str">
        <f t="shared" si="15"/>
        <v>No</v>
      </c>
      <c r="O358" t="str">
        <f t="shared" si="16"/>
        <v>N/A</v>
      </c>
      <c r="P358">
        <f>IF(AND(H358="L4", N358="No"), C358)</f>
        <v>6663</v>
      </c>
      <c r="Q358">
        <f t="shared" si="17"/>
        <v>4.8024500967835948</v>
      </c>
    </row>
    <row r="359" spans="1:17" x14ac:dyDescent="0.2">
      <c r="A359" s="2">
        <v>-33.916457579999999</v>
      </c>
      <c r="B359" s="2">
        <v>151.2318933</v>
      </c>
      <c r="C359" s="2">
        <v>6907</v>
      </c>
      <c r="D359" s="2">
        <v>13</v>
      </c>
      <c r="E359" s="2">
        <v>-33.91642907</v>
      </c>
      <c r="F359" s="2">
        <v>151.23185419999999</v>
      </c>
      <c r="G359" s="2">
        <v>12</v>
      </c>
      <c r="H359" s="2" t="s">
        <v>12</v>
      </c>
      <c r="I359" s="2" t="s">
        <v>132</v>
      </c>
      <c r="J359" s="2" t="s">
        <v>132</v>
      </c>
      <c r="K359" s="2" t="s">
        <v>85</v>
      </c>
      <c r="L359" s="2" t="s">
        <v>85</v>
      </c>
      <c r="M359" s="1">
        <v>1507890000000</v>
      </c>
      <c r="N359" t="str">
        <f t="shared" si="15"/>
        <v>No</v>
      </c>
      <c r="O359" t="str">
        <f t="shared" si="16"/>
        <v>N/A</v>
      </c>
      <c r="P359">
        <f>IF(AND(H359="L4", N359="No"), C359)</f>
        <v>6907</v>
      </c>
      <c r="Q359">
        <f t="shared" si="17"/>
        <v>4.8024500967835948</v>
      </c>
    </row>
    <row r="360" spans="1:17" x14ac:dyDescent="0.2">
      <c r="A360" s="2">
        <v>-33.916419609999998</v>
      </c>
      <c r="B360" s="2">
        <v>151.2318564</v>
      </c>
      <c r="C360" s="2">
        <v>4449</v>
      </c>
      <c r="D360" s="2">
        <v>12</v>
      </c>
      <c r="E360" s="2">
        <v>-33.916358320000001</v>
      </c>
      <c r="F360" s="2">
        <v>151.23186519999999</v>
      </c>
      <c r="G360" s="2">
        <v>11</v>
      </c>
      <c r="H360" s="2" t="s">
        <v>12</v>
      </c>
      <c r="I360" s="2" t="s">
        <v>132</v>
      </c>
      <c r="J360" s="2" t="s">
        <v>132</v>
      </c>
      <c r="K360" s="2" t="s">
        <v>85</v>
      </c>
      <c r="L360" s="2" t="s">
        <v>85</v>
      </c>
      <c r="M360" s="1">
        <v>1507890000000</v>
      </c>
      <c r="N360" t="str">
        <f t="shared" si="15"/>
        <v>No</v>
      </c>
      <c r="O360" t="str">
        <f t="shared" si="16"/>
        <v>N/A</v>
      </c>
      <c r="P360">
        <f>IF(AND(H360="L4", N360="No"), C360)</f>
        <v>4449</v>
      </c>
      <c r="Q360">
        <f t="shared" si="17"/>
        <v>6.8636316440153777</v>
      </c>
    </row>
    <row r="361" spans="1:17" x14ac:dyDescent="0.2">
      <c r="A361" s="2">
        <v>-33.916448029999998</v>
      </c>
      <c r="B361" s="2">
        <v>151.23188630000001</v>
      </c>
      <c r="C361" s="2">
        <v>11207</v>
      </c>
      <c r="D361" s="2">
        <v>12</v>
      </c>
      <c r="E361" s="2">
        <v>-33.91639576</v>
      </c>
      <c r="F361" s="2">
        <v>151.2318861</v>
      </c>
      <c r="G361" s="2">
        <v>11</v>
      </c>
      <c r="H361" s="2" t="s">
        <v>12</v>
      </c>
      <c r="I361" s="2" t="s">
        <v>132</v>
      </c>
      <c r="J361" s="2" t="s">
        <v>132</v>
      </c>
      <c r="K361" s="2" t="s">
        <v>85</v>
      </c>
      <c r="L361" s="2" t="s">
        <v>85</v>
      </c>
      <c r="M361" s="1">
        <v>1507890000000</v>
      </c>
      <c r="N361" t="str">
        <f t="shared" si="15"/>
        <v>No</v>
      </c>
      <c r="O361" t="str">
        <f t="shared" si="16"/>
        <v>N/A</v>
      </c>
      <c r="P361">
        <f>IF(AND(H361="L4", N361="No"), C361)</f>
        <v>11207</v>
      </c>
      <c r="Q361">
        <f t="shared" si="17"/>
        <v>5.8120254710283259</v>
      </c>
    </row>
    <row r="362" spans="1:17" x14ac:dyDescent="0.2">
      <c r="A362" s="2">
        <v>-33.91639576</v>
      </c>
      <c r="B362" s="2">
        <v>151.2318861</v>
      </c>
      <c r="C362" s="2">
        <v>1640</v>
      </c>
      <c r="D362" s="2">
        <v>11</v>
      </c>
      <c r="E362" s="2">
        <v>-33.916375760000001</v>
      </c>
      <c r="F362" s="2">
        <v>151.23193119999999</v>
      </c>
      <c r="G362" s="2">
        <v>11</v>
      </c>
      <c r="H362" s="2" t="s">
        <v>12</v>
      </c>
      <c r="I362" s="2" t="s">
        <v>132</v>
      </c>
      <c r="J362" s="2" t="s">
        <v>132</v>
      </c>
      <c r="K362" s="2" t="s">
        <v>85</v>
      </c>
      <c r="L362" s="2" t="s">
        <v>85</v>
      </c>
      <c r="M362" s="1">
        <v>1507890000000</v>
      </c>
      <c r="N362" t="str">
        <f t="shared" si="15"/>
        <v>No</v>
      </c>
      <c r="O362" t="str">
        <f t="shared" si="16"/>
        <v>N/A</v>
      </c>
      <c r="P362">
        <f>IF(AND(H362="L4", N362="No"), C362)</f>
        <v>1640</v>
      </c>
      <c r="Q362">
        <f t="shared" si="17"/>
        <v>4.7181983496329405</v>
      </c>
    </row>
    <row r="363" spans="1:17" x14ac:dyDescent="0.2">
      <c r="A363" s="2">
        <v>-33.916419609999998</v>
      </c>
      <c r="B363" s="2">
        <v>151.2318564</v>
      </c>
      <c r="C363" s="2">
        <v>8323</v>
      </c>
      <c r="D363" s="2">
        <v>12</v>
      </c>
      <c r="E363" s="2">
        <v>-33.916375760000001</v>
      </c>
      <c r="F363" s="2">
        <v>151.23193119999999</v>
      </c>
      <c r="G363" s="2">
        <v>11</v>
      </c>
      <c r="H363" s="2" t="s">
        <v>12</v>
      </c>
      <c r="I363" s="2" t="s">
        <v>132</v>
      </c>
      <c r="J363" s="2" t="s">
        <v>132</v>
      </c>
      <c r="K363" s="2" t="s">
        <v>85</v>
      </c>
      <c r="L363" s="2" t="s">
        <v>85</v>
      </c>
      <c r="M363" s="1">
        <v>1507890000000</v>
      </c>
      <c r="N363" t="str">
        <f t="shared" si="15"/>
        <v>No</v>
      </c>
      <c r="O363" t="str">
        <f t="shared" si="16"/>
        <v>N/A</v>
      </c>
      <c r="P363">
        <f>IF(AND(H363="L4", N363="No"), C363)</f>
        <v>8323</v>
      </c>
      <c r="Q363">
        <f t="shared" si="17"/>
        <v>8.4508414003374721</v>
      </c>
    </row>
    <row r="364" spans="1:17" x14ac:dyDescent="0.2">
      <c r="A364" s="2">
        <v>-33.916378850000001</v>
      </c>
      <c r="B364" s="2">
        <v>151.2318789</v>
      </c>
      <c r="C364" s="2">
        <v>1369</v>
      </c>
      <c r="D364" s="2">
        <v>10</v>
      </c>
      <c r="E364" s="2">
        <v>-33.916370950000001</v>
      </c>
      <c r="F364" s="2">
        <v>151.23186670000001</v>
      </c>
      <c r="G364" s="2">
        <v>10</v>
      </c>
      <c r="H364" s="2" t="s">
        <v>12</v>
      </c>
      <c r="I364" s="2" t="s">
        <v>132</v>
      </c>
      <c r="J364" s="2" t="s">
        <v>133</v>
      </c>
      <c r="K364" s="2" t="s">
        <v>85</v>
      </c>
      <c r="L364" s="2" t="s">
        <v>85</v>
      </c>
      <c r="M364" s="1">
        <v>1507890000000</v>
      </c>
      <c r="N364" t="str">
        <f t="shared" si="15"/>
        <v>Yes</v>
      </c>
      <c r="O364">
        <f t="shared" si="16"/>
        <v>1369</v>
      </c>
      <c r="P364" t="b">
        <f>IF(AND(H364="L4", N364="No"), C364)</f>
        <v>0</v>
      </c>
      <c r="Q364">
        <f t="shared" si="17"/>
        <v>1.4240294694900513</v>
      </c>
    </row>
    <row r="365" spans="1:17" x14ac:dyDescent="0.2">
      <c r="A365" s="2">
        <v>-33.916378850000001</v>
      </c>
      <c r="B365" s="2">
        <v>151.2318789</v>
      </c>
      <c r="C365" s="2">
        <v>1886</v>
      </c>
      <c r="D365" s="2">
        <v>10</v>
      </c>
      <c r="E365" s="2">
        <v>-33.916370950000001</v>
      </c>
      <c r="F365" s="2">
        <v>151.23186670000001</v>
      </c>
      <c r="G365" s="2">
        <v>10</v>
      </c>
      <c r="H365" s="2" t="s">
        <v>12</v>
      </c>
      <c r="I365" s="2" t="s">
        <v>132</v>
      </c>
      <c r="J365" s="2" t="s">
        <v>133</v>
      </c>
      <c r="K365" s="2" t="s">
        <v>85</v>
      </c>
      <c r="L365" s="2" t="s">
        <v>85</v>
      </c>
      <c r="M365" s="1">
        <v>1507890000000</v>
      </c>
      <c r="N365" t="str">
        <f t="shared" si="15"/>
        <v>Yes</v>
      </c>
      <c r="O365">
        <f t="shared" si="16"/>
        <v>1886</v>
      </c>
      <c r="P365" t="b">
        <f>IF(AND(H365="L4", N365="No"), C365)</f>
        <v>0</v>
      </c>
      <c r="Q365">
        <f t="shared" si="17"/>
        <v>1.4240294694900513</v>
      </c>
    </row>
    <row r="366" spans="1:17" x14ac:dyDescent="0.2">
      <c r="A366" s="2">
        <v>-33.916370950000001</v>
      </c>
      <c r="B366" s="2">
        <v>151.23186670000001</v>
      </c>
      <c r="C366" s="2">
        <v>1705</v>
      </c>
      <c r="D366" s="2">
        <v>10</v>
      </c>
      <c r="E366" s="2">
        <v>-33.916370950000001</v>
      </c>
      <c r="F366" s="2">
        <v>151.23186670000001</v>
      </c>
      <c r="G366" s="2">
        <v>10</v>
      </c>
      <c r="H366" s="2" t="s">
        <v>12</v>
      </c>
      <c r="I366" s="2" t="s">
        <v>132</v>
      </c>
      <c r="J366" s="2" t="s">
        <v>133</v>
      </c>
      <c r="K366" s="2" t="s">
        <v>85</v>
      </c>
      <c r="L366" s="2" t="s">
        <v>85</v>
      </c>
      <c r="M366" s="1">
        <v>1507890000000</v>
      </c>
      <c r="N366" t="str">
        <f t="shared" si="15"/>
        <v>Yes</v>
      </c>
      <c r="O366">
        <f t="shared" si="16"/>
        <v>1705</v>
      </c>
      <c r="P366" t="b">
        <f>IF(AND(H366="L4", N366="No"), C366)</f>
        <v>0</v>
      </c>
      <c r="Q366">
        <f t="shared" si="17"/>
        <v>9.4935297966003418E-2</v>
      </c>
    </row>
    <row r="367" spans="1:17" x14ac:dyDescent="0.2">
      <c r="A367" s="2">
        <v>-33.916407589999999</v>
      </c>
      <c r="B367" s="2">
        <v>151.23180120000001</v>
      </c>
      <c r="C367" s="2">
        <v>3774</v>
      </c>
      <c r="D367" s="2">
        <v>10</v>
      </c>
      <c r="E367" s="2">
        <v>-33.916445019999998</v>
      </c>
      <c r="F367" s="2">
        <v>151.23181109999999</v>
      </c>
      <c r="G367" s="2">
        <v>11</v>
      </c>
      <c r="H367" s="2" t="s">
        <v>12</v>
      </c>
      <c r="I367" s="2" t="s">
        <v>133</v>
      </c>
      <c r="J367" s="2" t="s">
        <v>133</v>
      </c>
      <c r="K367" s="2" t="s">
        <v>85</v>
      </c>
      <c r="L367" s="2" t="s">
        <v>85</v>
      </c>
      <c r="M367" s="1">
        <v>1507890000000</v>
      </c>
      <c r="N367" t="str">
        <f t="shared" si="15"/>
        <v>No</v>
      </c>
      <c r="O367" t="str">
        <f t="shared" si="16"/>
        <v>N/A</v>
      </c>
      <c r="P367">
        <f>IF(AND(H367="L4", N367="No"), C367)</f>
        <v>3774</v>
      </c>
      <c r="Q367">
        <f t="shared" si="17"/>
        <v>4.2604694044792168</v>
      </c>
    </row>
    <row r="368" spans="1:17" x14ac:dyDescent="0.2">
      <c r="A368" s="2">
        <v>-33.916407589999999</v>
      </c>
      <c r="B368" s="2">
        <v>151.23180120000001</v>
      </c>
      <c r="C368" s="2">
        <v>3905</v>
      </c>
      <c r="D368" s="2">
        <v>10</v>
      </c>
      <c r="E368" s="2">
        <v>-33.916445019999998</v>
      </c>
      <c r="F368" s="2">
        <v>151.23181109999999</v>
      </c>
      <c r="G368" s="2">
        <v>11</v>
      </c>
      <c r="H368" s="2" t="s">
        <v>12</v>
      </c>
      <c r="I368" s="2" t="s">
        <v>133</v>
      </c>
      <c r="J368" s="2" t="s">
        <v>133</v>
      </c>
      <c r="K368" s="2" t="s">
        <v>85</v>
      </c>
      <c r="L368" s="2" t="s">
        <v>85</v>
      </c>
      <c r="M368" s="1">
        <v>1507890000000</v>
      </c>
      <c r="N368" t="str">
        <f t="shared" si="15"/>
        <v>No</v>
      </c>
      <c r="O368" t="str">
        <f t="shared" si="16"/>
        <v>N/A</v>
      </c>
      <c r="P368">
        <f>IF(AND(H368="L4", N368="No"), C368)</f>
        <v>3905</v>
      </c>
      <c r="Q368">
        <f t="shared" si="17"/>
        <v>4.2604694044792168</v>
      </c>
    </row>
    <row r="369" spans="1:17" x14ac:dyDescent="0.2">
      <c r="A369" s="2">
        <v>-33.916407589999999</v>
      </c>
      <c r="B369" s="2">
        <v>151.23180120000001</v>
      </c>
      <c r="C369" s="2">
        <v>4001</v>
      </c>
      <c r="D369" s="2">
        <v>10</v>
      </c>
      <c r="E369" s="2">
        <v>-33.916445019999998</v>
      </c>
      <c r="F369" s="2">
        <v>151.23181109999999</v>
      </c>
      <c r="G369" s="2">
        <v>11</v>
      </c>
      <c r="H369" s="2" t="s">
        <v>12</v>
      </c>
      <c r="I369" s="2" t="s">
        <v>133</v>
      </c>
      <c r="J369" s="2" t="s">
        <v>133</v>
      </c>
      <c r="K369" s="2" t="s">
        <v>85</v>
      </c>
      <c r="L369" s="2" t="s">
        <v>85</v>
      </c>
      <c r="M369" s="1">
        <v>1507890000000</v>
      </c>
      <c r="N369" t="str">
        <f t="shared" si="15"/>
        <v>No</v>
      </c>
      <c r="O369" t="str">
        <f t="shared" si="16"/>
        <v>N/A</v>
      </c>
      <c r="P369">
        <f>IF(AND(H369="L4", N369="No"), C369)</f>
        <v>4001</v>
      </c>
      <c r="Q369">
        <f t="shared" si="17"/>
        <v>4.2604694044792168</v>
      </c>
    </row>
    <row r="370" spans="1:17" x14ac:dyDescent="0.2">
      <c r="A370" s="2">
        <v>-33.916538430000003</v>
      </c>
      <c r="B370" s="2">
        <v>151.2319139</v>
      </c>
      <c r="C370" s="2">
        <v>2036</v>
      </c>
      <c r="D370" s="2">
        <v>7</v>
      </c>
      <c r="E370" s="2">
        <v>-33.916529760000003</v>
      </c>
      <c r="F370" s="2">
        <v>151.23190210000001</v>
      </c>
      <c r="G370" s="2">
        <v>9</v>
      </c>
      <c r="H370" s="2" t="s">
        <v>12</v>
      </c>
      <c r="I370" s="2" t="s">
        <v>133</v>
      </c>
      <c r="J370" s="2" t="s">
        <v>133</v>
      </c>
      <c r="K370" s="2" t="s">
        <v>85</v>
      </c>
      <c r="L370" s="2" t="s">
        <v>85</v>
      </c>
      <c r="M370" s="1">
        <v>1507890000000</v>
      </c>
      <c r="N370" t="str">
        <f t="shared" si="15"/>
        <v>No</v>
      </c>
      <c r="O370" t="str">
        <f t="shared" si="16"/>
        <v>N/A</v>
      </c>
      <c r="P370">
        <f>IF(AND(H370="L4", N370="No"), C370)</f>
        <v>2036</v>
      </c>
      <c r="Q370">
        <f t="shared" si="17"/>
        <v>1.4584237195758298</v>
      </c>
    </row>
    <row r="371" spans="1:17" x14ac:dyDescent="0.2">
      <c r="A371" s="2">
        <v>-33.916538430000003</v>
      </c>
      <c r="B371" s="2">
        <v>151.2319139</v>
      </c>
      <c r="C371" s="2">
        <v>2038</v>
      </c>
      <c r="D371" s="2">
        <v>7</v>
      </c>
      <c r="E371" s="2">
        <v>-33.916529760000003</v>
      </c>
      <c r="F371" s="2">
        <v>151.23190210000001</v>
      </c>
      <c r="G371" s="2">
        <v>9</v>
      </c>
      <c r="H371" s="2" t="s">
        <v>12</v>
      </c>
      <c r="I371" s="2" t="s">
        <v>133</v>
      </c>
      <c r="J371" s="2" t="s">
        <v>133</v>
      </c>
      <c r="K371" s="2" t="s">
        <v>85</v>
      </c>
      <c r="L371" s="2" t="s">
        <v>85</v>
      </c>
      <c r="M371" s="1">
        <v>1507890000000</v>
      </c>
      <c r="N371" t="str">
        <f t="shared" si="15"/>
        <v>No</v>
      </c>
      <c r="O371" t="str">
        <f t="shared" si="16"/>
        <v>N/A</v>
      </c>
      <c r="P371">
        <f>IF(AND(H371="L4", N371="No"), C371)</f>
        <v>2038</v>
      </c>
      <c r="Q371">
        <f t="shared" si="17"/>
        <v>1.4584237195758298</v>
      </c>
    </row>
    <row r="372" spans="1:17" x14ac:dyDescent="0.2">
      <c r="A372" s="2">
        <v>-33.916535449999998</v>
      </c>
      <c r="B372" s="2">
        <v>151.23191990000001</v>
      </c>
      <c r="C372" s="2">
        <v>3660</v>
      </c>
      <c r="D372" s="2">
        <v>8</v>
      </c>
      <c r="E372" s="2">
        <v>-33.916509050000002</v>
      </c>
      <c r="F372" s="2">
        <v>151.2319541</v>
      </c>
      <c r="G372" s="2">
        <v>9</v>
      </c>
      <c r="H372" s="2" t="s">
        <v>12</v>
      </c>
      <c r="I372" s="2" t="s">
        <v>133</v>
      </c>
      <c r="J372" s="2" t="s">
        <v>133</v>
      </c>
      <c r="K372" s="2" t="s">
        <v>85</v>
      </c>
      <c r="L372" s="2" t="s">
        <v>85</v>
      </c>
      <c r="M372" s="1">
        <v>1507890000000</v>
      </c>
      <c r="N372" t="str">
        <f t="shared" si="15"/>
        <v>No</v>
      </c>
      <c r="O372" t="str">
        <f t="shared" si="16"/>
        <v>N/A</v>
      </c>
      <c r="P372">
        <f>IF(AND(H372="L4", N372="No"), C372)</f>
        <v>3660</v>
      </c>
      <c r="Q372">
        <f t="shared" si="17"/>
        <v>4.3098952378239908</v>
      </c>
    </row>
    <row r="373" spans="1:17" x14ac:dyDescent="0.2">
      <c r="A373" s="2">
        <v>-33.916509050000002</v>
      </c>
      <c r="B373" s="2">
        <v>151.2319541</v>
      </c>
      <c r="C373" s="2">
        <v>5764</v>
      </c>
      <c r="D373" s="2">
        <v>9</v>
      </c>
      <c r="E373" s="2">
        <v>-33.916441089999999</v>
      </c>
      <c r="F373" s="2">
        <v>151.23200009999999</v>
      </c>
      <c r="G373" s="2">
        <v>10</v>
      </c>
      <c r="H373" s="2" t="s">
        <v>12</v>
      </c>
      <c r="I373" s="2" t="s">
        <v>133</v>
      </c>
      <c r="J373" s="2" t="s">
        <v>133</v>
      </c>
      <c r="K373" s="2" t="s">
        <v>85</v>
      </c>
      <c r="L373" s="2" t="s">
        <v>85</v>
      </c>
      <c r="M373" s="1">
        <v>1507890000000</v>
      </c>
      <c r="N373" t="str">
        <f t="shared" si="15"/>
        <v>No</v>
      </c>
      <c r="O373" t="str">
        <f t="shared" si="16"/>
        <v>N/A</v>
      </c>
      <c r="P373">
        <f>IF(AND(H373="L4", N373="No"), C373)</f>
        <v>5764</v>
      </c>
      <c r="Q373">
        <f t="shared" si="17"/>
        <v>8.6677538746522398</v>
      </c>
    </row>
    <row r="374" spans="1:17" x14ac:dyDescent="0.2">
      <c r="A374" s="2">
        <v>-33.916509050000002</v>
      </c>
      <c r="B374" s="2">
        <v>151.2319541</v>
      </c>
      <c r="C374" s="2">
        <v>5762</v>
      </c>
      <c r="D374" s="2">
        <v>9</v>
      </c>
      <c r="E374" s="2">
        <v>-33.916441089999999</v>
      </c>
      <c r="F374" s="2">
        <v>151.23200009999999</v>
      </c>
      <c r="G374" s="2">
        <v>10</v>
      </c>
      <c r="H374" s="2" t="s">
        <v>12</v>
      </c>
      <c r="I374" s="2" t="s">
        <v>133</v>
      </c>
      <c r="J374" s="2" t="s">
        <v>133</v>
      </c>
      <c r="K374" s="2" t="s">
        <v>85</v>
      </c>
      <c r="L374" s="2" t="s">
        <v>85</v>
      </c>
      <c r="M374" s="1">
        <v>1507890000000</v>
      </c>
      <c r="N374" t="str">
        <f t="shared" si="15"/>
        <v>No</v>
      </c>
      <c r="O374" t="str">
        <f t="shared" si="16"/>
        <v>N/A</v>
      </c>
      <c r="P374">
        <f>IF(AND(H374="L4", N374="No"), C374)</f>
        <v>5762</v>
      </c>
      <c r="Q374">
        <f t="shared" si="17"/>
        <v>8.6677538746522398</v>
      </c>
    </row>
    <row r="375" spans="1:17" x14ac:dyDescent="0.2">
      <c r="A375" s="2">
        <v>-33.916332189999999</v>
      </c>
      <c r="B375" s="2">
        <v>151.23206680000001</v>
      </c>
      <c r="C375" s="2">
        <v>8039</v>
      </c>
      <c r="D375" s="2">
        <v>6</v>
      </c>
      <c r="E375" s="2">
        <v>-33.916318220000001</v>
      </c>
      <c r="F375" s="2">
        <v>151.23188880000001</v>
      </c>
      <c r="G375" s="2">
        <v>7</v>
      </c>
      <c r="H375" s="2" t="s">
        <v>12</v>
      </c>
      <c r="I375" s="2" t="s">
        <v>133</v>
      </c>
      <c r="J375" s="2" t="s">
        <v>133</v>
      </c>
      <c r="K375" s="2" t="s">
        <v>85</v>
      </c>
      <c r="L375" s="2" t="s">
        <v>85</v>
      </c>
      <c r="M375" s="1">
        <v>1507890000000</v>
      </c>
      <c r="N375" t="str">
        <f t="shared" si="15"/>
        <v>No</v>
      </c>
      <c r="O375" t="str">
        <f t="shared" si="16"/>
        <v>N/A</v>
      </c>
      <c r="P375">
        <f>IF(AND(H375="L4", N375="No"), C375)</f>
        <v>8039</v>
      </c>
      <c r="Q375">
        <f t="shared" si="17"/>
        <v>16.498542104821379</v>
      </c>
    </row>
    <row r="376" spans="1:17" x14ac:dyDescent="0.2">
      <c r="A376" s="2">
        <v>-33.916332189999999</v>
      </c>
      <c r="B376" s="2">
        <v>151.23206680000001</v>
      </c>
      <c r="C376" s="2">
        <v>8055</v>
      </c>
      <c r="D376" s="2">
        <v>6</v>
      </c>
      <c r="E376" s="2">
        <v>-33.916318220000001</v>
      </c>
      <c r="F376" s="2">
        <v>151.23188880000001</v>
      </c>
      <c r="G376" s="2">
        <v>7</v>
      </c>
      <c r="H376" s="2" t="s">
        <v>12</v>
      </c>
      <c r="I376" s="2" t="s">
        <v>133</v>
      </c>
      <c r="J376" s="2" t="s">
        <v>133</v>
      </c>
      <c r="K376" s="2" t="s">
        <v>85</v>
      </c>
      <c r="L376" s="2" t="s">
        <v>85</v>
      </c>
      <c r="M376" s="1">
        <v>1507890000000</v>
      </c>
      <c r="N376" t="str">
        <f t="shared" si="15"/>
        <v>No</v>
      </c>
      <c r="O376" t="str">
        <f t="shared" si="16"/>
        <v>N/A</v>
      </c>
      <c r="P376">
        <f>IF(AND(H376="L4", N376="No"), C376)</f>
        <v>8055</v>
      </c>
      <c r="Q376">
        <f t="shared" si="17"/>
        <v>16.498542104821379</v>
      </c>
    </row>
    <row r="377" spans="1:17" x14ac:dyDescent="0.2">
      <c r="A377" s="2">
        <v>-33.916332189999999</v>
      </c>
      <c r="B377" s="2">
        <v>151.23206680000001</v>
      </c>
      <c r="C377" s="2">
        <v>8063</v>
      </c>
      <c r="D377" s="2">
        <v>6</v>
      </c>
      <c r="E377" s="2">
        <v>-33.916318220000001</v>
      </c>
      <c r="F377" s="2">
        <v>151.23188880000001</v>
      </c>
      <c r="G377" s="2">
        <v>7</v>
      </c>
      <c r="H377" s="2" t="s">
        <v>12</v>
      </c>
      <c r="I377" s="2" t="s">
        <v>133</v>
      </c>
      <c r="J377" s="2" t="s">
        <v>133</v>
      </c>
      <c r="K377" s="2" t="s">
        <v>85</v>
      </c>
      <c r="L377" s="2" t="s">
        <v>85</v>
      </c>
      <c r="M377" s="1">
        <v>1507890000000</v>
      </c>
      <c r="N377" t="str">
        <f t="shared" si="15"/>
        <v>No</v>
      </c>
      <c r="O377" t="str">
        <f t="shared" si="16"/>
        <v>N/A</v>
      </c>
      <c r="P377">
        <f>IF(AND(H377="L4", N377="No"), C377)</f>
        <v>8063</v>
      </c>
      <c r="Q377">
        <f t="shared" si="17"/>
        <v>16.498542104821379</v>
      </c>
    </row>
    <row r="378" spans="1:17" x14ac:dyDescent="0.2">
      <c r="A378" s="2">
        <v>-33.916312599999998</v>
      </c>
      <c r="B378" s="2">
        <v>151.23183</v>
      </c>
      <c r="C378" s="2">
        <v>1385</v>
      </c>
      <c r="D378" s="2">
        <v>10</v>
      </c>
      <c r="E378" s="2">
        <v>-33.916312599999998</v>
      </c>
      <c r="F378" s="2">
        <v>151.23183</v>
      </c>
      <c r="G378" s="2">
        <v>10</v>
      </c>
      <c r="H378" s="2" t="s">
        <v>12</v>
      </c>
      <c r="I378" s="2" t="s">
        <v>133</v>
      </c>
      <c r="J378" s="2" t="s">
        <v>133</v>
      </c>
      <c r="K378" s="2" t="s">
        <v>85</v>
      </c>
      <c r="L378" s="2" t="s">
        <v>85</v>
      </c>
      <c r="M378" s="1">
        <v>1507890000000</v>
      </c>
      <c r="N378" t="str">
        <f t="shared" si="15"/>
        <v>No</v>
      </c>
      <c r="O378" t="str">
        <f t="shared" si="16"/>
        <v>N/A</v>
      </c>
      <c r="P378">
        <f>IF(AND(H378="L4", N378="No"), C378)</f>
        <v>1385</v>
      </c>
      <c r="Q378">
        <f t="shared" si="17"/>
        <v>0</v>
      </c>
    </row>
    <row r="379" spans="1:17" x14ac:dyDescent="0.2">
      <c r="A379" s="2">
        <v>-33.916312599999998</v>
      </c>
      <c r="B379" s="2">
        <v>151.23183</v>
      </c>
      <c r="C379" s="2">
        <v>1440</v>
      </c>
      <c r="D379" s="2">
        <v>10</v>
      </c>
      <c r="E379" s="2">
        <v>-33.916312599999998</v>
      </c>
      <c r="F379" s="2">
        <v>151.23183</v>
      </c>
      <c r="G379" s="2">
        <v>10</v>
      </c>
      <c r="H379" s="2" t="s">
        <v>12</v>
      </c>
      <c r="I379" s="2" t="s">
        <v>133</v>
      </c>
      <c r="J379" s="2" t="s">
        <v>133</v>
      </c>
      <c r="K379" s="2" t="s">
        <v>85</v>
      </c>
      <c r="L379" s="2" t="s">
        <v>85</v>
      </c>
      <c r="M379" s="1">
        <v>1507890000000</v>
      </c>
      <c r="N379" t="str">
        <f t="shared" si="15"/>
        <v>No</v>
      </c>
      <c r="O379" t="str">
        <f t="shared" si="16"/>
        <v>N/A</v>
      </c>
      <c r="P379">
        <f>IF(AND(H379="L4", N379="No"), C379)</f>
        <v>1440</v>
      </c>
      <c r="Q379">
        <f t="shared" si="17"/>
        <v>0</v>
      </c>
    </row>
    <row r="380" spans="1:17" x14ac:dyDescent="0.2">
      <c r="A380" s="2">
        <v>-33.916312599999998</v>
      </c>
      <c r="B380" s="2">
        <v>151.23183</v>
      </c>
      <c r="C380" s="2">
        <v>1663</v>
      </c>
      <c r="D380" s="2">
        <v>10</v>
      </c>
      <c r="E380" s="2">
        <v>-33.916312599999998</v>
      </c>
      <c r="F380" s="2">
        <v>151.23183</v>
      </c>
      <c r="G380" s="2">
        <v>10</v>
      </c>
      <c r="H380" s="2" t="s">
        <v>12</v>
      </c>
      <c r="I380" s="2" t="s">
        <v>133</v>
      </c>
      <c r="J380" s="2" t="s">
        <v>133</v>
      </c>
      <c r="K380" s="2" t="s">
        <v>85</v>
      </c>
      <c r="L380" s="2" t="s">
        <v>85</v>
      </c>
      <c r="M380" s="1">
        <v>1507890000000</v>
      </c>
      <c r="N380" t="str">
        <f t="shared" si="15"/>
        <v>No</v>
      </c>
      <c r="O380" t="str">
        <f t="shared" si="16"/>
        <v>N/A</v>
      </c>
      <c r="P380">
        <f>IF(AND(H380="L4", N380="No"), C380)</f>
        <v>1663</v>
      </c>
      <c r="Q380">
        <f t="shared" si="17"/>
        <v>0</v>
      </c>
    </row>
    <row r="381" spans="1:17" x14ac:dyDescent="0.2">
      <c r="A381" s="2">
        <v>-33.916290719999999</v>
      </c>
      <c r="B381" s="2">
        <v>151.23182389999999</v>
      </c>
      <c r="C381" s="2">
        <v>1870</v>
      </c>
      <c r="D381" s="2">
        <v>14</v>
      </c>
      <c r="E381" s="2">
        <v>-33.916260379999997</v>
      </c>
      <c r="F381" s="2">
        <v>151.23186000000001</v>
      </c>
      <c r="G381" s="2">
        <v>13</v>
      </c>
      <c r="H381" s="2" t="s">
        <v>12</v>
      </c>
      <c r="I381" s="2" t="s">
        <v>133</v>
      </c>
      <c r="J381" s="2" t="s">
        <v>133</v>
      </c>
      <c r="K381" s="2" t="s">
        <v>85</v>
      </c>
      <c r="L381" s="2" t="s">
        <v>85</v>
      </c>
      <c r="M381" s="1">
        <v>1507890000000</v>
      </c>
      <c r="N381" t="str">
        <f t="shared" si="15"/>
        <v>No</v>
      </c>
      <c r="O381" t="str">
        <f t="shared" si="16"/>
        <v>N/A</v>
      </c>
      <c r="P381">
        <f>IF(AND(H381="L4", N381="No"), C381)</f>
        <v>1870</v>
      </c>
      <c r="Q381">
        <f t="shared" si="17"/>
        <v>4.7410653581667628</v>
      </c>
    </row>
    <row r="382" spans="1:17" x14ac:dyDescent="0.2">
      <c r="A382" s="2">
        <v>-33.916290719999999</v>
      </c>
      <c r="B382" s="2">
        <v>151.23182389999999</v>
      </c>
      <c r="C382" s="2">
        <v>1871</v>
      </c>
      <c r="D382" s="2">
        <v>14</v>
      </c>
      <c r="E382" s="2">
        <v>-33.916260379999997</v>
      </c>
      <c r="F382" s="2">
        <v>151.23186000000001</v>
      </c>
      <c r="G382" s="2">
        <v>13</v>
      </c>
      <c r="H382" s="2" t="s">
        <v>12</v>
      </c>
      <c r="I382" s="2" t="s">
        <v>133</v>
      </c>
      <c r="J382" s="2" t="s">
        <v>133</v>
      </c>
      <c r="K382" s="2" t="s">
        <v>85</v>
      </c>
      <c r="L382" s="2" t="s">
        <v>85</v>
      </c>
      <c r="M382" s="1">
        <v>1507890000000</v>
      </c>
      <c r="N382" t="str">
        <f t="shared" si="15"/>
        <v>No</v>
      </c>
      <c r="O382" t="str">
        <f t="shared" si="16"/>
        <v>N/A</v>
      </c>
      <c r="P382">
        <f>IF(AND(H382="L4", N382="No"), C382)</f>
        <v>1871</v>
      </c>
      <c r="Q382">
        <f t="shared" si="17"/>
        <v>4.7410653581667628</v>
      </c>
    </row>
    <row r="383" spans="1:17" x14ac:dyDescent="0.2">
      <c r="A383" s="2">
        <v>-33.916290719999999</v>
      </c>
      <c r="B383" s="2">
        <v>151.23182389999999</v>
      </c>
      <c r="C383" s="2">
        <v>1866</v>
      </c>
      <c r="D383" s="2">
        <v>14</v>
      </c>
      <c r="E383" s="2">
        <v>-33.916260379999997</v>
      </c>
      <c r="F383" s="2">
        <v>151.23186000000001</v>
      </c>
      <c r="G383" s="2">
        <v>13</v>
      </c>
      <c r="H383" s="2" t="s">
        <v>12</v>
      </c>
      <c r="I383" s="2" t="s">
        <v>133</v>
      </c>
      <c r="J383" s="2" t="s">
        <v>133</v>
      </c>
      <c r="K383" s="2" t="s">
        <v>85</v>
      </c>
      <c r="L383" s="2" t="s">
        <v>85</v>
      </c>
      <c r="M383" s="1">
        <v>1507890000000</v>
      </c>
      <c r="N383" t="str">
        <f t="shared" si="15"/>
        <v>No</v>
      </c>
      <c r="O383" t="str">
        <f t="shared" si="16"/>
        <v>N/A</v>
      </c>
      <c r="P383">
        <f>IF(AND(H383="L4", N383="No"), C383)</f>
        <v>1866</v>
      </c>
      <c r="Q383">
        <f t="shared" si="17"/>
        <v>4.7410653581667628</v>
      </c>
    </row>
    <row r="384" spans="1:17" x14ac:dyDescent="0.2">
      <c r="A384" s="2">
        <v>-33.916274719999997</v>
      </c>
      <c r="B384" s="2">
        <v>151.231919</v>
      </c>
      <c r="C384" s="2">
        <v>1376</v>
      </c>
      <c r="D384" s="2">
        <v>14</v>
      </c>
      <c r="E384" s="2">
        <v>-33.916251129999999</v>
      </c>
      <c r="F384" s="2">
        <v>151.23193850000001</v>
      </c>
      <c r="G384" s="2">
        <v>15</v>
      </c>
      <c r="H384" s="2" t="s">
        <v>12</v>
      </c>
      <c r="I384" s="2" t="s">
        <v>133</v>
      </c>
      <c r="J384" s="2" t="s">
        <v>134</v>
      </c>
      <c r="K384" s="2" t="s">
        <v>85</v>
      </c>
      <c r="L384" s="2" t="s">
        <v>85</v>
      </c>
      <c r="M384" s="1">
        <v>1507890000000</v>
      </c>
      <c r="N384" t="str">
        <f t="shared" si="15"/>
        <v>Yes</v>
      </c>
      <c r="O384">
        <f t="shared" si="16"/>
        <v>1376</v>
      </c>
      <c r="P384" t="b">
        <f>IF(AND(H384="L4", N384="No"), C384)</f>
        <v>0</v>
      </c>
      <c r="Q384">
        <f t="shared" si="17"/>
        <v>3.1799782261652254</v>
      </c>
    </row>
    <row r="385" spans="1:17" x14ac:dyDescent="0.2">
      <c r="A385" s="2">
        <v>-33.916275429999999</v>
      </c>
      <c r="B385" s="2">
        <v>151.23191679999999</v>
      </c>
      <c r="C385" s="2">
        <v>3419</v>
      </c>
      <c r="D385" s="2">
        <v>14</v>
      </c>
      <c r="E385" s="2">
        <v>-33.916251129999999</v>
      </c>
      <c r="F385" s="2">
        <v>151.23193850000001</v>
      </c>
      <c r="G385" s="2">
        <v>15</v>
      </c>
      <c r="H385" s="2" t="s">
        <v>12</v>
      </c>
      <c r="I385" s="2" t="s">
        <v>133</v>
      </c>
      <c r="J385" s="2" t="s">
        <v>134</v>
      </c>
      <c r="K385" s="2" t="s">
        <v>85</v>
      </c>
      <c r="L385" s="2" t="s">
        <v>85</v>
      </c>
      <c r="M385" s="1">
        <v>1507890000000</v>
      </c>
      <c r="N385" t="str">
        <f t="shared" si="15"/>
        <v>Yes</v>
      </c>
      <c r="O385">
        <f t="shared" si="16"/>
        <v>3419</v>
      </c>
      <c r="P385" t="b">
        <f>IF(AND(H385="L4", N385="No"), C385)</f>
        <v>0</v>
      </c>
      <c r="Q385">
        <f t="shared" si="17"/>
        <v>3.3618357101892204</v>
      </c>
    </row>
    <row r="386" spans="1:17" x14ac:dyDescent="0.2">
      <c r="A386" s="2">
        <v>-33.916275429999999</v>
      </c>
      <c r="B386" s="2">
        <v>151.23191679999999</v>
      </c>
      <c r="C386" s="2">
        <v>3601</v>
      </c>
      <c r="D386" s="2">
        <v>14</v>
      </c>
      <c r="E386" s="2">
        <v>-33.916251129999999</v>
      </c>
      <c r="F386" s="2">
        <v>151.23193850000001</v>
      </c>
      <c r="G386" s="2">
        <v>15</v>
      </c>
      <c r="H386" s="2" t="s">
        <v>12</v>
      </c>
      <c r="I386" s="2" t="s">
        <v>133</v>
      </c>
      <c r="J386" s="2" t="s">
        <v>134</v>
      </c>
      <c r="K386" s="2" t="s">
        <v>85</v>
      </c>
      <c r="L386" s="2" t="s">
        <v>85</v>
      </c>
      <c r="M386" s="1">
        <v>1507890000000</v>
      </c>
      <c r="N386" t="str">
        <f t="shared" si="15"/>
        <v>Yes</v>
      </c>
      <c r="O386">
        <f t="shared" si="16"/>
        <v>3601</v>
      </c>
      <c r="P386" t="b">
        <f>IF(AND(H386="L4", N386="No"), C386)</f>
        <v>0</v>
      </c>
      <c r="Q386">
        <f t="shared" si="17"/>
        <v>3.3618357101892204</v>
      </c>
    </row>
    <row r="387" spans="1:17" x14ac:dyDescent="0.2">
      <c r="A387" s="2">
        <v>-33.916220260000003</v>
      </c>
      <c r="B387" s="2">
        <v>151.23193219999999</v>
      </c>
      <c r="C387" s="2">
        <v>1416</v>
      </c>
      <c r="D387" s="2">
        <v>13</v>
      </c>
      <c r="E387" s="2">
        <v>-33.916149840000003</v>
      </c>
      <c r="F387" s="2">
        <v>151.23193169999999</v>
      </c>
      <c r="G387" s="2">
        <v>13</v>
      </c>
      <c r="H387" s="2" t="s">
        <v>12</v>
      </c>
      <c r="I387" s="2" t="s">
        <v>134</v>
      </c>
      <c r="J387" s="2" t="s">
        <v>134</v>
      </c>
      <c r="K387" s="2" t="s">
        <v>85</v>
      </c>
      <c r="L387" s="2" t="s">
        <v>85</v>
      </c>
      <c r="M387" s="1">
        <v>1507890000000</v>
      </c>
      <c r="N387" t="str">
        <f t="shared" ref="N387:N424" si="18">IF(AND(NOT(I387=J387), NOT(OR((I387="null"), (J387="null"), (I387="00:00:00:00:00:00"), (J387="00:00:00:00:00:00")))), "Yes", "No")</f>
        <v>No</v>
      </c>
      <c r="O387" t="str">
        <f t="shared" ref="O387:O424" si="19">IF(AND(N387="Yes", OR(H387="L3", H387="L4")), C387, "N/A")</f>
        <v>N/A</v>
      </c>
      <c r="P387">
        <f>IF(AND(H387="L4", N387="No"), C387)</f>
        <v>1416</v>
      </c>
      <c r="Q387">
        <f t="shared" ref="Q387:Q450" si="20">(ACOS(COS(RADIANS(90-A387)) *COS(RADIANS(90-E387)) +SIN(RADIANS(90-A387)) *SIN(RADIANS(90-E387)) *COS(RADIANS(B387-F387))) *6371)*1000</f>
        <v>7.8302919213626421</v>
      </c>
    </row>
    <row r="388" spans="1:17" x14ac:dyDescent="0.2">
      <c r="A388" s="2">
        <v>-33.916220260000003</v>
      </c>
      <c r="B388" s="2">
        <v>151.23193219999999</v>
      </c>
      <c r="C388" s="2">
        <v>1407</v>
      </c>
      <c r="D388" s="2">
        <v>13</v>
      </c>
      <c r="E388" s="2">
        <v>-33.916149840000003</v>
      </c>
      <c r="F388" s="2">
        <v>151.23193169999999</v>
      </c>
      <c r="G388" s="2">
        <v>13</v>
      </c>
      <c r="H388" s="2" t="s">
        <v>12</v>
      </c>
      <c r="I388" s="2" t="s">
        <v>134</v>
      </c>
      <c r="J388" s="2" t="s">
        <v>134</v>
      </c>
      <c r="K388" s="2" t="s">
        <v>85</v>
      </c>
      <c r="L388" s="2" t="s">
        <v>85</v>
      </c>
      <c r="M388" s="1">
        <v>1507890000000</v>
      </c>
      <c r="N388" t="str">
        <f t="shared" si="18"/>
        <v>No</v>
      </c>
      <c r="O388" t="str">
        <f t="shared" si="19"/>
        <v>N/A</v>
      </c>
      <c r="P388">
        <f>IF(AND(H388="L4", N388="No"), C388)</f>
        <v>1407</v>
      </c>
      <c r="Q388">
        <f t="shared" si="20"/>
        <v>7.8302919213626421</v>
      </c>
    </row>
    <row r="389" spans="1:17" x14ac:dyDescent="0.2">
      <c r="A389" s="2">
        <v>-33.916220260000003</v>
      </c>
      <c r="B389" s="2">
        <v>151.23193219999999</v>
      </c>
      <c r="C389" s="2">
        <v>1353</v>
      </c>
      <c r="D389" s="2">
        <v>13</v>
      </c>
      <c r="E389" s="2">
        <v>-33.916149840000003</v>
      </c>
      <c r="F389" s="2">
        <v>151.23193169999999</v>
      </c>
      <c r="G389" s="2">
        <v>13</v>
      </c>
      <c r="H389" s="2" t="s">
        <v>12</v>
      </c>
      <c r="I389" s="2" t="s">
        <v>134</v>
      </c>
      <c r="J389" s="2" t="s">
        <v>134</v>
      </c>
      <c r="K389" s="2" t="s">
        <v>85</v>
      </c>
      <c r="L389" s="2" t="s">
        <v>85</v>
      </c>
      <c r="M389" s="1">
        <v>1507890000000</v>
      </c>
      <c r="N389" t="str">
        <f t="shared" si="18"/>
        <v>No</v>
      </c>
      <c r="O389" t="str">
        <f t="shared" si="19"/>
        <v>N/A</v>
      </c>
      <c r="P389">
        <f>IF(AND(H389="L4", N389="No"), C389)</f>
        <v>1353</v>
      </c>
      <c r="Q389">
        <f t="shared" si="20"/>
        <v>7.8302919213626421</v>
      </c>
    </row>
    <row r="390" spans="1:17" x14ac:dyDescent="0.2">
      <c r="A390" s="2">
        <v>-33.916115009999999</v>
      </c>
      <c r="B390" s="2">
        <v>151.2319459</v>
      </c>
      <c r="C390" s="2">
        <v>1464</v>
      </c>
      <c r="D390" s="2">
        <v>13</v>
      </c>
      <c r="E390" s="2">
        <v>-33.916099520000003</v>
      </c>
      <c r="F390" s="2">
        <v>151.2319425</v>
      </c>
      <c r="G390" s="2">
        <v>12</v>
      </c>
      <c r="H390" s="2" t="s">
        <v>12</v>
      </c>
      <c r="I390" s="2" t="s">
        <v>134</v>
      </c>
      <c r="J390" s="2" t="s">
        <v>134</v>
      </c>
      <c r="K390" s="2" t="s">
        <v>85</v>
      </c>
      <c r="L390" s="2" t="s">
        <v>85</v>
      </c>
      <c r="M390" s="1">
        <v>1507890000000</v>
      </c>
      <c r="N390" t="str">
        <f t="shared" si="18"/>
        <v>No</v>
      </c>
      <c r="O390" t="str">
        <f t="shared" si="19"/>
        <v>N/A</v>
      </c>
      <c r="P390">
        <f>IF(AND(H390="L4", N390="No"), C390)</f>
        <v>1464</v>
      </c>
      <c r="Q390">
        <f t="shared" si="20"/>
        <v>1.7505203999701457</v>
      </c>
    </row>
    <row r="391" spans="1:17" x14ac:dyDescent="0.2">
      <c r="A391" s="2">
        <v>-33.916115009999999</v>
      </c>
      <c r="B391" s="2">
        <v>151.2319459</v>
      </c>
      <c r="C391" s="2">
        <v>1450</v>
      </c>
      <c r="D391" s="2">
        <v>13</v>
      </c>
      <c r="E391" s="2">
        <v>-33.916099520000003</v>
      </c>
      <c r="F391" s="2">
        <v>151.2319425</v>
      </c>
      <c r="G391" s="2">
        <v>12</v>
      </c>
      <c r="H391" s="2" t="s">
        <v>12</v>
      </c>
      <c r="I391" s="2" t="s">
        <v>134</v>
      </c>
      <c r="J391" s="2" t="s">
        <v>134</v>
      </c>
      <c r="K391" s="2" t="s">
        <v>85</v>
      </c>
      <c r="L391" s="2" t="s">
        <v>85</v>
      </c>
      <c r="M391" s="1">
        <v>1507890000000</v>
      </c>
      <c r="N391" t="str">
        <f t="shared" si="18"/>
        <v>No</v>
      </c>
      <c r="O391" t="str">
        <f t="shared" si="19"/>
        <v>N/A</v>
      </c>
      <c r="P391">
        <f>IF(AND(H391="L4", N391="No"), C391)</f>
        <v>1450</v>
      </c>
      <c r="Q391">
        <f t="shared" si="20"/>
        <v>1.7505203999701457</v>
      </c>
    </row>
    <row r="392" spans="1:17" x14ac:dyDescent="0.2">
      <c r="A392" s="2">
        <v>-33.916115009999999</v>
      </c>
      <c r="B392" s="2">
        <v>151.2319459</v>
      </c>
      <c r="C392" s="2">
        <v>1515</v>
      </c>
      <c r="D392" s="2">
        <v>13</v>
      </c>
      <c r="E392" s="2">
        <v>-33.916099520000003</v>
      </c>
      <c r="F392" s="2">
        <v>151.2319425</v>
      </c>
      <c r="G392" s="2">
        <v>12</v>
      </c>
      <c r="H392" s="2" t="s">
        <v>12</v>
      </c>
      <c r="I392" s="2" t="s">
        <v>134</v>
      </c>
      <c r="J392" s="2" t="s">
        <v>134</v>
      </c>
      <c r="K392" s="2" t="s">
        <v>85</v>
      </c>
      <c r="L392" s="2" t="s">
        <v>85</v>
      </c>
      <c r="M392" s="1">
        <v>1507890000000</v>
      </c>
      <c r="N392" t="str">
        <f t="shared" si="18"/>
        <v>No</v>
      </c>
      <c r="O392" t="str">
        <f t="shared" si="19"/>
        <v>N/A</v>
      </c>
      <c r="P392">
        <f>IF(AND(H392="L4", N392="No"), C392)</f>
        <v>1515</v>
      </c>
      <c r="Q392">
        <f t="shared" si="20"/>
        <v>1.7505203999701457</v>
      </c>
    </row>
    <row r="393" spans="1:17" x14ac:dyDescent="0.2">
      <c r="A393" s="2">
        <v>-33.916088969999997</v>
      </c>
      <c r="B393" s="2">
        <v>151.2319214</v>
      </c>
      <c r="C393" s="2">
        <v>7710</v>
      </c>
      <c r="D393" s="2">
        <v>13</v>
      </c>
      <c r="E393" s="2">
        <v>-33.916054930000001</v>
      </c>
      <c r="F393" s="2">
        <v>151.23197210000001</v>
      </c>
      <c r="G393" s="2">
        <v>14</v>
      </c>
      <c r="H393" s="2" t="s">
        <v>12</v>
      </c>
      <c r="I393" s="2" t="s">
        <v>134</v>
      </c>
      <c r="J393" s="2" t="s">
        <v>135</v>
      </c>
      <c r="K393" s="2" t="s">
        <v>85</v>
      </c>
      <c r="L393" s="2" t="s">
        <v>85</v>
      </c>
      <c r="M393" s="1">
        <v>1507890000000</v>
      </c>
      <c r="N393" t="str">
        <f t="shared" si="18"/>
        <v>Yes</v>
      </c>
      <c r="O393">
        <f t="shared" si="19"/>
        <v>7710</v>
      </c>
      <c r="P393" t="b">
        <f>IF(AND(H393="L4", N393="No"), C393)</f>
        <v>0</v>
      </c>
      <c r="Q393">
        <f t="shared" si="20"/>
        <v>6.0177298041148575</v>
      </c>
    </row>
    <row r="394" spans="1:17" x14ac:dyDescent="0.2">
      <c r="A394" s="2">
        <v>-33.916088969999997</v>
      </c>
      <c r="B394" s="2">
        <v>151.2319214</v>
      </c>
      <c r="C394" s="2">
        <v>7722</v>
      </c>
      <c r="D394" s="2">
        <v>13</v>
      </c>
      <c r="E394" s="2">
        <v>-33.916054930000001</v>
      </c>
      <c r="F394" s="2">
        <v>151.23197210000001</v>
      </c>
      <c r="G394" s="2">
        <v>14</v>
      </c>
      <c r="H394" s="2" t="s">
        <v>12</v>
      </c>
      <c r="I394" s="2" t="s">
        <v>134</v>
      </c>
      <c r="J394" s="2" t="s">
        <v>135</v>
      </c>
      <c r="K394" s="2" t="s">
        <v>85</v>
      </c>
      <c r="L394" s="2" t="s">
        <v>85</v>
      </c>
      <c r="M394" s="1">
        <v>1507890000000</v>
      </c>
      <c r="N394" t="str">
        <f t="shared" si="18"/>
        <v>Yes</v>
      </c>
      <c r="O394">
        <f t="shared" si="19"/>
        <v>7722</v>
      </c>
      <c r="P394" t="b">
        <f>IF(AND(H394="L4", N394="No"), C394)</f>
        <v>0</v>
      </c>
      <c r="Q394">
        <f t="shared" si="20"/>
        <v>6.0177298041148575</v>
      </c>
    </row>
    <row r="395" spans="1:17" x14ac:dyDescent="0.2">
      <c r="A395" s="2">
        <v>-33.916088969999997</v>
      </c>
      <c r="B395" s="2">
        <v>151.2319214</v>
      </c>
      <c r="C395" s="2">
        <v>7717</v>
      </c>
      <c r="D395" s="2">
        <v>13</v>
      </c>
      <c r="E395" s="2">
        <v>-33.916054930000001</v>
      </c>
      <c r="F395" s="2">
        <v>151.23197210000001</v>
      </c>
      <c r="G395" s="2">
        <v>14</v>
      </c>
      <c r="H395" s="2" t="s">
        <v>12</v>
      </c>
      <c r="I395" s="2" t="s">
        <v>134</v>
      </c>
      <c r="J395" s="2" t="s">
        <v>135</v>
      </c>
      <c r="K395" s="2" t="s">
        <v>85</v>
      </c>
      <c r="L395" s="2" t="s">
        <v>85</v>
      </c>
      <c r="M395" s="1">
        <v>1507890000000</v>
      </c>
      <c r="N395" t="str">
        <f t="shared" si="18"/>
        <v>Yes</v>
      </c>
      <c r="O395">
        <f t="shared" si="19"/>
        <v>7717</v>
      </c>
      <c r="P395" t="b">
        <f>IF(AND(H395="L4", N395="No"), C395)</f>
        <v>0</v>
      </c>
      <c r="Q395">
        <f t="shared" si="20"/>
        <v>6.0177298041148575</v>
      </c>
    </row>
    <row r="396" spans="1:17" x14ac:dyDescent="0.2">
      <c r="A396" s="2">
        <v>-33.915967700000003</v>
      </c>
      <c r="B396" s="2">
        <v>151.23206780000001</v>
      </c>
      <c r="C396" s="2">
        <v>1454</v>
      </c>
      <c r="D396" s="2">
        <v>21.055</v>
      </c>
      <c r="E396" s="2">
        <v>-33.91569921</v>
      </c>
      <c r="F396" s="2">
        <v>151.2321235</v>
      </c>
      <c r="G396" s="2">
        <v>22</v>
      </c>
      <c r="H396" s="2" t="s">
        <v>12</v>
      </c>
      <c r="I396" s="2" t="s">
        <v>135</v>
      </c>
      <c r="J396" s="2" t="s">
        <v>135</v>
      </c>
      <c r="K396" s="2" t="s">
        <v>85</v>
      </c>
      <c r="L396" s="2" t="s">
        <v>85</v>
      </c>
      <c r="M396" s="1">
        <v>1507890000000</v>
      </c>
      <c r="N396" t="str">
        <f t="shared" si="18"/>
        <v>No</v>
      </c>
      <c r="O396" t="str">
        <f t="shared" si="19"/>
        <v>N/A</v>
      </c>
      <c r="P396">
        <f>IF(AND(H396="L4", N396="No"), C396)</f>
        <v>1454</v>
      </c>
      <c r="Q396">
        <f t="shared" si="20"/>
        <v>30.294030597891375</v>
      </c>
    </row>
    <row r="397" spans="1:17" x14ac:dyDescent="0.2">
      <c r="A397" s="2">
        <v>-33.915967700000003</v>
      </c>
      <c r="B397" s="2">
        <v>151.23206780000001</v>
      </c>
      <c r="C397" s="2">
        <v>1469</v>
      </c>
      <c r="D397" s="2">
        <v>21.055</v>
      </c>
      <c r="E397" s="2">
        <v>-33.91569921</v>
      </c>
      <c r="F397" s="2">
        <v>151.2321235</v>
      </c>
      <c r="G397" s="2">
        <v>22</v>
      </c>
      <c r="H397" s="2" t="s">
        <v>12</v>
      </c>
      <c r="I397" s="2" t="s">
        <v>135</v>
      </c>
      <c r="J397" s="2" t="s">
        <v>135</v>
      </c>
      <c r="K397" s="2" t="s">
        <v>85</v>
      </c>
      <c r="L397" s="2" t="s">
        <v>85</v>
      </c>
      <c r="M397" s="1">
        <v>1507890000000</v>
      </c>
      <c r="N397" t="str">
        <f t="shared" si="18"/>
        <v>No</v>
      </c>
      <c r="O397" t="str">
        <f t="shared" si="19"/>
        <v>N/A</v>
      </c>
      <c r="P397">
        <f>IF(AND(H397="L4", N397="No"), C397)</f>
        <v>1469</v>
      </c>
      <c r="Q397">
        <f t="shared" si="20"/>
        <v>30.294030597891375</v>
      </c>
    </row>
    <row r="398" spans="1:17" x14ac:dyDescent="0.2">
      <c r="A398" s="2">
        <v>-33.916027579999998</v>
      </c>
      <c r="B398" s="2">
        <v>151.2321575</v>
      </c>
      <c r="C398" s="2">
        <v>3356</v>
      </c>
      <c r="D398" s="2">
        <v>14</v>
      </c>
      <c r="E398" s="2">
        <v>-33.9160197</v>
      </c>
      <c r="F398" s="2">
        <v>151.23214160000001</v>
      </c>
      <c r="G398" s="2">
        <v>14</v>
      </c>
      <c r="H398" s="2" t="s">
        <v>12</v>
      </c>
      <c r="I398" s="2" t="s">
        <v>135</v>
      </c>
      <c r="J398" s="2" t="s">
        <v>135</v>
      </c>
      <c r="K398" s="2" t="s">
        <v>85</v>
      </c>
      <c r="L398" s="2" t="s">
        <v>85</v>
      </c>
      <c r="M398" s="1">
        <v>1507890000000</v>
      </c>
      <c r="N398" t="str">
        <f t="shared" si="18"/>
        <v>No</v>
      </c>
      <c r="O398" t="str">
        <f t="shared" si="19"/>
        <v>N/A</v>
      </c>
      <c r="P398">
        <f>IF(AND(H398="L4", N398="No"), C398)</f>
        <v>3356</v>
      </c>
      <c r="Q398">
        <f t="shared" si="20"/>
        <v>1.7114704234091338</v>
      </c>
    </row>
    <row r="399" spans="1:17" x14ac:dyDescent="0.2">
      <c r="A399" s="2">
        <v>-33.916021829999998</v>
      </c>
      <c r="B399" s="2">
        <v>151.23213699999999</v>
      </c>
      <c r="C399" s="2">
        <v>1746</v>
      </c>
      <c r="D399" s="2">
        <v>12</v>
      </c>
      <c r="E399" s="2">
        <v>-33.916025380000001</v>
      </c>
      <c r="F399" s="2">
        <v>151.23213340000001</v>
      </c>
      <c r="G399" s="2">
        <v>11</v>
      </c>
      <c r="H399" s="2" t="s">
        <v>12</v>
      </c>
      <c r="I399" s="2" t="s">
        <v>135</v>
      </c>
      <c r="J399" s="2" t="s">
        <v>135</v>
      </c>
      <c r="K399" s="2" t="s">
        <v>85</v>
      </c>
      <c r="L399" s="2" t="s">
        <v>85</v>
      </c>
      <c r="M399" s="1">
        <v>1507890000000</v>
      </c>
      <c r="N399" t="str">
        <f t="shared" si="18"/>
        <v>No</v>
      </c>
      <c r="O399" t="str">
        <f t="shared" si="19"/>
        <v>N/A</v>
      </c>
      <c r="P399">
        <f>IF(AND(H399="L4", N399="No"), C399)</f>
        <v>1746</v>
      </c>
      <c r="Q399">
        <f t="shared" si="20"/>
        <v>0.51124222462828328</v>
      </c>
    </row>
    <row r="400" spans="1:17" x14ac:dyDescent="0.2">
      <c r="A400" s="2">
        <v>-33.916025380000001</v>
      </c>
      <c r="B400" s="2">
        <v>151.23213340000001</v>
      </c>
      <c r="C400" s="2">
        <v>1518</v>
      </c>
      <c r="D400" s="2">
        <v>11</v>
      </c>
      <c r="E400" s="2">
        <v>-33.916082580000001</v>
      </c>
      <c r="F400" s="2">
        <v>151.2320598</v>
      </c>
      <c r="G400" s="2">
        <v>13</v>
      </c>
      <c r="H400" s="2" t="s">
        <v>12</v>
      </c>
      <c r="I400" s="2" t="s">
        <v>135</v>
      </c>
      <c r="J400" s="2" t="s">
        <v>135</v>
      </c>
      <c r="K400" s="2" t="s">
        <v>85</v>
      </c>
      <c r="L400" s="2" t="s">
        <v>85</v>
      </c>
      <c r="M400" s="1">
        <v>1507890000000</v>
      </c>
      <c r="N400" t="str">
        <f t="shared" si="18"/>
        <v>No</v>
      </c>
      <c r="O400" t="str">
        <f t="shared" si="19"/>
        <v>N/A</v>
      </c>
      <c r="P400">
        <f>IF(AND(H400="L4", N400="No"), C400)</f>
        <v>1518</v>
      </c>
      <c r="Q400">
        <f t="shared" si="20"/>
        <v>9.3041435514706894</v>
      </c>
    </row>
    <row r="401" spans="1:17" x14ac:dyDescent="0.2">
      <c r="A401" s="2">
        <v>-33.91613796</v>
      </c>
      <c r="B401" s="2">
        <v>151.2320713</v>
      </c>
      <c r="C401" s="2">
        <v>1307</v>
      </c>
      <c r="D401" s="2">
        <v>14</v>
      </c>
      <c r="E401" s="2">
        <v>-33.91617119</v>
      </c>
      <c r="F401" s="2">
        <v>151.23205830000001</v>
      </c>
      <c r="G401" s="2">
        <v>14</v>
      </c>
      <c r="H401" s="2" t="s">
        <v>12</v>
      </c>
      <c r="I401" s="2" t="s">
        <v>135</v>
      </c>
      <c r="J401" s="2" t="s">
        <v>135</v>
      </c>
      <c r="K401" s="2" t="s">
        <v>85</v>
      </c>
      <c r="L401" s="2" t="s">
        <v>85</v>
      </c>
      <c r="M401" s="1">
        <v>1507890000000</v>
      </c>
      <c r="N401" t="str">
        <f t="shared" si="18"/>
        <v>No</v>
      </c>
      <c r="O401" t="str">
        <f t="shared" si="19"/>
        <v>N/A</v>
      </c>
      <c r="P401">
        <f>IF(AND(H401="L4", N401="No"), C401)</f>
        <v>1307</v>
      </c>
      <c r="Q401">
        <f t="shared" si="20"/>
        <v>3.8865541669457215</v>
      </c>
    </row>
    <row r="402" spans="1:17" x14ac:dyDescent="0.2">
      <c r="A402" s="2">
        <v>-33.916249360000002</v>
      </c>
      <c r="B402" s="2">
        <v>151.23201359999999</v>
      </c>
      <c r="C402" s="2">
        <v>3845</v>
      </c>
      <c r="D402" s="2">
        <v>18</v>
      </c>
      <c r="E402" s="2">
        <v>-33.916271999999999</v>
      </c>
      <c r="F402" s="2">
        <v>151.23186530000001</v>
      </c>
      <c r="G402" s="2">
        <v>16</v>
      </c>
      <c r="H402" s="2" t="s">
        <v>12</v>
      </c>
      <c r="I402" s="2" t="s">
        <v>135</v>
      </c>
      <c r="J402" s="2" t="s">
        <v>135</v>
      </c>
      <c r="K402" s="2" t="s">
        <v>85</v>
      </c>
      <c r="L402" s="2" t="s">
        <v>85</v>
      </c>
      <c r="M402" s="1">
        <v>1507890000000</v>
      </c>
      <c r="N402" t="str">
        <f t="shared" si="18"/>
        <v>No</v>
      </c>
      <c r="O402" t="str">
        <f t="shared" si="19"/>
        <v>N/A</v>
      </c>
      <c r="P402">
        <f>IF(AND(H402="L4", N402="No"), C402)</f>
        <v>3845</v>
      </c>
      <c r="Q402">
        <f t="shared" si="20"/>
        <v>13.913771162484601</v>
      </c>
    </row>
    <row r="403" spans="1:17" x14ac:dyDescent="0.2">
      <c r="A403" s="2">
        <v>-33.916226610000002</v>
      </c>
      <c r="B403" s="2">
        <v>151.23204659999999</v>
      </c>
      <c r="C403" s="2">
        <v>4229</v>
      </c>
      <c r="D403" s="2">
        <v>15</v>
      </c>
      <c r="E403" s="2">
        <v>-33.916271999999999</v>
      </c>
      <c r="F403" s="2">
        <v>151.23186530000001</v>
      </c>
      <c r="G403" s="2">
        <v>16</v>
      </c>
      <c r="H403" s="2" t="s">
        <v>12</v>
      </c>
      <c r="I403" s="2" t="s">
        <v>135</v>
      </c>
      <c r="J403" s="2" t="s">
        <v>135</v>
      </c>
      <c r="K403" s="2" t="s">
        <v>85</v>
      </c>
      <c r="L403" s="2" t="s">
        <v>85</v>
      </c>
      <c r="M403" s="1">
        <v>1507890000000</v>
      </c>
      <c r="N403" t="str">
        <f t="shared" si="18"/>
        <v>No</v>
      </c>
      <c r="O403" t="str">
        <f t="shared" si="19"/>
        <v>N/A</v>
      </c>
      <c r="P403">
        <f>IF(AND(H403="L4", N403="No"), C403)</f>
        <v>4229</v>
      </c>
      <c r="Q403">
        <f t="shared" si="20"/>
        <v>17.474285160393734</v>
      </c>
    </row>
    <row r="404" spans="1:17" x14ac:dyDescent="0.2">
      <c r="A404" s="2">
        <v>-33.916363779999998</v>
      </c>
      <c r="B404" s="2">
        <v>151.23178440000001</v>
      </c>
      <c r="C404" s="2">
        <v>7583</v>
      </c>
      <c r="D404" s="2">
        <v>4</v>
      </c>
      <c r="E404" s="2">
        <v>-33.916339460000003</v>
      </c>
      <c r="F404" s="2">
        <v>151.23176369999999</v>
      </c>
      <c r="G404" s="2">
        <v>4</v>
      </c>
      <c r="H404" s="2" t="s">
        <v>12</v>
      </c>
      <c r="I404" s="2" t="s">
        <v>135</v>
      </c>
      <c r="J404" s="2" t="s">
        <v>136</v>
      </c>
      <c r="K404" s="2" t="s">
        <v>85</v>
      </c>
      <c r="L404" s="2" t="s">
        <v>85</v>
      </c>
      <c r="M404" s="1">
        <v>1507890000000</v>
      </c>
      <c r="N404" t="str">
        <f t="shared" si="18"/>
        <v>Yes</v>
      </c>
      <c r="O404">
        <f t="shared" si="19"/>
        <v>7583</v>
      </c>
      <c r="P404" t="b">
        <f>IF(AND(H404="L4", N404="No"), C404)</f>
        <v>0</v>
      </c>
      <c r="Q404">
        <f t="shared" si="20"/>
        <v>3.3105069598795556</v>
      </c>
    </row>
    <row r="405" spans="1:17" x14ac:dyDescent="0.2">
      <c r="A405" s="2">
        <v>-33.916363779999998</v>
      </c>
      <c r="B405" s="2">
        <v>151.23178440000001</v>
      </c>
      <c r="C405" s="2">
        <v>8581</v>
      </c>
      <c r="D405" s="2">
        <v>4</v>
      </c>
      <c r="E405" s="2">
        <v>-33.916339460000003</v>
      </c>
      <c r="F405" s="2">
        <v>151.23176369999999</v>
      </c>
      <c r="G405" s="2">
        <v>4</v>
      </c>
      <c r="H405" s="2" t="s">
        <v>12</v>
      </c>
      <c r="I405" s="2" t="s">
        <v>135</v>
      </c>
      <c r="J405" s="2" t="s">
        <v>136</v>
      </c>
      <c r="K405" s="2" t="s">
        <v>85</v>
      </c>
      <c r="L405" s="2" t="s">
        <v>85</v>
      </c>
      <c r="M405" s="1">
        <v>1507890000000</v>
      </c>
      <c r="N405" t="str">
        <f t="shared" si="18"/>
        <v>Yes</v>
      </c>
      <c r="O405">
        <f t="shared" si="19"/>
        <v>8581</v>
      </c>
      <c r="P405" t="b">
        <f>IF(AND(H405="L4", N405="No"), C405)</f>
        <v>0</v>
      </c>
      <c r="Q405">
        <f t="shared" si="20"/>
        <v>3.3105069598795556</v>
      </c>
    </row>
    <row r="406" spans="1:17" x14ac:dyDescent="0.2">
      <c r="A406" s="2">
        <v>-33.916363779999998</v>
      </c>
      <c r="B406" s="2">
        <v>151.23178440000001</v>
      </c>
      <c r="C406" s="2">
        <v>8583</v>
      </c>
      <c r="D406" s="2">
        <v>4</v>
      </c>
      <c r="E406" s="2">
        <v>-33.916341709999998</v>
      </c>
      <c r="F406" s="2">
        <v>151.23174359999999</v>
      </c>
      <c r="G406" s="2">
        <v>5</v>
      </c>
      <c r="H406" s="2" t="s">
        <v>12</v>
      </c>
      <c r="I406" s="2" t="s">
        <v>135</v>
      </c>
      <c r="J406" s="2" t="s">
        <v>136</v>
      </c>
      <c r="K406" s="2" t="s">
        <v>85</v>
      </c>
      <c r="L406" s="2" t="s">
        <v>85</v>
      </c>
      <c r="M406" s="1">
        <v>1507890000000</v>
      </c>
      <c r="N406" t="str">
        <f t="shared" si="18"/>
        <v>Yes</v>
      </c>
      <c r="O406">
        <f t="shared" si="19"/>
        <v>8583</v>
      </c>
      <c r="P406" t="b">
        <f>IF(AND(H406="L4", N406="No"), C406)</f>
        <v>0</v>
      </c>
      <c r="Q406">
        <f t="shared" si="20"/>
        <v>4.4941612008200238</v>
      </c>
    </row>
    <row r="407" spans="1:17" x14ac:dyDescent="0.2">
      <c r="A407" s="2">
        <v>-33.916263800000003</v>
      </c>
      <c r="B407" s="2">
        <v>151.23159870000001</v>
      </c>
      <c r="C407" s="2">
        <v>1454</v>
      </c>
      <c r="D407" s="2">
        <v>4</v>
      </c>
      <c r="E407" s="2">
        <v>-33.916240649999999</v>
      </c>
      <c r="F407" s="2">
        <v>151.23160250000001</v>
      </c>
      <c r="G407" s="2">
        <v>3</v>
      </c>
      <c r="H407" s="2" t="s">
        <v>12</v>
      </c>
      <c r="I407" s="2" t="s">
        <v>136</v>
      </c>
      <c r="J407" s="2" t="s">
        <v>137</v>
      </c>
      <c r="K407" s="2" t="s">
        <v>85</v>
      </c>
      <c r="L407" s="2" t="s">
        <v>85</v>
      </c>
      <c r="M407" s="1">
        <v>1507890000000</v>
      </c>
      <c r="N407" t="str">
        <f t="shared" si="18"/>
        <v>Yes</v>
      </c>
      <c r="O407">
        <f t="shared" si="19"/>
        <v>1454</v>
      </c>
      <c r="P407" t="b">
        <f>IF(AND(H407="L4", N407="No"), C407)</f>
        <v>0</v>
      </c>
      <c r="Q407">
        <f t="shared" si="20"/>
        <v>2.5999102098774873</v>
      </c>
    </row>
    <row r="408" spans="1:17" x14ac:dyDescent="0.2">
      <c r="A408" s="2">
        <v>-33.916263800000003</v>
      </c>
      <c r="B408" s="2">
        <v>151.23159870000001</v>
      </c>
      <c r="C408" s="2">
        <v>2628</v>
      </c>
      <c r="D408" s="2">
        <v>4</v>
      </c>
      <c r="E408" s="2">
        <v>-33.916240649999999</v>
      </c>
      <c r="F408" s="2">
        <v>151.23160250000001</v>
      </c>
      <c r="G408" s="2">
        <v>3</v>
      </c>
      <c r="H408" s="2" t="s">
        <v>12</v>
      </c>
      <c r="I408" s="2" t="s">
        <v>136</v>
      </c>
      <c r="J408" s="2" t="s">
        <v>137</v>
      </c>
      <c r="K408" s="2" t="s">
        <v>85</v>
      </c>
      <c r="L408" s="2" t="s">
        <v>85</v>
      </c>
      <c r="M408" s="1">
        <v>1507890000000</v>
      </c>
      <c r="N408" t="str">
        <f t="shared" si="18"/>
        <v>Yes</v>
      </c>
      <c r="O408">
        <f t="shared" si="19"/>
        <v>2628</v>
      </c>
      <c r="P408" t="b">
        <f>IF(AND(H408="L4", N408="No"), C408)</f>
        <v>0</v>
      </c>
      <c r="Q408">
        <f t="shared" si="20"/>
        <v>2.5999102098774873</v>
      </c>
    </row>
    <row r="409" spans="1:17" x14ac:dyDescent="0.2">
      <c r="A409" s="2">
        <v>-33.916263800000003</v>
      </c>
      <c r="B409" s="2">
        <v>151.23159870000001</v>
      </c>
      <c r="C409" s="2">
        <v>2636</v>
      </c>
      <c r="D409" s="2">
        <v>4</v>
      </c>
      <c r="E409" s="2">
        <v>-33.916240649999999</v>
      </c>
      <c r="F409" s="2">
        <v>151.23160250000001</v>
      </c>
      <c r="G409" s="2">
        <v>3</v>
      </c>
      <c r="H409" s="2" t="s">
        <v>12</v>
      </c>
      <c r="I409" s="2" t="s">
        <v>136</v>
      </c>
      <c r="J409" s="2" t="s">
        <v>137</v>
      </c>
      <c r="K409" s="2" t="s">
        <v>85</v>
      </c>
      <c r="L409" s="2" t="s">
        <v>85</v>
      </c>
      <c r="M409" s="1">
        <v>1507890000000</v>
      </c>
      <c r="N409" t="str">
        <f t="shared" si="18"/>
        <v>Yes</v>
      </c>
      <c r="O409">
        <f t="shared" si="19"/>
        <v>2636</v>
      </c>
      <c r="P409" t="b">
        <f>IF(AND(H409="L4", N409="No"), C409)</f>
        <v>0</v>
      </c>
      <c r="Q409">
        <f t="shared" si="20"/>
        <v>2.5999102098774873</v>
      </c>
    </row>
    <row r="410" spans="1:17" x14ac:dyDescent="0.2">
      <c r="A410" s="2">
        <v>-33.916199919999997</v>
      </c>
      <c r="B410" s="2">
        <v>151.2316265</v>
      </c>
      <c r="C410" s="2">
        <v>2517</v>
      </c>
      <c r="D410" s="2">
        <v>6</v>
      </c>
      <c r="E410" s="2">
        <v>-33.916180009999998</v>
      </c>
      <c r="F410" s="2">
        <v>151.2316026</v>
      </c>
      <c r="G410" s="2">
        <v>6</v>
      </c>
      <c r="H410" s="2" t="s">
        <v>12</v>
      </c>
      <c r="I410" s="2" t="s">
        <v>137</v>
      </c>
      <c r="J410" s="2" t="s">
        <v>137</v>
      </c>
      <c r="K410" s="2" t="s">
        <v>85</v>
      </c>
      <c r="L410" s="2" t="s">
        <v>85</v>
      </c>
      <c r="M410" s="1">
        <v>1507890000000</v>
      </c>
      <c r="N410" t="str">
        <f t="shared" si="18"/>
        <v>No</v>
      </c>
      <c r="O410" t="str">
        <f t="shared" si="19"/>
        <v>N/A</v>
      </c>
      <c r="P410">
        <f>IF(AND(H410="L4", N410="No"), C410)</f>
        <v>2517</v>
      </c>
      <c r="Q410">
        <f t="shared" si="20"/>
        <v>3.1271058846784605</v>
      </c>
    </row>
    <row r="411" spans="1:17" x14ac:dyDescent="0.2">
      <c r="A411" s="2">
        <v>-33.916215100000002</v>
      </c>
      <c r="B411" s="2">
        <v>151.23161949999999</v>
      </c>
      <c r="C411" s="2">
        <v>4323</v>
      </c>
      <c r="D411" s="2">
        <v>4</v>
      </c>
      <c r="E411" s="2">
        <v>-33.916180009999998</v>
      </c>
      <c r="F411" s="2">
        <v>151.2316026</v>
      </c>
      <c r="G411" s="2">
        <v>6</v>
      </c>
      <c r="H411" s="2" t="s">
        <v>12</v>
      </c>
      <c r="I411" s="2" t="s">
        <v>137</v>
      </c>
      <c r="J411" s="2" t="s">
        <v>137</v>
      </c>
      <c r="K411" s="2" t="s">
        <v>85</v>
      </c>
      <c r="L411" s="2" t="s">
        <v>85</v>
      </c>
      <c r="M411" s="1">
        <v>1507890000000</v>
      </c>
      <c r="N411" t="str">
        <f t="shared" si="18"/>
        <v>No</v>
      </c>
      <c r="O411" t="str">
        <f t="shared" si="19"/>
        <v>N/A</v>
      </c>
      <c r="P411">
        <f>IF(AND(H411="L4", N411="No"), C411)</f>
        <v>4323</v>
      </c>
      <c r="Q411">
        <f t="shared" si="20"/>
        <v>4.2029648069119574</v>
      </c>
    </row>
    <row r="412" spans="1:17" x14ac:dyDescent="0.2">
      <c r="A412" s="2">
        <v>-33.916195520000002</v>
      </c>
      <c r="B412" s="2">
        <v>151.23161899999999</v>
      </c>
      <c r="C412" s="2">
        <v>1613</v>
      </c>
      <c r="D412" s="2">
        <v>6</v>
      </c>
      <c r="E412" s="2">
        <v>-33.916180009999998</v>
      </c>
      <c r="F412" s="2">
        <v>151.2316026</v>
      </c>
      <c r="G412" s="2">
        <v>6</v>
      </c>
      <c r="H412" s="2" t="s">
        <v>12</v>
      </c>
      <c r="I412" s="2" t="s">
        <v>137</v>
      </c>
      <c r="J412" s="2" t="s">
        <v>137</v>
      </c>
      <c r="K412" s="2" t="s">
        <v>85</v>
      </c>
      <c r="L412" s="2" t="s">
        <v>85</v>
      </c>
      <c r="M412" s="1">
        <v>1507890000000</v>
      </c>
      <c r="N412" t="str">
        <f t="shared" si="18"/>
        <v>No</v>
      </c>
      <c r="O412" t="str">
        <f t="shared" si="19"/>
        <v>N/A</v>
      </c>
      <c r="P412">
        <f>IF(AND(H412="L4", N412="No"), C412)</f>
        <v>1613</v>
      </c>
      <c r="Q412">
        <f t="shared" si="20"/>
        <v>2.2942151398281929</v>
      </c>
    </row>
    <row r="413" spans="1:17" x14ac:dyDescent="0.2">
      <c r="A413" s="2">
        <v>-33.916129380000001</v>
      </c>
      <c r="B413" s="2">
        <v>151.2316084</v>
      </c>
      <c r="C413" s="2">
        <v>1762</v>
      </c>
      <c r="D413" s="2">
        <v>7</v>
      </c>
      <c r="E413" s="2">
        <v>-33.916113279999998</v>
      </c>
      <c r="F413" s="2">
        <v>151.23161970000001</v>
      </c>
      <c r="G413" s="2">
        <v>7</v>
      </c>
      <c r="H413" s="2" t="s">
        <v>12</v>
      </c>
      <c r="I413" s="2" t="s">
        <v>137</v>
      </c>
      <c r="J413" s="2" t="s">
        <v>137</v>
      </c>
      <c r="K413" s="2" t="s">
        <v>85</v>
      </c>
      <c r="L413" s="2" t="s">
        <v>85</v>
      </c>
      <c r="M413" s="1">
        <v>1507890000000</v>
      </c>
      <c r="N413" t="str">
        <f t="shared" si="18"/>
        <v>No</v>
      </c>
      <c r="O413" t="str">
        <f t="shared" si="19"/>
        <v>N/A</v>
      </c>
      <c r="P413">
        <f>IF(AND(H413="L4", N413="No"), C413)</f>
        <v>1762</v>
      </c>
      <c r="Q413">
        <f t="shared" si="20"/>
        <v>2.0734182041344251</v>
      </c>
    </row>
    <row r="414" spans="1:17" x14ac:dyDescent="0.2">
      <c r="A414" s="2">
        <v>-33.916129380000001</v>
      </c>
      <c r="B414" s="2">
        <v>151.2316084</v>
      </c>
      <c r="C414" s="2">
        <v>2356</v>
      </c>
      <c r="D414" s="2">
        <v>7</v>
      </c>
      <c r="E414" s="2">
        <v>-33.916113279999998</v>
      </c>
      <c r="F414" s="2">
        <v>151.23161970000001</v>
      </c>
      <c r="G414" s="2">
        <v>7</v>
      </c>
      <c r="H414" s="2" t="s">
        <v>12</v>
      </c>
      <c r="I414" s="2" t="s">
        <v>137</v>
      </c>
      <c r="J414" s="2" t="s">
        <v>137</v>
      </c>
      <c r="K414" s="2" t="s">
        <v>85</v>
      </c>
      <c r="L414" s="2" t="s">
        <v>85</v>
      </c>
      <c r="M414" s="1">
        <v>1507890000000</v>
      </c>
      <c r="N414" t="str">
        <f t="shared" si="18"/>
        <v>No</v>
      </c>
      <c r="O414" t="str">
        <f t="shared" si="19"/>
        <v>N/A</v>
      </c>
      <c r="P414">
        <f>IF(AND(H414="L4", N414="No"), C414)</f>
        <v>2356</v>
      </c>
      <c r="Q414">
        <f t="shared" si="20"/>
        <v>2.0734182041344251</v>
      </c>
    </row>
    <row r="415" spans="1:17" x14ac:dyDescent="0.2">
      <c r="A415" s="2">
        <v>-33.916129380000001</v>
      </c>
      <c r="B415" s="2">
        <v>151.2316084</v>
      </c>
      <c r="C415" s="2">
        <v>2574</v>
      </c>
      <c r="D415" s="2">
        <v>7</v>
      </c>
      <c r="E415" s="2">
        <v>-33.916113279999998</v>
      </c>
      <c r="F415" s="2">
        <v>151.23161970000001</v>
      </c>
      <c r="G415" s="2">
        <v>7</v>
      </c>
      <c r="H415" s="2" t="s">
        <v>12</v>
      </c>
      <c r="I415" s="2" t="s">
        <v>137</v>
      </c>
      <c r="J415" s="2" t="s">
        <v>137</v>
      </c>
      <c r="K415" s="2" t="s">
        <v>85</v>
      </c>
      <c r="L415" s="2" t="s">
        <v>85</v>
      </c>
      <c r="M415" s="1">
        <v>1507890000000</v>
      </c>
      <c r="N415" t="str">
        <f t="shared" si="18"/>
        <v>No</v>
      </c>
      <c r="O415" t="str">
        <f t="shared" si="19"/>
        <v>N/A</v>
      </c>
      <c r="P415">
        <f>IF(AND(H415="L4", N415="No"), C415)</f>
        <v>2574</v>
      </c>
      <c r="Q415">
        <f t="shared" si="20"/>
        <v>2.0734182041344251</v>
      </c>
    </row>
    <row r="416" spans="1:17" x14ac:dyDescent="0.2">
      <c r="A416" s="2">
        <v>-33.916093050000001</v>
      </c>
      <c r="B416" s="2">
        <v>151.23162339999999</v>
      </c>
      <c r="C416" s="2">
        <v>1409</v>
      </c>
      <c r="D416" s="2">
        <v>6</v>
      </c>
      <c r="E416" s="2">
        <v>-33.916072159999999</v>
      </c>
      <c r="F416" s="2">
        <v>151.23163410000001</v>
      </c>
      <c r="G416" s="2">
        <v>6</v>
      </c>
      <c r="H416" s="2" t="s">
        <v>12</v>
      </c>
      <c r="I416" s="2" t="s">
        <v>137</v>
      </c>
      <c r="J416" s="2" t="s">
        <v>138</v>
      </c>
      <c r="K416" s="2" t="s">
        <v>85</v>
      </c>
      <c r="L416" s="2" t="s">
        <v>85</v>
      </c>
      <c r="M416" s="1">
        <v>1507890000000</v>
      </c>
      <c r="N416" t="str">
        <f t="shared" si="18"/>
        <v>Yes</v>
      </c>
      <c r="O416">
        <f t="shared" si="19"/>
        <v>1409</v>
      </c>
      <c r="P416" t="b">
        <f>IF(AND(H416="L4", N416="No"), C416)</f>
        <v>0</v>
      </c>
      <c r="Q416">
        <f t="shared" si="20"/>
        <v>2.5242794084874287</v>
      </c>
    </row>
    <row r="417" spans="1:17" x14ac:dyDescent="0.2">
      <c r="A417" s="2">
        <v>-33.916093050000001</v>
      </c>
      <c r="B417" s="2">
        <v>151.23162339999999</v>
      </c>
      <c r="C417" s="2">
        <v>1359</v>
      </c>
      <c r="D417" s="2">
        <v>6</v>
      </c>
      <c r="E417" s="2">
        <v>-33.916072159999999</v>
      </c>
      <c r="F417" s="2">
        <v>151.23163410000001</v>
      </c>
      <c r="G417" s="2">
        <v>6</v>
      </c>
      <c r="H417" s="2" t="s">
        <v>12</v>
      </c>
      <c r="I417" s="2" t="s">
        <v>137</v>
      </c>
      <c r="J417" s="2" t="s">
        <v>138</v>
      </c>
      <c r="K417" s="2" t="s">
        <v>85</v>
      </c>
      <c r="L417" s="2" t="s">
        <v>85</v>
      </c>
      <c r="M417" s="1">
        <v>1507890000000</v>
      </c>
      <c r="N417" t="str">
        <f t="shared" si="18"/>
        <v>Yes</v>
      </c>
      <c r="O417">
        <f t="shared" si="19"/>
        <v>1359</v>
      </c>
      <c r="P417" t="b">
        <f>IF(AND(H417="L4", N417="No"), C417)</f>
        <v>0</v>
      </c>
      <c r="Q417">
        <f t="shared" si="20"/>
        <v>2.5242794084874287</v>
      </c>
    </row>
    <row r="418" spans="1:17" x14ac:dyDescent="0.2">
      <c r="A418" s="2">
        <v>-33.916093050000001</v>
      </c>
      <c r="B418" s="2">
        <v>151.23162339999999</v>
      </c>
      <c r="C418" s="2">
        <v>1311</v>
      </c>
      <c r="D418" s="2">
        <v>6</v>
      </c>
      <c r="E418" s="2">
        <v>-33.916072159999999</v>
      </c>
      <c r="F418" s="2">
        <v>151.23163410000001</v>
      </c>
      <c r="G418" s="2">
        <v>6</v>
      </c>
      <c r="H418" s="2" t="s">
        <v>12</v>
      </c>
      <c r="I418" s="2" t="s">
        <v>137</v>
      </c>
      <c r="J418" s="2" t="s">
        <v>138</v>
      </c>
      <c r="K418" s="2" t="s">
        <v>85</v>
      </c>
      <c r="L418" s="2" t="s">
        <v>85</v>
      </c>
      <c r="M418" s="1">
        <v>1507890000000</v>
      </c>
      <c r="N418" t="str">
        <f t="shared" si="18"/>
        <v>Yes</v>
      </c>
      <c r="O418">
        <f t="shared" si="19"/>
        <v>1311</v>
      </c>
      <c r="P418" t="b">
        <f>IF(AND(H418="L4", N418="No"), C418)</f>
        <v>0</v>
      </c>
      <c r="Q418">
        <f t="shared" si="20"/>
        <v>2.5242794084874287</v>
      </c>
    </row>
    <row r="419" spans="1:17" x14ac:dyDescent="0.2">
      <c r="A419" s="2">
        <v>-33.915759139999999</v>
      </c>
      <c r="B419" s="2">
        <v>151.23154270000001</v>
      </c>
      <c r="C419" s="2">
        <v>10649</v>
      </c>
      <c r="D419" s="2">
        <v>4</v>
      </c>
      <c r="E419" s="2">
        <v>-33.915746740000003</v>
      </c>
      <c r="F419" s="2">
        <v>151.2314427</v>
      </c>
      <c r="G419" s="2">
        <v>4</v>
      </c>
      <c r="H419" s="2" t="s">
        <v>12</v>
      </c>
      <c r="I419" s="2" t="s">
        <v>138</v>
      </c>
      <c r="J419" s="2" t="s">
        <v>139</v>
      </c>
      <c r="K419" s="2" t="s">
        <v>85</v>
      </c>
      <c r="L419" s="2" t="s">
        <v>85</v>
      </c>
      <c r="M419" s="1">
        <v>1507890000000</v>
      </c>
      <c r="N419" t="str">
        <f t="shared" si="18"/>
        <v>Yes</v>
      </c>
      <c r="O419">
        <f t="shared" si="19"/>
        <v>10649</v>
      </c>
      <c r="P419" t="b">
        <f>IF(AND(H419="L4", N419="No"), C419)</f>
        <v>0</v>
      </c>
      <c r="Q419">
        <f t="shared" si="20"/>
        <v>9.3307441465393381</v>
      </c>
    </row>
    <row r="420" spans="1:17" x14ac:dyDescent="0.2">
      <c r="A420" s="2">
        <v>-33.915759139999999</v>
      </c>
      <c r="B420" s="2">
        <v>151.23154270000001</v>
      </c>
      <c r="C420" s="2">
        <v>9684</v>
      </c>
      <c r="D420" s="2">
        <v>4</v>
      </c>
      <c r="E420" s="2">
        <v>-33.915746740000003</v>
      </c>
      <c r="F420" s="2">
        <v>151.2314427</v>
      </c>
      <c r="G420" s="2">
        <v>4</v>
      </c>
      <c r="H420" s="2" t="s">
        <v>12</v>
      </c>
      <c r="I420" s="2" t="s">
        <v>138</v>
      </c>
      <c r="J420" s="2" t="s">
        <v>139</v>
      </c>
      <c r="K420" s="2" t="s">
        <v>85</v>
      </c>
      <c r="L420" s="2" t="s">
        <v>85</v>
      </c>
      <c r="M420" s="1">
        <v>1507890000000</v>
      </c>
      <c r="N420" t="str">
        <f t="shared" si="18"/>
        <v>Yes</v>
      </c>
      <c r="O420">
        <f t="shared" si="19"/>
        <v>9684</v>
      </c>
      <c r="P420" t="b">
        <f>IF(AND(H420="L4", N420="No"), C420)</f>
        <v>0</v>
      </c>
      <c r="Q420">
        <f t="shared" si="20"/>
        <v>9.3307441465393381</v>
      </c>
    </row>
    <row r="421" spans="1:17" x14ac:dyDescent="0.2">
      <c r="A421" s="2">
        <v>-33.915759139999999</v>
      </c>
      <c r="B421" s="2">
        <v>151.23154270000001</v>
      </c>
      <c r="C421" s="2">
        <v>10655</v>
      </c>
      <c r="D421" s="2">
        <v>4</v>
      </c>
      <c r="E421" s="2">
        <v>-33.915746740000003</v>
      </c>
      <c r="F421" s="2">
        <v>151.2314427</v>
      </c>
      <c r="G421" s="2">
        <v>4</v>
      </c>
      <c r="H421" s="2" t="s">
        <v>12</v>
      </c>
      <c r="I421" s="2" t="s">
        <v>138</v>
      </c>
      <c r="J421" s="2" t="s">
        <v>139</v>
      </c>
      <c r="K421" s="2" t="s">
        <v>85</v>
      </c>
      <c r="L421" s="2" t="s">
        <v>85</v>
      </c>
      <c r="M421" s="1">
        <v>1507890000000</v>
      </c>
      <c r="N421" t="str">
        <f t="shared" si="18"/>
        <v>Yes</v>
      </c>
      <c r="O421">
        <f t="shared" si="19"/>
        <v>10655</v>
      </c>
      <c r="P421" t="b">
        <f>IF(AND(H421="L4", N421="No"), C421)</f>
        <v>0</v>
      </c>
      <c r="Q421">
        <f t="shared" si="20"/>
        <v>9.3307441465393381</v>
      </c>
    </row>
    <row r="422" spans="1:17" x14ac:dyDescent="0.2">
      <c r="A422" s="2">
        <v>-33.915749890000001</v>
      </c>
      <c r="B422" s="2">
        <v>151.2314058</v>
      </c>
      <c r="C422" s="2">
        <v>2479</v>
      </c>
      <c r="D422" s="2">
        <v>4</v>
      </c>
      <c r="E422" s="2">
        <v>-33.915747869999997</v>
      </c>
      <c r="F422" s="2">
        <v>151.23138950000001</v>
      </c>
      <c r="G422" s="2">
        <v>3</v>
      </c>
      <c r="H422" s="2" t="s">
        <v>12</v>
      </c>
      <c r="I422" s="2" t="s">
        <v>139</v>
      </c>
      <c r="J422" s="2" t="s">
        <v>139</v>
      </c>
      <c r="K422" s="2" t="s">
        <v>85</v>
      </c>
      <c r="L422" s="2" t="s">
        <v>85</v>
      </c>
      <c r="M422" s="1">
        <v>1507890000000</v>
      </c>
      <c r="N422" t="str">
        <f t="shared" si="18"/>
        <v>No</v>
      </c>
      <c r="O422" t="str">
        <f t="shared" si="19"/>
        <v>N/A</v>
      </c>
      <c r="P422">
        <f>IF(AND(H422="L4", N422="No"), C422)</f>
        <v>2479</v>
      </c>
      <c r="Q422">
        <f t="shared" si="20"/>
        <v>1.5189647674560547</v>
      </c>
    </row>
    <row r="423" spans="1:17" x14ac:dyDescent="0.2">
      <c r="A423" s="2">
        <v>-33.915749890000001</v>
      </c>
      <c r="B423" s="2">
        <v>151.2314058</v>
      </c>
      <c r="C423" s="2">
        <v>2441</v>
      </c>
      <c r="D423" s="2">
        <v>4</v>
      </c>
      <c r="E423" s="2">
        <v>-33.915747869999997</v>
      </c>
      <c r="F423" s="2">
        <v>151.23138950000001</v>
      </c>
      <c r="G423" s="2">
        <v>3</v>
      </c>
      <c r="H423" s="2" t="s">
        <v>12</v>
      </c>
      <c r="I423" s="2" t="s">
        <v>139</v>
      </c>
      <c r="J423" s="2" t="s">
        <v>139</v>
      </c>
      <c r="K423" s="2" t="s">
        <v>85</v>
      </c>
      <c r="L423" s="2" t="s">
        <v>85</v>
      </c>
      <c r="M423" s="1">
        <v>1507890000000</v>
      </c>
      <c r="N423" t="str">
        <f t="shared" si="18"/>
        <v>No</v>
      </c>
      <c r="O423" t="str">
        <f t="shared" si="19"/>
        <v>N/A</v>
      </c>
      <c r="P423">
        <f>IF(AND(H423="L4", N423="No"), C423)</f>
        <v>2441</v>
      </c>
      <c r="Q423">
        <f t="shared" si="20"/>
        <v>1.5189647674560547</v>
      </c>
    </row>
    <row r="424" spans="1:17" x14ac:dyDescent="0.2">
      <c r="A424" s="2">
        <v>-33.915749890000001</v>
      </c>
      <c r="B424" s="2">
        <v>151.2314058</v>
      </c>
      <c r="C424" s="2">
        <v>2431</v>
      </c>
      <c r="D424" s="2">
        <v>4</v>
      </c>
      <c r="E424" s="2">
        <v>-33.915747869999997</v>
      </c>
      <c r="F424" s="2">
        <v>151.23138950000001</v>
      </c>
      <c r="G424" s="2">
        <v>3</v>
      </c>
      <c r="H424" s="2" t="s">
        <v>12</v>
      </c>
      <c r="I424" s="2" t="s">
        <v>139</v>
      </c>
      <c r="J424" s="2" t="s">
        <v>139</v>
      </c>
      <c r="K424" s="2" t="s">
        <v>85</v>
      </c>
      <c r="L424" s="2" t="s">
        <v>85</v>
      </c>
      <c r="M424" s="1">
        <v>1507890000000</v>
      </c>
      <c r="N424" t="str">
        <f t="shared" si="18"/>
        <v>No</v>
      </c>
      <c r="O424" t="str">
        <f t="shared" si="19"/>
        <v>N/A</v>
      </c>
      <c r="P424">
        <f>IF(AND(H424="L4", N424="No"), C424)</f>
        <v>2431</v>
      </c>
      <c r="Q424">
        <f t="shared" si="20"/>
        <v>1.5189647674560547</v>
      </c>
    </row>
    <row r="425" spans="1:1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x14ac:dyDescent="0.2">
      <c r="A480" s="2"/>
      <c r="B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x14ac:dyDescent="0.2">
      <c r="A481" s="2"/>
      <c r="B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x14ac:dyDescent="0.2">
      <c r="A482" s="2"/>
      <c r="B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x14ac:dyDescent="0.2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x14ac:dyDescent="0.2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x14ac:dyDescent="0.2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x14ac:dyDescent="0.2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x14ac:dyDescent="0.2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x14ac:dyDescent="0.2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x14ac:dyDescent="0.2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x14ac:dyDescent="0.2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x14ac:dyDescent="0.2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x14ac:dyDescent="0.2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x14ac:dyDescent="0.2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x14ac:dyDescent="0.2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x14ac:dyDescent="0.2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2:13" x14ac:dyDescent="0.2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2:13" x14ac:dyDescent="0.2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2:13" x14ac:dyDescent="0.2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2:13" x14ac:dyDescent="0.2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2:13" x14ac:dyDescent="0.2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2:13" x14ac:dyDescent="0.2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2:13" x14ac:dyDescent="0.2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2:13" x14ac:dyDescent="0.2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2:13" x14ac:dyDescent="0.2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2:13" x14ac:dyDescent="0.2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2:13" x14ac:dyDescent="0.2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2:13" x14ac:dyDescent="0.2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2:13" x14ac:dyDescent="0.2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2:13" x14ac:dyDescent="0.2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2:13" x14ac:dyDescent="0.2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2:13" x14ac:dyDescent="0.2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4" x14ac:dyDescent="0.2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4" x14ac:dyDescent="0.2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4" x14ac:dyDescent="0.2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">
      <c r="A531" s="2"/>
      <c r="B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</sheetData>
  <autoFilter ref="A1:P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2017-10-13T03:18:24Z</dcterms:created>
  <dcterms:modified xsi:type="dcterms:W3CDTF">2017-10-14T07:31:57Z</dcterms:modified>
</cp:coreProperties>
</file>