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print" state="visible" r:id="rId3"/>
    <sheet sheetId="2" name="Burn-down Chart" state="visible" r:id="rId4"/>
    <sheet sheetId="3" name="Lookups" state="visible" r:id="rId5"/>
  </sheets>
  <definedNames>
    <definedName name="Team">Lookups!$C$2:$C$7</definedName>
    <definedName name="Priority">Lookups!$A$2:$A$11</definedName>
    <definedName name="Status">Lookups!$B$2:$B$7</definedName>
  </definedNames>
  <calcPr/>
</workbook>
</file>

<file path=xl/comments1.xml><?xml version="1.0" encoding="utf-8"?>
<comments xmlns="http://schemas.openxmlformats.org/spreadsheetml/2006/main">
  <authors>
    <author/>
  </authors>
  <commentList>
    <comment ref="A1" authorId="0">
      <text>
        <t xml:space="preserve">Short name.  Should be unique.</t>
      </text>
    </comment>
    <comment ref="B1" authorId="0">
      <text>
        <t xml:space="preserve">This is a reference to the ID defined in the Product Backlog, if applicable.</t>
      </text>
    </comment>
    <comment ref="C1" authorId="0">
      <text>
        <t xml:space="preserve">Longer description of the work item.  If it references any external documents, they should be listed here.</t>
      </text>
    </comment>
    <comment ref="D1" authorId="0">
      <text>
        <t xml:space="preserve">Who on the team has taken ownership of this work item.</t>
      </text>
    </comment>
    <comment ref="E1" authorId="0">
      <text>
        <t xml:space="preserve">Current status of this task.  This can be used to ensure multiple people do not work on the same task.  The filter can also be used to filter out any tasks that have already been completed.</t>
      </text>
    </comment>
    <comment ref="F1" authorId="0">
      <text>
        <t xml:space="preserve">Any additional comments or notes.  It is a good practice to preface any comments with the author (e.g. RP)</t>
      </text>
    </comment>
    <comment ref="G1" authorId="0">
      <text>
        <t xml:space="preserve">This is the estimate that was figured out at the beginning of the Sprint.  For new tasks, this should be zero.</t>
      </text>
    </comment>
    <comment ref="H1" authorId="0">
      <text>
        <t xml:space="preserve">If the estimate needs to be revised, or it's a new task, the effort is here.</t>
      </text>
    </comment>
    <comment ref="I1" authorId="0">
      <text>
        <t xml:space="preserve">This is the increase\decrease in hours that needs to be tracked</t>
      </text>
    </comment>
    <comment ref="J1" authorId="0">
      <text>
        <t xml:space="preserve">Calculated field.  It is the new estimate, if applicable.</t>
      </text>
    </comment>
    <comment ref="K1" authorId="0">
      <text>
        <t xml:space="preserve">The amount of hours that are still remaining for this task.  Should be zero for a task that is completed, and should never be negative.  If it drops below zero, it should be re-estimated.</t>
      </text>
    </comment>
  </commentList>
</comments>
</file>

<file path=xl/comments2.xml><?xml version="1.0" encoding="utf-8"?>
<comments xmlns="http://schemas.openxmlformats.org/spreadsheetml/2006/main">
  <authors>
    <author/>
  </authors>
  <commentList>
    <comment ref="A1" authorId="0">
      <text>
        <t xml:space="preserve">Randar Puust:
The priority.  Items with a higher priority should be claimed first.</t>
      </text>
    </comment>
    <comment ref="B1" authorId="0">
      <text>
        <t xml:space="preserve">Randar Puust:
Current status of this task.  This can be used to ensure multiple people do not work on the same task.  The filter can also be used to filter out any tasks that have already been completed.</t>
      </text>
    </comment>
    <comment ref="C1" authorId="0">
      <text>
        <t xml:space="preserve">Randar Puust:
T4G:
Who on the team has taken ownership of this work item.</t>
      </text>
    </comment>
  </commentList>
</comments>
</file>

<file path=xl/sharedStrings.xml><?xml version="1.0" encoding="utf-8"?>
<sst xmlns="http://schemas.openxmlformats.org/spreadsheetml/2006/main" count="113" uniqueCount="62">
  <si>
    <t>Tasks</t>
  </si>
  <si>
    <t>Product Backlog Item(s)</t>
  </si>
  <si>
    <t>Description</t>
  </si>
  <si>
    <t>Team</t>
  </si>
  <si>
    <t>Status</t>
  </si>
  <si>
    <t>Comments</t>
  </si>
  <si>
    <t>Original Estimate
(Hours)</t>
  </si>
  <si>
    <t>New Estimate
(Hours)</t>
  </si>
  <si>
    <t>Change</t>
  </si>
  <si>
    <t>Revised Value 
(Hours)</t>
  </si>
  <si>
    <t>Amount Remaining
(Hours)</t>
  </si>
  <si>
    <t>Start</t>
  </si>
  <si>
    <t>Friday</t>
  </si>
  <si>
    <t>Saturday</t>
  </si>
  <si>
    <t>Sunday</t>
  </si>
  <si>
    <t>Monday</t>
  </si>
  <si>
    <t>Tuesday</t>
  </si>
  <si>
    <t>Wednesday</t>
  </si>
  <si>
    <t>Thursday</t>
  </si>
  <si>
    <t> scene 4 resize rain particle image</t>
  </si>
  <si>
    <t>Marco Brito</t>
  </si>
  <si>
    <t>3 - Completed</t>
  </si>
  <si>
    <t>rain</t>
  </si>
  <si>
    <t>scene 4 create asset for hand position</t>
  </si>
  <si>
    <t>2 - In Progress</t>
  </si>
  <si>
    <t>scene 4 create cloud asset for people (Sprite Sheet)</t>
  </si>
  <si>
    <t>1 - Not Started</t>
  </si>
  <si>
    <t>scene 2: implement smoke assets with shader</t>
  </si>
  <si>
    <t>Zara Tooth</t>
  </si>
  <si>
    <t>lights</t>
  </si>
  <si>
    <t>scene 2: particles connecting with active user hand locations if close enough</t>
  </si>
  <si>
    <t>scene 2 implement hex particles color fading in when connected to hands</t>
  </si>
  <si>
    <t>scene 2: implement hexparticles growing when connected to hands</t>
  </si>
  <si>
    <t>scene 2 hex particles get assigned a random color upon creation</t>
  </si>
  <si>
    <t>scene 2: particles attach to hand and get dragged by user</t>
  </si>
  <si>
    <t>scene 2 particles can be thrown by user/ get disconnected if delta v is too high</t>
  </si>
  <si>
    <t>scene 2: particle/hand connections are dynamic and boucy</t>
  </si>
  <si>
    <t>scene 3: generate semi random geometry for geo particles</t>
  </si>
  <si>
    <t>Ryan Bottriell</t>
  </si>
  <si>
    <t>geo</t>
  </si>
  <si>
    <t>scene 3: animate geometry over time</t>
  </si>
  <si>
    <t>scene 3 particle breaks apart after explosion</t>
  </si>
  <si>
    <t>scene 3: create particle effect for particle explosion</t>
  </si>
  <si>
    <t>Matthew Fournier</t>
  </si>
  <si>
    <t>scene 4: create vector grid for rain movement</t>
  </si>
  <si>
    <t>scene 4 rain is influenced by vector grid</t>
  </si>
  <si>
    <t>scene 4 create cloud particle for people particles</t>
  </si>
  <si>
    <t>scene 4 rain management to allow clouds to create particles</t>
  </si>
  <si>
    <t>scene 4 cloud particles create rain</t>
  </si>
  <si>
    <t>Original</t>
  </si>
  <si>
    <t>Revised</t>
  </si>
  <si>
    <t>Daily Effort</t>
  </si>
  <si>
    <t>Additional</t>
  </si>
  <si>
    <t>Effort to Date</t>
  </si>
  <si>
    <t>% Increase</t>
  </si>
  <si>
    <t>Effort Left</t>
  </si>
  <si>
    <t>% Remaining</t>
  </si>
  <si>
    <t>Remaining</t>
  </si>
  <si>
    <t>Team Size</t>
  </si>
  <si>
    <t>Days Effort (est. @80%)</t>
  </si>
  <si>
    <t>Priority
(1=Low, 9=High)</t>
  </si>
  <si>
    <t>Note: To redefine a named value, go to Insert-&gt;Name-&gt;Define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</si>
</sst>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
    <numFmt numFmtId="166" formatCode="dd/mm/yyyy;@"/>
    <numFmt numFmtId="167" formatCode="dd/mm/yyyy;@"/>
    <numFmt numFmtId="168" formatCode="dd/mm/yyyy;@"/>
    <numFmt numFmtId="169" formatCode="dd/mm/yyyy;@"/>
  </numFmts>
  <fonts count="69">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s>
  <fills count="24">
    <fill>
      <patternFill patternType="none"/>
    </fill>
    <fill>
      <patternFill patternType="gray125">
        <bgColor rgb="FFFFFFFF"/>
      </patternFill>
    </fill>
    <fill>
      <patternFill patternType="solid">
        <fgColor rgb="FFCCCCCC"/>
        <bgColor indexed="64"/>
      </patternFill>
    </fill>
    <fill>
      <patternFill patternType="solid">
        <fgColor rgb="FF7F7F7F"/>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7F7F7F"/>
        <bgColor indexed="64"/>
      </patternFill>
    </fill>
    <fill>
      <patternFill patternType="solid">
        <fgColor rgb="FF7F7F7F"/>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s>
  <borders count="56">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fillId="0" numFmtId="0" borderId="0" fontId="0"/>
  </cellStyleXfs>
  <cellXfs count="71">
    <xf applyAlignment="1" fillId="0" xfId="0" numFmtId="0" borderId="0" fontId="0">
      <alignment vertical="bottom" horizontal="general" wrapText="1"/>
    </xf>
    <xf applyBorder="1" fillId="2" xfId="0" numFmtId="0" borderId="1" applyFont="1" fontId="1" applyFill="1"/>
    <xf applyBorder="1" fillId="0" xfId="0" numFmtId="0" borderId="2" applyFont="1" fontId="2"/>
    <xf applyBorder="1" fillId="0" xfId="0" numFmtId="9" borderId="3" applyFont="1" fontId="3" applyNumberFormat="1"/>
    <xf applyBorder="1" fillId="0" xfId="0" numFmtId="0" borderId="4" applyFont="1" fontId="4"/>
    <xf applyAlignment="1" fillId="0" xfId="0" numFmtId="0" borderId="0" applyFont="1" fontId="5">
      <alignment vertical="top" horizontal="general" wrapText="1"/>
    </xf>
    <xf fillId="0" xfId="0" numFmtId="0" borderId="0" applyFont="1" fontId="6"/>
    <xf applyBorder="1" applyAlignment="1" fillId="3" xfId="0" numFmtId="0" borderId="5" applyFont="1" fontId="7" applyFill="1">
      <alignment vertical="top" horizontal="general" wrapText="1"/>
    </xf>
    <xf applyBorder="1" fillId="0" xfId="0" numFmtId="0" borderId="6" applyFont="1" fontId="8"/>
    <xf applyAlignment="1" fillId="0" xfId="0" numFmtId="0" borderId="0" applyFont="1" fontId="9">
      <alignment vertical="top" horizontal="general" wrapText="1"/>
    </xf>
    <xf fillId="0" xfId="0" numFmtId="0" borderId="0" applyFont="1" fontId="10"/>
    <xf applyBorder="1" applyAlignment="1" fillId="0" xfId="0" numFmtId="0" borderId="7" applyFont="1" fontId="11">
      <alignment vertical="top" horizontal="left" wrapText="1"/>
    </xf>
    <xf applyBorder="1" fillId="0" xfId="0" numFmtId="0" borderId="8" applyFont="1" fontId="12"/>
    <xf applyBorder="1" applyAlignment="1" fillId="0" xfId="0" numFmtId="0" borderId="9" applyFont="1" fontId="13">
      <alignment vertical="top" horizontal="general" wrapText="1"/>
    </xf>
    <xf applyBorder="1" applyAlignment="1" fillId="4" xfId="0" numFmtId="0" borderId="10" applyFont="1" fontId="14" applyFill="1">
      <alignment vertical="top" horizontal="right" wrapText="1"/>
    </xf>
    <xf applyBorder="1" applyAlignment="1" fillId="5" xfId="0" numFmtId="0" borderId="11" applyFont="1" fontId="15" applyFill="1">
      <alignment vertical="top" horizontal="general" wrapText="1"/>
    </xf>
    <xf applyBorder="1" fillId="0" xfId="0" numFmtId="164" borderId="12" applyFont="1" fontId="16" applyNumberFormat="1"/>
    <xf applyBorder="1" applyAlignment="1" fillId="6" xfId="0" numFmtId="0" borderId="13" applyFont="1" fontId="17" applyFill="1">
      <alignment vertical="top" horizontal="general" wrapText="1"/>
    </xf>
    <xf fillId="0" xfId="0" numFmtId="165" borderId="0" applyFont="1" fontId="18" applyNumberFormat="1"/>
    <xf applyAlignment="1" fillId="0" xfId="0" numFmtId="0" borderId="0" applyFont="1" fontId="19">
      <alignment vertical="bottom" horizontal="general" wrapText="1"/>
    </xf>
    <xf applyBorder="1" applyAlignment="1" fillId="7" xfId="0" numFmtId="0" borderId="14" applyFont="1" fontId="20" applyFill="1">
      <alignment vertical="top" horizontal="general" wrapText="1"/>
    </xf>
    <xf applyBorder="1" applyAlignment="1" fillId="8" xfId="0" numFmtId="0" borderId="15" applyFont="1" fontId="21" applyFill="1">
      <alignment vertical="top" horizontal="general" wrapText="1"/>
    </xf>
    <xf applyBorder="1" fillId="0" xfId="0" numFmtId="2" borderId="16" applyFont="1" fontId="22" applyNumberFormat="1"/>
    <xf applyBorder="1" fillId="0" xfId="0" numFmtId="0" borderId="17" applyFont="1" fontId="23"/>
    <xf applyBorder="1" applyAlignment="1" fillId="0" xfId="0" numFmtId="0" borderId="18" applyFont="1" fontId="24">
      <alignment vertical="top" horizontal="left" wrapText="1"/>
    </xf>
    <xf fillId="9" xfId="0" numFmtId="0" borderId="0" applyFont="1" fontId="25" applyFill="1"/>
    <xf applyBorder="1" applyAlignment="1" fillId="0" xfId="0" numFmtId="0" borderId="19" applyFont="1" fontId="26">
      <alignment vertical="top" horizontal="left" wrapText="1"/>
    </xf>
    <xf applyBorder="1" fillId="10" xfId="0" numFmtId="0" borderId="20" applyFont="1" fontId="27" applyFill="1"/>
    <xf applyBorder="1" applyAlignment="1" fillId="0" xfId="0" numFmtId="0" borderId="21" applyFont="1" fontId="28">
      <alignment vertical="bottom" horizontal="center" wrapText="1"/>
    </xf>
    <xf applyBorder="1" fillId="0" xfId="0" numFmtId="0" borderId="22" applyFont="1" fontId="29"/>
    <xf applyBorder="1" applyAlignment="1" fillId="0" xfId="0" numFmtId="0" borderId="23" applyFont="1" fontId="30">
      <alignment vertical="top" horizontal="general" wrapText="1"/>
    </xf>
    <xf applyAlignment="1" fillId="0" xfId="0" numFmtId="0" borderId="0" applyFont="1" fontId="31">
      <alignment vertical="bottom" horizontal="center"/>
    </xf>
    <xf applyBorder="1" fillId="0" xfId="0" numFmtId="0" borderId="24" applyFont="1" fontId="32"/>
    <xf applyBorder="1" fillId="11" xfId="0" numFmtId="0" borderId="25" applyFont="1" fontId="33" applyFill="1"/>
    <xf applyBorder="1" applyAlignment="1" fillId="0" xfId="0" numFmtId="0" borderId="26" applyFont="1" fontId="34">
      <alignment vertical="bottom" horizontal="general" wrapText="1"/>
    </xf>
    <xf applyBorder="1" applyAlignment="1" fillId="12" xfId="0" numFmtId="166" borderId="27" applyFont="1" fontId="35" applyNumberFormat="1" applyFill="1">
      <alignment vertical="top" horizontal="general" wrapText="1"/>
    </xf>
    <xf applyBorder="1" applyAlignment="1" fillId="0" xfId="0" numFmtId="0" borderId="28" applyFont="1" fontId="36">
      <alignment vertical="top" horizontal="general" wrapText="1"/>
    </xf>
    <xf applyAlignment="1" fillId="0" xfId="0" numFmtId="0" borderId="0" applyFont="1" fontId="37">
      <alignment vertical="bottom" horizontal="right"/>
    </xf>
    <xf applyBorder="1" applyAlignment="1" fillId="0" xfId="0" numFmtId="0" borderId="29" applyFont="1" fontId="38">
      <alignment vertical="top" horizontal="general" wrapText="1"/>
    </xf>
    <xf applyAlignment="1" fillId="0" xfId="0" numFmtId="0" borderId="0" applyFont="1" fontId="39">
      <alignment vertical="top" horizontal="left" wrapText="1"/>
    </xf>
    <xf applyBorder="1" applyAlignment="1" fillId="0" xfId="0" numFmtId="0" borderId="30" applyFont="1" fontId="40">
      <alignment vertical="top" horizontal="general" wrapText="1"/>
    </xf>
    <xf applyBorder="1" applyAlignment="1" fillId="0" xfId="0" numFmtId="0" borderId="31" applyFont="1" fontId="41">
      <alignment vertical="top" horizontal="general" wrapText="1"/>
    </xf>
    <xf applyBorder="1" applyAlignment="1" fillId="0" xfId="0" numFmtId="0" borderId="32" applyFont="1" fontId="42">
      <alignment vertical="bottom" horizontal="general" wrapText="1"/>
    </xf>
    <xf applyBorder="1" applyAlignment="1" fillId="0" xfId="0" numFmtId="0" borderId="33" applyFont="1" fontId="43">
      <alignment vertical="top" horizontal="general" wrapText="1"/>
    </xf>
    <xf applyBorder="1" applyAlignment="1" fillId="0" xfId="0" numFmtId="0" borderId="34" fontId="0">
      <alignment vertical="bottom" horizontal="general" wrapText="1"/>
    </xf>
    <xf applyBorder="1" fillId="13" xfId="0" numFmtId="167" borderId="35" applyFont="1" fontId="44" applyNumberFormat="1" applyFill="1"/>
    <xf fillId="0" xfId="0" numFmtId="9" borderId="0" applyFont="1" fontId="45" applyNumberFormat="1"/>
    <xf applyBorder="1" fillId="0" xfId="0" numFmtId="0" borderId="36" applyFont="1" fontId="46"/>
    <xf applyAlignment="1" fillId="0" xfId="0" numFmtId="0" borderId="0" applyFont="1" fontId="47">
      <alignment vertical="bottom" horizontal="right" wrapText="1"/>
    </xf>
    <xf applyBorder="1" fillId="14" xfId="0" numFmtId="0" borderId="37" applyFont="1" fontId="48" applyFill="1"/>
    <xf applyBorder="1" applyAlignment="1" fillId="15" xfId="0" numFmtId="168" borderId="38" applyFont="1" fontId="49" applyNumberFormat="1" applyFill="1">
      <alignment vertical="top" horizontal="general" wrapText="1"/>
    </xf>
    <xf fillId="16" xfId="0" numFmtId="0" borderId="0" applyFont="1" fontId="50" applyFill="1"/>
    <xf applyBorder="1" fillId="0" xfId="0" numFmtId="0" borderId="39" applyFont="1" fontId="51"/>
    <xf applyBorder="1" applyAlignment="1" fillId="0" xfId="0" numFmtId="0" borderId="40" applyFont="1" fontId="52">
      <alignment vertical="bottom" horizontal="center"/>
    </xf>
    <xf applyBorder="1" fillId="17" xfId="0" numFmtId="0" borderId="41" applyFont="1" fontId="53" applyFill="1"/>
    <xf applyBorder="1" fillId="0" xfId="0" numFmtId="9" borderId="42" applyFont="1" fontId="54" applyNumberFormat="1"/>
    <xf applyBorder="1" applyAlignment="1" fillId="0" xfId="0" numFmtId="0" borderId="43" applyFont="1" fontId="55">
      <alignment vertical="bottom" horizontal="center" wrapText="1"/>
    </xf>
    <xf applyBorder="1" applyAlignment="1" fillId="18" xfId="0" numFmtId="0" borderId="44" applyFont="1" fontId="56" applyFill="1">
      <alignment vertical="top" horizontal="general" wrapText="1"/>
    </xf>
    <xf applyBorder="1" fillId="0" xfId="0" numFmtId="0" borderId="45" applyFont="1" fontId="57"/>
    <xf applyBorder="1" fillId="19" xfId="0" numFmtId="0" borderId="46" applyFont="1" fontId="58" applyFill="1"/>
    <xf applyBorder="1" applyAlignment="1" fillId="0" xfId="0" numFmtId="0" borderId="47" applyFont="1" fontId="59">
      <alignment vertical="top" horizontal="general"/>
    </xf>
    <xf applyBorder="1" fillId="20" xfId="0" numFmtId="0" borderId="48" applyFont="1" fontId="60" applyFill="1"/>
    <xf applyBorder="1" applyAlignment="1" fillId="21" xfId="0" numFmtId="0" borderId="49" applyFont="1" fontId="61" applyFill="1">
      <alignment vertical="top" horizontal="general" wrapText="1"/>
    </xf>
    <xf applyBorder="1" fillId="22" xfId="0" numFmtId="0" borderId="50" applyFont="1" fontId="62" applyFill="1"/>
    <xf applyBorder="1" applyAlignment="1" fillId="0" xfId="0" numFmtId="0" borderId="51" applyFont="1" fontId="63">
      <alignment vertical="top" horizontal="general" wrapText="1"/>
    </xf>
    <xf applyAlignment="1" fillId="0" xfId="0" numFmtId="0" borderId="0" applyFont="1" fontId="64">
      <alignment vertical="top" horizontal="general"/>
    </xf>
    <xf applyBorder="1" applyAlignment="1" fillId="0" xfId="0" numFmtId="0" borderId="52" fontId="0">
      <alignment vertical="bottom" horizontal="general" wrapText="1"/>
    </xf>
    <xf applyBorder="1" applyAlignment="1" fillId="0" xfId="0" numFmtId="169" borderId="53" applyFont="1" fontId="65" applyNumberFormat="1">
      <alignment vertical="top" horizontal="general" wrapText="1"/>
    </xf>
    <xf applyBorder="1" fillId="0" xfId="0" numFmtId="0" borderId="54" applyFont="1" fontId="66"/>
    <xf applyAlignment="1" fillId="0" xfId="0" numFmtId="0" borderId="0" applyFont="1" fontId="67">
      <alignment vertical="bottom" horizontal="center" wrapText="1"/>
    </xf>
    <xf applyBorder="1" applyAlignment="1" fillId="23" xfId="0" numFmtId="0" borderId="55" applyFont="1" fontId="68" applyFill="1">
      <alignment vertical="top" horizontal="left" wrapText="1"/>
    </xf>
  </cellXfs>
  <cellStyles count="1">
    <cellStyle builtinId="0" name="Normal" xfId="0"/>
  </cellStyles>
  <dxfs count="10">
    <dxf>
      <fill>
        <patternFill patternType="solid">
          <bgColor rgb="FF00CCFF"/>
        </patternFill>
      </fill>
    </dxf>
    <dxf>
      <fill>
        <patternFill patternType="solid">
          <bgColor rgb="FFFF0000"/>
        </patternFill>
      </fill>
    </dxf>
    <dxf>
      <font>
        <color rgb="FF000000"/>
      </font>
      <fill>
        <patternFill patternType="solid">
          <bgColor rgb="FFFF0000"/>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
      <fill>
        <patternFill patternType="solid">
          <bgColor rgb="FFD9EAD3"/>
        </patternFill>
      </fill>
    </dxf>
    <dxf>
      <fill>
        <patternFill patternType="solid">
          <bgColor rgb="FFFFF2CC"/>
        </patternFill>
      </fill>
    </dxf>
    <dxf>
      <fill>
        <patternFill patternType="solid">
          <bgColor rgb="FFF4CC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Weekly Burn-down Chart</a:t>
            </a:r>
          </a:p>
        </c:rich>
      </c:tx>
      <c:overlay val="0"/>
    </c:title>
    <c:plotArea>
      <c:layout/>
      <c:lineChart>
        <c:ser>
          <c:idx val="0"/>
          <c:order val="0"/>
          <c:tx>
            <c:strRef>
              <c:f>Sprint!$K$27</c:f>
            </c:strRef>
          </c:tx>
          <c:spPr>
            <a:ln w="25400" cmpd="sng">
              <a:solidFill>
                <a:srgbClr val="004586"/>
              </a:solidFill>
            </a:ln>
          </c:spPr>
          <c:marker>
            <c:symbol val="none"/>
          </c:marker>
          <c:cat>
            <c:strRef>
              <c:f>Sprint!$L$1:$S$1</c:f>
            </c:strRef>
          </c:cat>
          <c:val>
            <c:numRef>
              <c:f>Sprint!$L$27:$S$27</c:f>
            </c:numRef>
          </c:val>
        </c:ser>
        <c:axId val="223725006"/>
        <c:axId val="1901719609"/>
      </c:lineChart>
      <c:catAx>
        <c:axId val="223725006"/>
        <c:scaling>
          <c:orientation val="minMax"/>
        </c:scaling>
        <c:axPos val="b"/>
        <c:title>
          <c:tx>
            <c:rich>
              <a:bodyPr/>
              <a:lstStyle/>
              <a:p>
                <a:pPr>
                  <a:defRPr/>
                </a:pPr>
                <a:r>
                  <a:t>Weekday</a:t>
                </a:r>
              </a:p>
            </c:rich>
          </c:tx>
          <c:overlay val="0"/>
        </c:title>
        <c:txPr>
          <a:bodyPr/>
          <a:lstStyle/>
          <a:p>
            <a:pPr>
              <a:defRPr/>
            </a:pPr>
          </a:p>
        </c:txPr>
        <c:crossAx val="1901719609"/>
      </c:catAx>
      <c:valAx>
        <c:axId val="1901719609"/>
        <c:scaling>
          <c:orientation val="minMax"/>
        </c:scaling>
        <c:delete val="0"/>
        <c:axPos val="l"/>
        <c:majorGridlines/>
        <c:title>
          <c:tx>
            <c:rich>
              <a:bodyPr/>
              <a:lstStyle/>
              <a:p>
                <a:pPr>
                  <a:defRPr/>
                </a:pPr>
                <a:r>
                  <a:t>Percent Remaining</a:t>
                </a:r>
              </a:p>
            </c:rich>
          </c:tx>
          <c:overlay val="0"/>
        </c:title>
        <c:numFmt sourceLinked="1" formatCode="General"/>
        <c:tickLblPos val="nextTo"/>
        <c:spPr>
          <a:ln w="47625">
            <a:noFill/>
          </a:ln>
        </c:spPr>
        <c:txPr>
          <a:bodyPr/>
          <a:lstStyle/>
          <a:p>
            <a:pPr>
              <a:defRPr/>
            </a:pPr>
          </a:p>
        </c:txPr>
        <c:crossAx val="223725006"/>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171450</xdr:colOff>
      <xdr:row>1</xdr:row>
      <xdr:rowOff>38100</xdr:rowOff>
    </xdr:from>
    <xdr:ext cy="7086600" cx="96774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style="9" width="26.14"/>
    <col min="2" customWidth="1" max="2" style="48" width="10.0"/>
    <col min="3" customWidth="1" max="3" style="9" width="9.71"/>
    <col min="4" customWidth="1" max="4" style="19" width="11.43"/>
    <col min="5" customWidth="1" max="5" style="10" width="15.86"/>
    <col min="6" customWidth="1" max="6" style="38" width="7.0"/>
    <col min="7" customWidth="1" max="7" width="7.0"/>
    <col min="8" customWidth="1" max="8" style="29" width="8.86"/>
    <col min="9" max="9" style="25" width="8.0"/>
    <col min="10" customWidth="1" max="10" style="25" width="9.0"/>
    <col min="11" customWidth="1" max="11" style="49" width="11.71"/>
    <col min="12" customWidth="1" max="12" style="29" width="5.43"/>
    <col min="13" customWidth="1" max="13" width="6.57"/>
    <col min="14" customWidth="1" max="14" style="10" width="9.71"/>
    <col min="15" customWidth="1" max="15" width="7.86"/>
    <col min="16" customWidth="1" max="16" width="8.14"/>
    <col min="17" customWidth="1" max="17" width="8.86"/>
    <col min="18" customWidth="1" max="18" width="12.29"/>
    <col min="19" customWidth="1" max="19" width="9.86"/>
    <col min="20" customWidth="1" max="28" width="10.14"/>
  </cols>
  <sheetData>
    <row customHeight="1" s="41" customFormat="1" r="1" ht="40.5">
      <c t="s" s="15" r="A1">
        <v>0</v>
      </c>
      <c t="s" s="14" r="B1">
        <v>1</v>
      </c>
      <c t="s" s="70" r="C1">
        <v>2</v>
      </c>
      <c t="s" s="15" r="D1">
        <v>3</v>
      </c>
      <c t="s" s="15" r="E1">
        <v>4</v>
      </c>
      <c t="s" s="62" r="F1">
        <v>5</v>
      </c>
      <c t="s" s="57" r="G1">
        <v>6</v>
      </c>
      <c t="s" s="17" r="H1">
        <v>7</v>
      </c>
      <c t="s" s="21" r="I1">
        <v>8</v>
      </c>
      <c t="s" s="20" r="J1">
        <v>9</v>
      </c>
      <c t="s" s="7" r="K1">
        <v>10</v>
      </c>
      <c t="s" s="35" r="L1">
        <v>11</v>
      </c>
      <c t="s" s="50" r="M1">
        <v>12</v>
      </c>
      <c t="s" s="50" r="N1">
        <v>13</v>
      </c>
      <c t="s" s="50" r="O1">
        <v>14</v>
      </c>
      <c t="s" s="50" r="P1">
        <v>15</v>
      </c>
      <c t="s" s="50" r="Q1">
        <v>16</v>
      </c>
      <c t="s" s="50" r="R1">
        <v>17</v>
      </c>
      <c t="s" s="50" r="S1">
        <v>18</v>
      </c>
      <c s="5" r="T1"/>
      <c s="5" r="U1"/>
      <c s="5" r="V1"/>
      <c s="5" r="W1"/>
      <c s="5" r="X1"/>
      <c s="5" r="Y1"/>
      <c s="5" r="Z1"/>
      <c s="5" r="AA1"/>
      <c s="5" r="AB1"/>
      <c s="5" r="AC1"/>
      <c s="67" r="AD1"/>
      <c s="67" r="AE1"/>
      <c s="67" r="AF1"/>
      <c s="67" r="AG1"/>
      <c s="67" r="AH1"/>
      <c s="67" r="AI1"/>
      <c s="67" r="AJ1"/>
      <c s="67" r="AK1"/>
      <c s="67" r="AL1"/>
      <c s="67" r="AM1"/>
      <c s="66" r="AN1"/>
    </row>
    <row r="2">
      <c t="s" s="40" r="A2">
        <v>19</v>
      </c>
      <c s="56" r="B2">
        <v>10</v>
      </c>
      <c s="24" r="C2"/>
      <c t="s" s="42" r="D2">
        <v>20</v>
      </c>
      <c t="s" s="32" r="E2">
        <v>21</v>
      </c>
      <c t="s" s="65" r="F2">
        <v>22</v>
      </c>
      <c s="32" r="G2">
        <v>0.5</v>
      </c>
      <c s="32" r="H2"/>
      <c t="str" s="63" r="I2">
        <f>IF((H2&lt;&gt;""),(H2-G2),"")</f>
        <v/>
      </c>
      <c s="63" r="J2">
        <f>IF((H2=""),G2,H2)</f>
        <v>0.5</v>
      </c>
      <c s="27" r="K2">
        <f>J2-SUM(N2:U2)</f>
        <v>0</v>
      </c>
      <c s="8" r="L2"/>
      <c s="32" r="M2"/>
      <c s="32" r="N2"/>
      <c s="32" r="O2"/>
      <c s="32" r="P2"/>
      <c s="32" r="Q2">
        <v>0.5</v>
      </c>
      <c s="32" r="R2"/>
      <c s="32" r="S2"/>
      <c s="10" r="T2"/>
      <c s="10" r="U2"/>
      <c s="10" r="V2"/>
      <c s="10" r="W2"/>
      <c s="10" r="X2"/>
      <c s="10" r="Y2"/>
      <c s="10" r="Z2"/>
      <c s="10" r="AA2"/>
      <c s="10" r="AB2"/>
      <c s="10" r="AC2"/>
      <c s="32" r="AD2"/>
      <c s="32" r="AE2"/>
      <c s="32" r="AF2"/>
      <c s="32" r="AG2"/>
      <c s="32" r="AH2"/>
      <c s="32" r="AI2"/>
      <c s="32" r="AJ2"/>
      <c s="32" r="AK2"/>
      <c s="32" r="AL2"/>
      <c s="32" r="AM2"/>
      <c s="44" r="AN2"/>
    </row>
    <row r="3">
      <c t="s" r="A3">
        <v>23</v>
      </c>
      <c s="69" r="B3">
        <v>10</v>
      </c>
      <c s="39" r="C3"/>
      <c t="s" s="19" r="D3">
        <v>20</v>
      </c>
      <c t="s" s="10" r="E3">
        <v>24</v>
      </c>
      <c t="s" s="65" r="F3">
        <v>22</v>
      </c>
      <c s="10" r="G3">
        <v>1</v>
      </c>
      <c s="19" r="H3"/>
      <c s="25" r="I3"/>
      <c s="25" r="J3"/>
      <c s="49" r="K3"/>
      <c s="52" r="L3"/>
      <c s="10" r="M3"/>
      <c s="10" r="N3"/>
      <c s="10" r="O3"/>
      <c s="10" r="P3"/>
      <c s="10" r="Q3">
        <v>0.5</v>
      </c>
      <c s="10" r="R3"/>
      <c s="10" r="S3"/>
      <c s="10" r="T3"/>
      <c s="10" r="U3"/>
      <c s="10" r="V3"/>
      <c s="10" r="W3"/>
      <c s="10" r="X3"/>
      <c s="10" r="Y3"/>
      <c s="10" r="Z3"/>
      <c s="10" r="AA3"/>
      <c s="10" r="AB3"/>
      <c s="10" r="AC3"/>
      <c s="10" r="AD3"/>
      <c s="10" r="AE3"/>
      <c s="10" r="AF3"/>
      <c s="10" r="AG3"/>
      <c s="10" r="AH3"/>
      <c s="10" r="AI3"/>
      <c s="10" r="AJ3"/>
      <c s="10" r="AK3"/>
      <c s="10" r="AL3"/>
      <c s="10" r="AM3"/>
    </row>
    <row r="4">
      <c t="s" r="A4">
        <v>25</v>
      </c>
      <c s="69" r="B4">
        <v>10</v>
      </c>
      <c s="39" r="C4"/>
      <c t="s" s="19" r="D4">
        <v>20</v>
      </c>
      <c t="s" s="10" r="E4">
        <v>26</v>
      </c>
      <c t="s" s="65" r="F4">
        <v>22</v>
      </c>
      <c s="10" r="G4">
        <v>1</v>
      </c>
      <c s="19" r="H4"/>
      <c s="25" r="I4"/>
      <c s="25" r="J4"/>
      <c s="49" r="K4"/>
      <c s="52" r="L4"/>
      <c s="10" r="M4"/>
      <c s="10" r="N4"/>
      <c s="10" r="O4"/>
      <c s="10" r="P4"/>
      <c s="10" r="Q4"/>
      <c s="10" r="R4"/>
      <c s="10" r="S4"/>
      <c s="10" r="T4"/>
      <c s="10" r="U4"/>
      <c s="10" r="V4"/>
      <c s="10" r="W4"/>
      <c s="10" r="X4"/>
      <c s="10" r="Y4"/>
      <c s="10" r="Z4"/>
      <c s="10" r="AA4"/>
      <c s="10" r="AB4"/>
      <c s="10" r="AC4"/>
      <c s="10" r="AD4"/>
      <c s="10" r="AE4"/>
      <c s="10" r="AF4"/>
      <c s="10" r="AG4"/>
      <c s="10" r="AH4"/>
      <c s="10" r="AI4"/>
      <c s="10" r="AJ4"/>
      <c s="10" r="AK4"/>
      <c s="10" r="AL4"/>
      <c s="10" r="AM4"/>
    </row>
    <row r="5">
      <c t="s" r="A5">
        <v>27</v>
      </c>
      <c s="69" r="B5">
        <v>16</v>
      </c>
      <c s="39" r="C5"/>
      <c t="s" s="19" r="D5">
        <v>28</v>
      </c>
      <c t="s" s="10" r="E5">
        <v>24</v>
      </c>
      <c t="s" s="65" r="F5">
        <v>29</v>
      </c>
      <c s="10" r="G5">
        <v>1</v>
      </c>
      <c s="19" r="H5">
        <v>6</v>
      </c>
      <c s="25" r="I5">
        <f>IF((H5&lt;&gt;""),(H5-G5),"")</f>
        <v>5</v>
      </c>
      <c s="25" r="J5">
        <f>IF((H5=""),G5,H5)</f>
        <v>6</v>
      </c>
      <c s="49" r="K5">
        <f>J5-SUM(N5:U5)</f>
        <v>6</v>
      </c>
      <c s="52" r="L5">
        <v>4</v>
      </c>
      <c s="10" r="M5"/>
      <c s="10" r="N5"/>
      <c s="10" r="O5"/>
      <c s="10" r="P5"/>
      <c s="10" r="Q5"/>
      <c s="10" r="R5"/>
      <c s="10" r="S5"/>
      <c s="10" r="T5"/>
      <c s="10" r="U5"/>
      <c s="10" r="V5"/>
      <c s="10" r="W5"/>
      <c s="10" r="X5"/>
      <c s="10" r="Y5"/>
      <c s="10" r="Z5"/>
      <c s="10" r="AA5"/>
      <c s="10" r="AB5"/>
      <c s="10" r="AC5"/>
      <c s="10" r="AD5"/>
      <c s="10" r="AE5"/>
      <c s="10" r="AF5"/>
      <c s="10" r="AG5"/>
      <c s="10" r="AH5"/>
      <c s="10" r="AI5"/>
      <c s="10" r="AJ5"/>
      <c s="10" r="AK5"/>
      <c s="10" r="AL5"/>
      <c s="10" r="AM5"/>
    </row>
    <row r="6">
      <c t="s" r="A6">
        <v>30</v>
      </c>
      <c s="69" r="B6">
        <v>16</v>
      </c>
      <c s="39" r="C6"/>
      <c t="s" s="19" r="D6">
        <v>28</v>
      </c>
      <c t="s" s="10" r="E6">
        <v>21</v>
      </c>
      <c t="s" s="65" r="F6">
        <v>29</v>
      </c>
      <c s="10" r="G6">
        <v>3</v>
      </c>
      <c s="10" r="H6"/>
      <c t="str" s="25" r="I6">
        <f>IF((H6&lt;&gt;""),(H6-G6),"")</f>
        <v/>
      </c>
      <c s="25" r="J6">
        <f>IF((H6=""),G6,H6)</f>
        <v>3</v>
      </c>
      <c s="49" r="K6">
        <f>J6-SUM(N6:U6)</f>
        <v>1</v>
      </c>
      <c s="2" r="L6">
        <v>1</v>
      </c>
      <c s="52" r="M6"/>
      <c s="10" r="N6"/>
      <c s="10" r="O6">
        <v>1</v>
      </c>
      <c s="10" r="P6"/>
      <c s="10" r="Q6"/>
      <c s="10" r="R6">
        <v>1</v>
      </c>
      <c s="10" r="S6"/>
      <c s="10" r="T6"/>
      <c s="10" r="U6"/>
      <c s="10" r="V6"/>
      <c s="10" r="W6"/>
      <c s="10" r="X6"/>
      <c s="10" r="Y6"/>
      <c s="10" r="Z6"/>
      <c s="10" r="AA6"/>
      <c s="10" r="AB6"/>
      <c s="10" r="AC6"/>
      <c s="10" r="AD6"/>
      <c s="10" r="AE6"/>
      <c s="10" r="AF6"/>
      <c s="10" r="AG6"/>
      <c s="10" r="AH6"/>
      <c s="10" r="AI6"/>
      <c s="10" r="AJ6"/>
      <c s="10" r="AK6"/>
      <c s="10" r="AL6"/>
      <c s="10" r="AM6"/>
    </row>
    <row r="7">
      <c t="s" r="A7">
        <v>31</v>
      </c>
      <c s="69" r="B7">
        <v>20</v>
      </c>
      <c s="39" r="C7"/>
      <c t="s" s="19" r="D7">
        <v>28</v>
      </c>
      <c t="s" s="10" r="E7">
        <v>21</v>
      </c>
      <c t="s" s="65" r="F7">
        <v>29</v>
      </c>
      <c s="10" r="G7">
        <v>5</v>
      </c>
      <c s="10" r="H7">
        <v>6</v>
      </c>
      <c s="25" r="I7"/>
      <c s="25" r="J7"/>
      <c s="49" r="K7"/>
      <c s="52" r="L7">
        <v>0.5</v>
      </c>
      <c r="M7">
        <v>4</v>
      </c>
      <c s="10" r="N7"/>
      <c s="10" r="O7"/>
      <c s="10" r="P7"/>
      <c s="10" r="Q7"/>
      <c s="10" r="R7">
        <v>1.5</v>
      </c>
      <c s="10" r="S7">
        <v>1.5</v>
      </c>
      <c s="10" r="T7"/>
      <c s="10" r="U7"/>
      <c s="10" r="V7"/>
      <c s="10" r="W7"/>
      <c s="10" r="X7"/>
      <c s="10" r="Y7"/>
      <c s="10" r="Z7"/>
      <c s="10" r="AA7"/>
      <c s="10" r="AB7"/>
      <c s="10" r="AC7"/>
      <c s="10" r="AD7"/>
      <c s="10" r="AE7"/>
      <c s="10" r="AF7"/>
      <c s="10" r="AG7"/>
      <c s="10" r="AH7"/>
      <c s="10" r="AI7"/>
      <c s="10" r="AJ7"/>
      <c s="10" r="AK7"/>
      <c s="10" r="AL7"/>
      <c s="10" r="AM7"/>
    </row>
    <row r="8">
      <c t="s" r="A8">
        <v>32</v>
      </c>
      <c s="69" r="B8">
        <v>20</v>
      </c>
      <c s="39" r="C8"/>
      <c t="s" s="19" r="D8">
        <v>28</v>
      </c>
      <c t="s" s="10" r="E8">
        <v>21</v>
      </c>
      <c t="s" s="65" r="F8">
        <v>29</v>
      </c>
      <c s="10" r="G8">
        <v>3</v>
      </c>
      <c s="10" r="H8"/>
      <c s="25" r="I8"/>
      <c s="25" r="J8"/>
      <c s="49" r="K8"/>
      <c s="52" r="L8"/>
      <c s="10" r="M8"/>
      <c s="10" r="N8"/>
      <c s="10" r="O8"/>
      <c s="10" r="P8"/>
      <c s="10" r="Q8"/>
      <c s="10" r="R8">
        <v>0.5</v>
      </c>
      <c s="10" r="S8">
        <v>0.5</v>
      </c>
      <c s="10" r="T8"/>
      <c s="10" r="U8"/>
      <c s="10" r="V8"/>
      <c s="10" r="W8"/>
      <c s="10" r="X8"/>
      <c s="10" r="Y8"/>
      <c s="10" r="Z8"/>
      <c s="10" r="AA8"/>
      <c s="10" r="AB8"/>
      <c s="10" r="AC8"/>
      <c s="10" r="AD8"/>
      <c s="10" r="AE8"/>
      <c s="10" r="AF8"/>
      <c s="10" r="AG8"/>
      <c s="10" r="AH8"/>
      <c s="10" r="AI8"/>
      <c s="10" r="AJ8"/>
      <c s="10" r="AK8"/>
      <c s="10" r="AL8"/>
      <c s="10" r="AM8"/>
    </row>
    <row r="9">
      <c t="s" r="A9">
        <v>33</v>
      </c>
      <c s="69" r="B9">
        <v>20</v>
      </c>
      <c s="39" r="C9"/>
      <c t="s" s="19" r="D9">
        <v>28</v>
      </c>
      <c t="s" s="10" r="E9">
        <v>21</v>
      </c>
      <c t="s" s="65" r="F9">
        <v>29</v>
      </c>
      <c s="10" r="G9">
        <v>1</v>
      </c>
      <c s="10" r="H9"/>
      <c s="25" r="I9"/>
      <c s="25" r="J9"/>
      <c s="49" r="K9"/>
      <c s="52" r="L9"/>
      <c s="10" r="M9"/>
      <c s="10" r="O9"/>
      <c s="10" r="P9"/>
      <c s="10" r="Q9"/>
      <c s="10" r="R9"/>
      <c s="10" r="S9">
        <v>1</v>
      </c>
      <c s="10" r="T9"/>
      <c s="10" r="U9"/>
      <c s="10" r="V9"/>
      <c s="10" r="W9"/>
      <c s="10" r="X9"/>
      <c s="10" r="Y9"/>
      <c s="10" r="Z9"/>
      <c s="10" r="AA9"/>
      <c s="10" r="AB9"/>
      <c s="10" r="AC9"/>
      <c s="10" r="AD9"/>
      <c s="10" r="AE9"/>
      <c s="10" r="AF9"/>
      <c s="10" r="AG9"/>
      <c s="10" r="AH9"/>
      <c s="10" r="AI9"/>
      <c s="10" r="AJ9"/>
      <c s="10" r="AK9"/>
      <c s="10" r="AL9"/>
      <c s="10" r="AM9"/>
    </row>
    <row r="10">
      <c t="s" r="A10">
        <v>34</v>
      </c>
      <c s="69" r="B10">
        <v>20</v>
      </c>
      <c s="39" r="C10"/>
      <c s="19" r="D10"/>
      <c t="s" s="10" r="E10">
        <v>26</v>
      </c>
      <c t="s" s="65" r="F10">
        <v>29</v>
      </c>
      <c s="10" r="G10">
        <v>4</v>
      </c>
      <c s="10" r="H10"/>
      <c t="str" s="25" r="I10">
        <f>IF((H10&lt;&gt;""),(H10-G10),"")</f>
        <v/>
      </c>
      <c s="25" r="J10">
        <f>IF((H10=""),G10,H10)</f>
        <v>4</v>
      </c>
      <c s="49" r="K10">
        <f>J10-SUM(N10:U10)</f>
        <v>4</v>
      </c>
      <c s="52" r="L10"/>
      <c s="10" r="M10"/>
      <c s="10" r="N10"/>
      <c s="10" r="O10"/>
      <c s="10" r="P10"/>
      <c s="10" r="Q10"/>
      <c s="10" r="R10"/>
      <c s="10" r="S10"/>
      <c s="10" r="T10"/>
      <c s="10" r="U10"/>
      <c s="10" r="V10"/>
      <c s="10" r="W10"/>
      <c s="10" r="X10"/>
      <c s="10" r="Y10"/>
      <c s="10" r="Z10"/>
      <c s="10" r="AA10"/>
      <c s="10" r="AB10"/>
      <c s="10" r="AC10"/>
      <c s="10" r="AD10"/>
      <c s="10" r="AE10"/>
      <c s="10" r="AF10"/>
      <c s="10" r="AG10"/>
      <c s="10" r="AH10"/>
      <c s="10" r="AI10"/>
      <c s="10" r="AJ10"/>
      <c s="10" r="AK10"/>
      <c s="10" r="AL10"/>
      <c s="10" r="AM10"/>
    </row>
    <row customHeight="1" r="11" ht="36.75">
      <c t="s" r="A11">
        <v>35</v>
      </c>
      <c s="69" r="B11">
        <v>20</v>
      </c>
      <c s="39" r="C11"/>
      <c s="19" r="D11"/>
      <c t="s" s="10" r="E11">
        <v>26</v>
      </c>
      <c t="s" s="65" r="F11">
        <v>29</v>
      </c>
      <c s="10" r="G11"/>
      <c s="10" r="H11"/>
      <c s="25" r="I11"/>
      <c s="25" r="J11"/>
      <c s="49" r="K11"/>
      <c s="52" r="L11"/>
      <c s="10" r="M11"/>
      <c s="10" r="N11"/>
      <c s="10" r="O11"/>
      <c s="10" r="P11"/>
      <c s="10" r="Q11"/>
      <c s="10" r="R11"/>
      <c s="10" r="S11"/>
      <c s="10" r="T11"/>
      <c s="10" r="U11"/>
      <c s="10" r="V11"/>
      <c s="10" r="W11"/>
      <c s="10" r="X11"/>
      <c s="10" r="Y11"/>
      <c s="10" r="Z11"/>
      <c s="10" r="AA11"/>
      <c s="10" r="AB11"/>
      <c s="10" r="AC11"/>
      <c s="10" r="AD11"/>
      <c s="10" r="AE11"/>
      <c s="10" r="AF11"/>
      <c s="10" r="AG11"/>
      <c s="10" r="AH11"/>
      <c s="10" r="AI11"/>
      <c s="10" r="AJ11"/>
      <c s="10" r="AK11"/>
      <c s="10" r="AL11"/>
      <c s="10" r="AM11"/>
    </row>
    <row r="12">
      <c t="s" r="A12">
        <v>36</v>
      </c>
      <c s="69" r="B12">
        <v>20</v>
      </c>
      <c s="39" r="C12"/>
      <c s="19" r="D12"/>
      <c t="s" s="10" r="E12">
        <v>26</v>
      </c>
      <c t="s" s="65" r="F12">
        <v>29</v>
      </c>
      <c s="10" r="G12"/>
      <c s="10" r="H12"/>
      <c s="25" r="I12"/>
      <c s="25" r="J12"/>
      <c s="49" r="K12"/>
      <c s="52" r="L12"/>
      <c s="10" r="M12"/>
      <c s="10" r="N12"/>
      <c s="10" r="O12"/>
      <c s="10" r="P12"/>
      <c s="10" r="Q12"/>
      <c s="10" r="R12"/>
      <c s="10" r="S12"/>
      <c s="10" r="T12"/>
      <c s="10" r="U12"/>
      <c s="10" r="V12"/>
      <c s="10" r="W12"/>
      <c s="10" r="X12"/>
      <c s="10" r="Y12"/>
      <c s="10" r="Z12"/>
      <c s="10" r="AA12"/>
      <c s="10" r="AB12"/>
      <c s="10" r="AC12"/>
      <c s="10" r="AD12"/>
      <c s="10" r="AE12"/>
      <c s="10" r="AF12"/>
      <c s="10" r="AG12"/>
      <c s="10" r="AH12"/>
      <c s="10" r="AI12"/>
      <c s="10" r="AJ12"/>
      <c s="10" r="AK12"/>
      <c s="10" r="AL12"/>
      <c s="10" r="AM12"/>
    </row>
    <row r="13">
      <c t="s" r="A13">
        <v>37</v>
      </c>
      <c s="69" r="B13">
        <v>17</v>
      </c>
      <c s="39" r="C13"/>
      <c t="s" s="19" r="D13">
        <v>38</v>
      </c>
      <c t="s" s="10" r="E13">
        <v>21</v>
      </c>
      <c t="s" s="65" r="F13">
        <v>39</v>
      </c>
      <c s="10" r="G13">
        <v>3</v>
      </c>
      <c s="10" r="H13">
        <v>5</v>
      </c>
      <c s="25" r="I13">
        <v>2</v>
      </c>
      <c s="25" r="J13">
        <v>5</v>
      </c>
      <c s="49" r="K13">
        <v>2.5</v>
      </c>
      <c s="52" r="L13"/>
      <c s="10" r="M13"/>
      <c s="10" r="N13"/>
      <c s="10" r="O13">
        <v>2</v>
      </c>
      <c s="10" r="P13"/>
      <c s="10" r="Q13"/>
      <c s="10" r="R13">
        <v>0.5</v>
      </c>
      <c s="10" r="S13">
        <v>2</v>
      </c>
      <c s="10" r="T13"/>
      <c s="10" r="U13"/>
      <c s="10" r="V13"/>
      <c s="10" r="W13"/>
      <c s="10" r="X13"/>
      <c s="10" r="Y13"/>
      <c s="10" r="Z13"/>
      <c s="10" r="AA13"/>
      <c s="10" r="AB13"/>
      <c s="10" r="AC13"/>
      <c s="10" r="AD13"/>
      <c s="10" r="AE13"/>
      <c s="10" r="AF13"/>
      <c s="10" r="AG13"/>
      <c s="10" r="AH13"/>
      <c s="10" r="AI13"/>
      <c s="10" r="AJ13"/>
      <c s="10" r="AK13"/>
      <c s="10" r="AL13"/>
      <c s="10" r="AM13"/>
    </row>
    <row r="14">
      <c t="s" r="A14">
        <v>40</v>
      </c>
      <c s="69" r="B14">
        <v>17</v>
      </c>
      <c s="39" r="C14"/>
      <c t="s" s="19" r="D14">
        <v>38</v>
      </c>
      <c t="s" s="10" r="E14">
        <v>21</v>
      </c>
      <c t="s" s="65" r="F14">
        <v>39</v>
      </c>
      <c s="10" r="G14">
        <v>1</v>
      </c>
      <c s="10" r="H14"/>
      <c s="25" r="I14"/>
      <c s="25" r="J14"/>
      <c s="49" r="K14"/>
      <c s="52" r="L14"/>
      <c s="10" r="M14"/>
      <c s="10" r="N14"/>
      <c s="10" r="O14">
        <v>0.5</v>
      </c>
      <c s="10" r="P14"/>
      <c s="10" r="Q14"/>
      <c s="10" r="R14"/>
      <c s="10" r="S14">
        <v>0.5</v>
      </c>
      <c s="10" r="T14"/>
      <c s="10" r="U14"/>
      <c s="10" r="V14"/>
      <c s="10" r="W14"/>
      <c s="10" r="X14"/>
      <c s="10" r="Y14"/>
      <c s="10" r="Z14"/>
      <c s="10" r="AA14"/>
      <c s="10" r="AB14"/>
      <c s="10" r="AC14"/>
      <c s="10" r="AD14"/>
      <c s="10" r="AE14"/>
      <c s="10" r="AF14"/>
      <c s="10" r="AG14"/>
      <c s="10" r="AH14"/>
      <c s="10" r="AI14"/>
      <c s="10" r="AJ14"/>
      <c s="10" r="AK14"/>
      <c s="10" r="AL14"/>
      <c s="10" r="AM14"/>
    </row>
    <row r="15">
      <c t="s" r="A15">
        <v>41</v>
      </c>
      <c s="69" r="B15">
        <v>21</v>
      </c>
      <c s="39" r="C15"/>
      <c s="19" r="D15"/>
      <c t="s" s="10" r="E15">
        <v>26</v>
      </c>
      <c t="s" s="65" r="F15">
        <v>39</v>
      </c>
      <c s="10" r="G15"/>
      <c s="10" r="H15"/>
      <c s="25" r="I15"/>
      <c s="25" r="J15"/>
      <c s="49" r="K15"/>
      <c s="52" r="L15"/>
      <c s="10" r="M15"/>
      <c s="10" r="N15"/>
      <c s="10" r="O15"/>
      <c s="10" r="P15"/>
      <c s="10" r="Q15"/>
      <c s="10" r="R15"/>
      <c s="10" r="S15"/>
      <c s="10" r="T15"/>
      <c s="10" r="U15"/>
      <c s="10" r="V15"/>
      <c s="10" r="W15"/>
      <c s="10" r="X15"/>
      <c s="10" r="Y15"/>
      <c s="10" r="Z15"/>
      <c s="10" r="AA15"/>
      <c s="10" r="AB15"/>
      <c s="10" r="AC15"/>
      <c s="10" r="AD15"/>
      <c s="10" r="AE15"/>
      <c s="10" r="AF15"/>
      <c s="10" r="AG15"/>
      <c s="10" r="AH15"/>
      <c s="10" r="AI15"/>
      <c s="10" r="AJ15"/>
      <c s="10" r="AK15"/>
      <c s="10" r="AL15"/>
      <c s="10" r="AM15"/>
    </row>
    <row r="16">
      <c t="s" r="A16">
        <v>42</v>
      </c>
      <c s="69" r="B16">
        <v>21</v>
      </c>
      <c s="39" r="C16"/>
      <c t="s" s="19" r="D16">
        <v>43</v>
      </c>
      <c t="s" s="10" r="E16">
        <v>24</v>
      </c>
      <c t="s" s="65" r="F16">
        <v>39</v>
      </c>
      <c s="10" r="G16">
        <v>3</v>
      </c>
      <c s="10" r="H16"/>
      <c s="25" r="I16"/>
      <c s="25" r="J16"/>
      <c s="49" r="K16"/>
      <c s="52" r="L16"/>
      <c s="10" r="M16"/>
      <c s="10" r="N16">
        <v>0.5</v>
      </c>
      <c s="10" r="O16">
        <v>1.5</v>
      </c>
      <c s="10" r="P16"/>
      <c s="10" r="Q16"/>
      <c s="10" r="R16"/>
      <c s="10" r="S16"/>
      <c s="10" r="T16"/>
      <c s="10" r="U16"/>
      <c s="10" r="V16"/>
      <c s="10" r="W16"/>
      <c s="10" r="X16"/>
      <c s="10" r="Y16"/>
      <c s="10" r="Z16"/>
      <c s="10" r="AA16"/>
      <c s="10" r="AB16"/>
      <c s="10" r="AC16"/>
      <c s="10" r="AD16"/>
      <c s="10" r="AE16"/>
      <c s="10" r="AF16"/>
      <c s="10" r="AG16"/>
      <c s="10" r="AH16"/>
      <c s="10" r="AI16"/>
      <c s="10" r="AJ16"/>
      <c s="10" r="AK16"/>
      <c s="10" r="AL16"/>
      <c s="10" r="AM16"/>
    </row>
    <row r="17">
      <c t="s" r="A17">
        <v>44</v>
      </c>
      <c s="69" r="B17">
        <v>18</v>
      </c>
      <c s="39" r="C17"/>
      <c s="19" r="D17"/>
      <c t="s" s="10" r="E17">
        <v>26</v>
      </c>
      <c t="s" s="65" r="F17">
        <v>22</v>
      </c>
      <c s="10" r="G17">
        <v>3</v>
      </c>
      <c s="10" r="H17"/>
      <c s="25" r="I17"/>
      <c s="25" r="J17"/>
      <c s="49" r="K17"/>
      <c s="52" r="L17"/>
      <c s="10" r="M17"/>
      <c s="10" r="N17"/>
      <c s="10" r="O17"/>
      <c s="10" r="P17"/>
      <c s="10" r="Q17"/>
      <c s="10" r="R17"/>
      <c s="10" r="S17"/>
      <c s="10" r="T17"/>
      <c s="10" r="U17"/>
      <c s="10" r="V17"/>
      <c s="10" r="W17"/>
      <c s="10" r="X17"/>
      <c s="10" r="Y17"/>
      <c s="10" r="Z17"/>
      <c s="10" r="AA17"/>
      <c s="10" r="AB17"/>
      <c s="10" r="AC17"/>
      <c s="10" r="AD17"/>
      <c s="10" r="AE17"/>
      <c s="10" r="AF17"/>
      <c s="10" r="AG17"/>
      <c s="10" r="AH17"/>
      <c s="10" r="AI17"/>
      <c s="10" r="AJ17"/>
      <c s="10" r="AK17"/>
      <c s="10" r="AL17"/>
      <c s="10" r="AM17"/>
    </row>
    <row r="18">
      <c t="s" r="A18">
        <v>45</v>
      </c>
      <c s="69" r="B18">
        <v>18</v>
      </c>
      <c s="39" r="C18"/>
      <c s="19" r="D18"/>
      <c t="s" s="10" r="E18">
        <v>26</v>
      </c>
      <c t="s" s="65" r="F18">
        <v>22</v>
      </c>
      <c s="10" r="G18"/>
      <c s="10" r="H18"/>
      <c s="25" r="I18"/>
      <c s="25" r="J18"/>
      <c s="49" r="K18"/>
      <c s="52" r="L18"/>
      <c s="10" r="M18"/>
      <c s="10" r="N18"/>
      <c s="10" r="O18"/>
      <c s="10" r="P18"/>
      <c s="10" r="Q18"/>
      <c s="10" r="R18"/>
      <c s="10" r="S18"/>
      <c s="10" r="T18"/>
      <c s="10" r="U18"/>
      <c s="10" r="V18"/>
      <c s="10" r="W18"/>
      <c s="10" r="X18"/>
      <c s="10" r="Y18"/>
      <c s="10" r="Z18"/>
      <c s="10" r="AA18"/>
      <c s="10" r="AB18"/>
      <c s="10" r="AC18"/>
      <c s="10" r="AD18"/>
      <c s="10" r="AE18"/>
      <c s="10" r="AF18"/>
      <c s="10" r="AG18"/>
      <c s="10" r="AH18"/>
      <c s="10" r="AI18"/>
      <c s="10" r="AJ18"/>
      <c s="10" r="AK18"/>
      <c s="10" r="AL18"/>
      <c s="10" r="AM18"/>
    </row>
    <row r="19">
      <c t="s" r="A19">
        <v>46</v>
      </c>
      <c s="69" r="B19">
        <v>18</v>
      </c>
      <c s="39" r="C19"/>
      <c s="19" r="D19"/>
      <c t="s" s="10" r="E19">
        <v>26</v>
      </c>
      <c t="s" s="65" r="F19">
        <v>22</v>
      </c>
      <c s="10" r="G19"/>
      <c s="10" r="H19"/>
      <c s="25" r="I19"/>
      <c s="25" r="J19"/>
      <c s="49" r="K19"/>
      <c s="52" r="L19"/>
      <c s="10" r="M19"/>
      <c s="10" r="N19"/>
      <c s="10" r="O19"/>
      <c s="10" r="P19"/>
      <c s="10" r="Q19"/>
      <c s="10" r="R19"/>
      <c s="10" r="S19"/>
      <c s="10" r="T19"/>
      <c s="10" r="U19"/>
      <c s="10" r="V19"/>
      <c s="10" r="W19"/>
      <c s="10" r="X19"/>
      <c s="10" r="Y19"/>
      <c s="10" r="Z19"/>
      <c s="10" r="AA19"/>
      <c s="10" r="AB19"/>
      <c s="10" r="AC19"/>
      <c s="10" r="AD19"/>
      <c s="10" r="AE19"/>
      <c s="10" r="AF19"/>
      <c s="10" r="AG19"/>
      <c s="10" r="AH19"/>
      <c s="10" r="AI19"/>
      <c s="10" r="AJ19"/>
      <c s="10" r="AK19"/>
      <c s="10" r="AL19"/>
      <c s="10" r="AM19"/>
    </row>
    <row r="20">
      <c t="s" r="A20">
        <v>47</v>
      </c>
      <c s="69" r="B20">
        <v>18</v>
      </c>
      <c s="39" r="C20"/>
      <c s="19" r="D20"/>
      <c t="s" s="10" r="E20">
        <v>26</v>
      </c>
      <c t="s" s="65" r="F20">
        <v>22</v>
      </c>
      <c s="10" r="G20"/>
      <c s="10" r="H20"/>
      <c s="25" r="I20"/>
      <c s="25" r="J20"/>
      <c s="49" r="K20"/>
      <c s="52" r="L20"/>
      <c s="10" r="M20"/>
      <c s="10" r="N20"/>
      <c s="10" r="O20"/>
      <c s="10" r="P20"/>
      <c s="10" r="Q20"/>
      <c s="10" r="R20"/>
      <c s="10" r="S20"/>
      <c s="10" r="T20"/>
      <c s="10" r="U20"/>
      <c s="10" r="V20"/>
      <c s="10" r="W20"/>
      <c s="10" r="X20"/>
      <c s="10" r="Y20"/>
      <c s="10" r="Z20"/>
      <c s="10" r="AA20"/>
      <c s="10" r="AB20"/>
      <c s="10" r="AC20"/>
      <c s="10" r="AD20"/>
      <c s="10" r="AE20"/>
      <c s="10" r="AF20"/>
      <c s="10" r="AG20"/>
      <c s="10" r="AH20"/>
      <c s="10" r="AI20"/>
      <c s="10" r="AJ20"/>
      <c s="10" r="AK20"/>
      <c s="10" r="AL20"/>
      <c s="10" r="AM20"/>
    </row>
    <row r="21">
      <c t="s" r="A21">
        <v>48</v>
      </c>
      <c s="69" r="B21">
        <v>18</v>
      </c>
      <c s="39" r="C21"/>
      <c s="19" r="D21"/>
      <c t="s" s="10" r="E21">
        <v>26</v>
      </c>
      <c t="s" s="65" r="F21">
        <v>22</v>
      </c>
      <c s="10" r="G21"/>
      <c s="10" r="H21"/>
      <c s="25" r="I21"/>
      <c s="25" r="J21"/>
      <c s="49" r="K21"/>
      <c s="52" r="L21"/>
      <c s="10" r="M21"/>
      <c s="10" r="N21"/>
      <c s="10" r="O21"/>
      <c s="10" r="P21"/>
      <c s="10" r="Q21"/>
      <c s="10" r="R21"/>
      <c s="10" r="S21"/>
      <c s="10" r="T21"/>
      <c s="10" r="U21"/>
      <c s="10" r="V21"/>
      <c s="10" r="W21"/>
      <c s="10" r="X21"/>
      <c s="10" r="Y21"/>
      <c s="10" r="Z21"/>
      <c s="10" r="AA21"/>
      <c s="10" r="AB21"/>
      <c s="10" r="AC21"/>
      <c s="10" r="AD21"/>
      <c s="10" r="AE21"/>
      <c s="10" r="AF21"/>
      <c s="10" r="AG21"/>
      <c s="10" r="AH21"/>
      <c s="10" r="AI21"/>
      <c s="10" r="AJ21"/>
      <c s="10" r="AK21"/>
      <c s="10" r="AL21"/>
      <c s="10" r="AM21"/>
    </row>
    <row s="4" customFormat="1" r="22">
      <c s="36" r="A22"/>
      <c s="28" r="B22"/>
      <c s="26" r="C22"/>
      <c s="34" r="D22"/>
      <c s="4" r="E22"/>
      <c s="30" r="F22"/>
      <c s="52" r="G22"/>
      <c s="68" r="H22"/>
      <c s="59" r="I22"/>
      <c s="1" r="J22"/>
      <c s="61" r="K22"/>
      <c s="23" r="L22"/>
      <c s="10" r="M22"/>
      <c s="10" r="N22"/>
      <c s="10" r="O22"/>
      <c s="10" r="P22"/>
      <c s="10" r="Q22"/>
      <c s="10" r="R22"/>
      <c s="10" r="S22"/>
      <c s="10" r="T22"/>
      <c s="10" r="U22"/>
      <c s="10" r="V22"/>
      <c s="10" r="W22"/>
      <c s="10" r="X22"/>
      <c s="10" r="Y22"/>
      <c s="10" r="Z22"/>
      <c s="10" r="AA22"/>
      <c s="10" r="AB22"/>
      <c s="10" r="AC22"/>
      <c s="10" r="AD22"/>
      <c s="10" r="AE22"/>
      <c s="10" r="AF22"/>
      <c s="10" r="AG22"/>
      <c s="10" r="AH22"/>
      <c s="10" r="AI22"/>
      <c s="10" r="AJ22"/>
      <c s="10" r="AK22"/>
      <c s="10" r="AL22"/>
      <c s="10" r="AM22"/>
    </row>
    <row s="10" customFormat="1" r="23">
      <c s="40" r="A23"/>
      <c s="56" r="B23"/>
      <c s="24" r="C23"/>
      <c s="42" r="D23"/>
      <c s="32" r="E23"/>
      <c t="s" s="64" r="F23">
        <v>49</v>
      </c>
      <c s="52" r="G23">
        <f>SUM(G2:G22)</f>
        <v>29.5</v>
      </c>
      <c s="12" r="H23"/>
      <c s="33" r="I23">
        <f>SUM(I2:I22)</f>
        <v>7</v>
      </c>
      <c s="63" r="J23">
        <f>SUM(J2:J22)</f>
        <v>18.5</v>
      </c>
      <c s="27" r="K23">
        <f>SUM(K2:K22)</f>
        <v>13.5</v>
      </c>
      <c s="8" r="L23"/>
      <c s="10" r="M23"/>
      <c s="10" r="N23"/>
      <c s="10" r="O23"/>
      <c s="10" r="P23"/>
      <c s="10" r="Q23"/>
      <c s="10" r="R23"/>
      <c s="10" r="S23"/>
      <c s="10" r="T23"/>
      <c s="10" r="U23"/>
      <c s="10" r="V23"/>
      <c s="10" r="W23"/>
      <c s="10" r="X23"/>
      <c s="10" r="Y23"/>
      <c s="10" r="Z23"/>
      <c s="10" r="AA23"/>
      <c s="10" r="AB23"/>
      <c s="10" r="AC23"/>
      <c s="10" r="AD23"/>
      <c s="10" r="AE23"/>
      <c s="10" r="AF23"/>
      <c s="10" r="AG23"/>
      <c s="10" r="AH23"/>
      <c s="10" r="AI23"/>
      <c s="10" r="AJ23"/>
      <c s="10" r="AK23"/>
      <c s="10" r="AL23"/>
      <c s="10" r="AM23"/>
    </row>
    <row r="24">
      <c s="65" r="A24"/>
      <c s="69" r="B24"/>
      <c s="39" r="C24"/>
      <c s="10" r="D24"/>
      <c s="10" r="E24"/>
      <c t="s" s="30" r="F24">
        <v>50</v>
      </c>
      <c s="23" r="G24">
        <f>J23</f>
        <v>18.5</v>
      </c>
      <c s="10" r="H24"/>
      <c s="25" r="I24"/>
      <c s="25" r="J24"/>
      <c t="s" s="54" r="K24">
        <v>51</v>
      </c>
      <c s="47" r="L24"/>
      <c s="10" r="M24">
        <f>SUM(M2:M22)</f>
        <v>4</v>
      </c>
      <c s="10" r="N24">
        <f>SUM(N2:N22)</f>
        <v>0.5</v>
      </c>
      <c s="10" r="O24">
        <f>SUM(O2:O22)</f>
        <v>5</v>
      </c>
      <c s="10" r="P24">
        <f>SUM(P2:P22)</f>
        <v>0</v>
      </c>
      <c s="10" r="Q24">
        <f>SUM(Q2:Q22)</f>
        <v>1</v>
      </c>
      <c s="10" r="R24">
        <f>SUM(R2:R22)</f>
        <v>3.5</v>
      </c>
      <c s="10" r="S24">
        <f>SUM(S2:S22)</f>
        <v>5.5</v>
      </c>
      <c s="10" r="T24"/>
      <c s="10" r="U24"/>
      <c s="10" r="V24"/>
      <c s="10" r="W24"/>
      <c s="10" r="X24"/>
      <c s="10" r="Y24"/>
      <c s="10" r="Z24"/>
      <c s="10" r="AA24"/>
      <c s="10" r="AB24"/>
      <c s="10" r="AC24"/>
      <c s="10" r="AD24"/>
      <c s="10" r="AE24"/>
      <c s="10" r="AF24"/>
      <c s="10" r="AG24"/>
      <c s="10" r="AH24"/>
      <c s="10" r="AI24"/>
      <c s="10" r="AJ24"/>
      <c s="10" r="AK24"/>
      <c s="10" r="AL24"/>
      <c s="10" r="AM24"/>
    </row>
    <row r="25">
      <c s="65" r="A25"/>
      <c s="69" r="B25"/>
      <c s="39" r="C25"/>
      <c s="10" r="D25"/>
      <c s="10" r="E25"/>
      <c t="s" s="64" r="F25">
        <v>52</v>
      </c>
      <c s="8" r="G25">
        <f>G24-G23</f>
        <v>-11</v>
      </c>
      <c s="10" r="H25"/>
      <c s="25" r="I25"/>
      <c s="25" r="J25"/>
      <c t="s" s="54" r="K25">
        <v>53</v>
      </c>
      <c s="47" r="L25"/>
      <c s="10" r="M25">
        <f>S25+M24</f>
        <v>19.5</v>
      </c>
      <c s="10" r="N25">
        <f>L25+N24</f>
        <v>0.5</v>
      </c>
      <c s="10" r="O25">
        <f>N25+O24</f>
        <v>5.5</v>
      </c>
      <c s="10" r="P25">
        <f>O25+P24</f>
        <v>5.5</v>
      </c>
      <c s="10" r="Q25">
        <f>P25+Q24</f>
        <v>6.5</v>
      </c>
      <c s="10" r="R25">
        <f>Q25+R24</f>
        <v>10</v>
      </c>
      <c s="10" r="S25">
        <f>R25+S24</f>
        <v>15.5</v>
      </c>
      <c s="10" r="T25"/>
      <c s="10" r="U25"/>
      <c s="10" r="V25"/>
      <c s="10" r="W25"/>
      <c s="10" r="X25"/>
      <c s="10" r="Y25"/>
      <c s="10" r="Z25"/>
      <c s="10" r="AA25"/>
      <c s="10" r="AB25"/>
      <c s="10" r="AC25"/>
      <c s="10" r="AD25"/>
      <c s="10" r="AE25"/>
      <c s="10" r="AF25"/>
      <c s="10" r="AG25"/>
      <c s="10" r="AH25"/>
      <c s="10" r="AI25"/>
      <c s="10" r="AJ25"/>
      <c s="10" r="AK25"/>
      <c s="10" r="AL25"/>
      <c s="10" r="AM25"/>
    </row>
    <row r="26">
      <c s="65" r="A26"/>
      <c s="69" r="B26"/>
      <c s="39" r="C26"/>
      <c s="10" r="D26"/>
      <c s="10" r="E26"/>
      <c t="s" s="30" r="F26">
        <v>54</v>
      </c>
      <c s="3" r="G26">
        <f>(G24/G23)-1</f>
        <v>-0.372881355932203</v>
      </c>
      <c s="10" r="H26"/>
      <c s="25" r="I26"/>
      <c s="25" r="J26"/>
      <c t="s" s="54" r="K26">
        <v>55</v>
      </c>
      <c s="47" r="L26"/>
      <c s="10" r="M26">
        <f>$G24-M25</f>
        <v>-1</v>
      </c>
      <c s="10" r="N26">
        <f>$G24-N25</f>
        <v>18</v>
      </c>
      <c s="10" r="O26">
        <f>$G24-O25</f>
        <v>13</v>
      </c>
      <c s="10" r="P26">
        <f>$G24-P25</f>
        <v>13</v>
      </c>
      <c s="10" r="Q26">
        <f>$G24-Q25</f>
        <v>12</v>
      </c>
      <c s="10" r="R26">
        <f>$G24-R25</f>
        <v>8.5</v>
      </c>
      <c s="10" r="S26">
        <f>$G24-S25</f>
        <v>3</v>
      </c>
      <c s="10" r="T26"/>
      <c s="10" r="U26"/>
      <c s="10" r="V26"/>
      <c s="10" r="W26"/>
      <c s="10" r="X26"/>
      <c s="10" r="Y26"/>
      <c s="10" r="Z26"/>
      <c s="10" r="AA26"/>
      <c s="10" r="AB26"/>
      <c s="10" r="AC26"/>
      <c s="10" r="AD26"/>
      <c s="10" r="AE26"/>
      <c s="10" r="AF26"/>
      <c s="10" r="AG26"/>
      <c s="10" r="AH26"/>
      <c s="10" r="AI26"/>
      <c s="10" r="AJ26"/>
      <c s="10" r="AK26"/>
      <c s="10" r="AL26"/>
      <c s="10" r="AM26"/>
    </row>
    <row r="27">
      <c s="65" r="A27"/>
      <c s="69" r="B27"/>
      <c s="39" r="C27"/>
      <c s="10" r="D27"/>
      <c s="10" r="E27"/>
      <c s="43" r="F27"/>
      <c s="58" r="G27"/>
      <c s="10" r="H27"/>
      <c s="25" r="I27"/>
      <c s="25" r="J27"/>
      <c t="s" s="54" r="K27">
        <v>56</v>
      </c>
      <c s="55" r="L27">
        <v>1</v>
      </c>
      <c s="46" r="M27">
        <f>M26/$G$23</f>
        <v>-0.033898305084746</v>
      </c>
      <c s="46" r="N27">
        <f>N26/$G$23</f>
        <v>0.610169491525424</v>
      </c>
      <c s="46" r="O27">
        <f>O26/$G$23</f>
        <v>0.440677966101695</v>
      </c>
      <c s="46" r="P27">
        <f>P26/$G$23</f>
        <v>0.440677966101695</v>
      </c>
      <c s="46" r="Q27">
        <f>Q26/$G$23</f>
        <v>0.406779661016949</v>
      </c>
      <c s="46" r="R27">
        <f>R26/$G$23</f>
        <v>0.288135593220339</v>
      </c>
      <c s="46" r="S27">
        <f>S26/$G$23</f>
        <v>0.101694915254237</v>
      </c>
      <c s="46" r="T27"/>
      <c s="46" r="U27"/>
      <c s="46" r="V27"/>
      <c s="46" r="W27"/>
      <c s="46" r="X27"/>
      <c s="46" r="Y27"/>
      <c s="46" r="Z27"/>
      <c s="46" r="AA27"/>
      <c s="46" r="AB27"/>
      <c s="10" r="AC27"/>
      <c s="10" r="AD27"/>
      <c s="10" r="AE27"/>
      <c s="10" r="AF27"/>
      <c s="10" r="AG27"/>
      <c s="10" r="AH27"/>
      <c s="10" r="AI27"/>
      <c s="10" r="AJ27"/>
      <c s="10" r="AK27"/>
      <c s="10" r="AL27"/>
      <c s="10" r="AM27"/>
    </row>
    <row r="28">
      <c s="65" r="A28"/>
      <c s="69" r="B28"/>
      <c s="39" r="C28"/>
      <c s="10" r="D28"/>
      <c s="10" r="E28"/>
      <c t="s" s="64" r="F28">
        <v>57</v>
      </c>
      <c s="8" r="G28">
        <f>K23</f>
        <v>13.5</v>
      </c>
      <c s="10" r="H28"/>
      <c s="25" r="I28"/>
      <c s="25" r="J28"/>
      <c s="25" r="K28"/>
      <c s="10" r="L28"/>
      <c s="46" r="M28"/>
      <c s="46" r="N28"/>
      <c s="46" r="O28"/>
      <c s="46" r="P28"/>
      <c s="46" r="Q28"/>
      <c s="46" r="R28"/>
      <c s="46" r="S28"/>
      <c s="46" r="T28"/>
      <c s="46" r="U28"/>
      <c s="46" r="V28"/>
      <c s="46" r="W28"/>
      <c s="46" r="X28"/>
      <c s="46" r="Y28"/>
      <c s="46" r="Z28"/>
      <c s="46" r="AA28"/>
      <c s="46" r="AB28"/>
      <c s="10" r="AC28"/>
      <c s="10" r="AD28"/>
      <c s="10" r="AE28"/>
      <c s="10" r="AF28"/>
      <c s="10" r="AG28"/>
      <c s="10" r="AH28"/>
      <c s="10" r="AI28"/>
      <c s="10" r="AJ28"/>
      <c s="10" r="AK28"/>
      <c s="10" r="AL28"/>
      <c s="10" r="AM28"/>
    </row>
    <row r="29">
      <c s="65" r="A29"/>
      <c s="37" r="B29"/>
      <c s="39" r="C29"/>
      <c s="10" r="D29"/>
      <c s="10" r="E29"/>
      <c t="s" s="30" r="F29">
        <v>56</v>
      </c>
      <c s="3" r="G29">
        <f>G28/G24</f>
        <v>0.72972972972973</v>
      </c>
      <c s="10" r="H29"/>
      <c s="25" r="I29"/>
      <c s="25" r="J29"/>
      <c s="54" r="K29"/>
      <c s="52" r="L29"/>
      <c s="10" r="M29"/>
      <c s="10" r="N29"/>
      <c s="10" r="O29"/>
      <c s="10" r="P29"/>
      <c s="10" r="Q29"/>
      <c s="10" r="R29"/>
      <c s="10" r="S29"/>
      <c s="10" r="T29"/>
      <c s="10" r="U29"/>
      <c s="10" r="V29"/>
      <c s="10" r="W29"/>
      <c s="10" r="X29"/>
      <c s="10" r="Y29"/>
      <c s="10" r="Z29"/>
      <c s="10" r="AA29"/>
      <c s="10" r="AB29"/>
      <c s="10" r="AC29"/>
      <c s="10" r="AD29"/>
      <c s="10" r="AE29"/>
      <c s="10" r="AF29"/>
      <c s="10" r="AG29"/>
      <c s="10" r="AH29"/>
      <c s="10" r="AI29"/>
      <c s="10" r="AJ29"/>
      <c s="10" r="AK29"/>
      <c s="10" r="AL29"/>
      <c s="10" r="AM29"/>
    </row>
    <row r="30">
      <c s="65" r="A30"/>
      <c s="37" r="B30"/>
      <c s="39" r="C30"/>
      <c s="10" r="D30"/>
      <c s="10" r="E30"/>
      <c s="43" r="F30"/>
      <c s="58" r="G30"/>
      <c s="10" r="H30"/>
      <c s="25" r="I30"/>
      <c s="25" r="J30"/>
      <c s="25" r="K30"/>
      <c s="10" r="L30"/>
      <c s="10" r="M30"/>
      <c s="10" r="N30"/>
      <c s="10" r="O30"/>
      <c s="10" r="P30"/>
      <c s="10" r="Q30"/>
      <c s="10" r="R30"/>
      <c s="10" r="S30"/>
      <c s="10" r="T30"/>
      <c s="10" r="U30"/>
      <c s="10" r="V30"/>
      <c s="10" r="W30"/>
      <c s="10" r="X30"/>
      <c s="10" r="Y30"/>
      <c s="10" r="Z30"/>
      <c s="10" r="AA30"/>
      <c s="10" r="AB30"/>
      <c s="10" r="AC30"/>
      <c s="10" r="AD30"/>
      <c s="10" r="AE30"/>
      <c s="10" r="AF30"/>
      <c s="10" r="AG30"/>
      <c s="10" r="AH30"/>
      <c s="10" r="AI30"/>
      <c s="10" r="AJ30"/>
      <c s="10" r="AK30"/>
      <c s="10" r="AL30"/>
      <c s="10" r="AM30"/>
    </row>
    <row r="31">
      <c s="65" r="A31"/>
      <c s="37" r="B31"/>
      <c s="39" r="C31"/>
      <c s="10" r="D31"/>
      <c s="10" r="E31"/>
      <c t="s" s="64" r="F31">
        <v>58</v>
      </c>
      <c s="8" r="G31">
        <v>4</v>
      </c>
      <c s="10" r="H31"/>
      <c s="25" r="I31"/>
      <c s="25" r="J31"/>
      <c s="25" r="K31"/>
      <c s="10" r="L31"/>
      <c s="10" r="M31"/>
      <c s="18" r="N31"/>
      <c s="10" r="O31"/>
      <c s="10" r="P31"/>
      <c s="10" r="Q31"/>
      <c s="10" r="R31"/>
      <c s="10" r="S31"/>
      <c s="10" r="T31"/>
      <c s="10" r="U31"/>
      <c s="10" r="V31"/>
      <c s="10" r="W31"/>
      <c s="10" r="X31"/>
      <c s="10" r="Y31"/>
      <c s="10" r="Z31"/>
      <c s="10" r="AA31"/>
      <c s="10" r="AB31"/>
      <c s="10" r="AC31"/>
      <c s="10" r="AD31"/>
      <c s="10" r="AE31"/>
      <c s="10" r="AF31"/>
      <c s="10" r="AG31"/>
      <c s="10" r="AH31"/>
      <c s="10" r="AI31"/>
      <c s="10" r="AJ31"/>
      <c s="10" r="AK31"/>
      <c s="10" r="AL31"/>
      <c s="10" r="AM31"/>
    </row>
    <row r="32">
      <c s="65" r="A32"/>
      <c s="37" r="B32"/>
      <c s="39" r="C32"/>
      <c s="10" r="D32"/>
      <c s="10" r="E32"/>
      <c t="s" s="30" r="F32">
        <v>59</v>
      </c>
      <c s="22" r="G32">
        <f>((G28/G31)/8)/0.8</f>
        <v>0.52734375</v>
      </c>
      <c s="10" r="H32"/>
      <c s="25" r="I32"/>
      <c s="51" r="J32"/>
      <c s="25" r="K32"/>
      <c s="10" r="L32"/>
      <c s="10" r="M32"/>
      <c s="10" r="N32"/>
      <c s="10" r="O32"/>
      <c s="10" r="P32"/>
      <c s="10" r="Q32"/>
      <c s="10" r="R32"/>
      <c s="10" r="S32"/>
      <c s="10" r="T32"/>
      <c s="10" r="U32"/>
      <c s="10" r="V32"/>
      <c s="10" r="W32"/>
      <c s="10" r="X32"/>
      <c s="10" r="Y32"/>
      <c s="10" r="Z32"/>
      <c s="10" r="AA32"/>
      <c s="10" r="AB32"/>
      <c s="10" r="AC32"/>
      <c s="10" r="AD32"/>
      <c s="10" r="AE32"/>
      <c s="10" r="AF32"/>
      <c s="10" r="AG32"/>
      <c s="10" r="AH32"/>
      <c s="10" r="AI32"/>
      <c s="10" r="AJ32"/>
      <c s="10" r="AK32"/>
      <c s="10" r="AL32"/>
      <c s="10" r="AM32"/>
    </row>
    <row r="33">
      <c s="65" r="A33"/>
      <c s="37" r="B33"/>
      <c s="39" r="C33"/>
      <c s="10" r="D33"/>
      <c s="10" r="E33"/>
      <c s="60" r="F33"/>
      <c s="32" r="G33"/>
      <c s="10" r="H33"/>
      <c s="25" r="I33"/>
      <c s="51" r="J33"/>
      <c s="45" r="K33"/>
      <c s="16" r="L33"/>
      <c s="10" r="M33"/>
      <c s="10" r="N33"/>
      <c s="10" r="O33"/>
      <c s="10" r="P33"/>
      <c s="10" r="Q33"/>
      <c s="10" r="R33"/>
      <c s="10" r="S33"/>
      <c s="10" r="T33"/>
      <c s="10" r="U33"/>
      <c s="10" r="V33"/>
      <c s="10" r="W33"/>
      <c s="10" r="X33"/>
      <c s="10" r="Y33"/>
      <c s="10" r="Z33"/>
      <c s="10" r="AA33"/>
      <c s="10" r="AB33"/>
      <c s="10" r="AC33"/>
      <c s="10" r="AD33"/>
      <c s="10" r="AE33"/>
      <c s="10" r="AF33"/>
      <c s="10" r="AG33"/>
      <c s="10" r="AH33"/>
      <c s="10" r="AI33"/>
      <c s="10" r="AJ33"/>
      <c s="10" r="AK33"/>
      <c s="10" r="AL33"/>
      <c s="10" r="AM33"/>
    </row>
    <row r="34">
      <c s="65" r="A34"/>
      <c s="37" r="B34"/>
      <c s="39" r="C34"/>
      <c s="10" r="D34"/>
      <c s="10" r="E34"/>
      <c s="65" r="F34"/>
      <c s="10" r="G34"/>
      <c s="10" r="H34"/>
      <c s="25" r="I34"/>
      <c s="25" r="J34"/>
      <c s="25" r="K34"/>
      <c s="10" r="L34"/>
      <c s="10" r="M34"/>
      <c s="10" r="N34"/>
      <c s="10" r="O34"/>
      <c s="10" r="P34"/>
      <c s="10" r="Q34"/>
      <c s="10" r="R34"/>
      <c s="10" r="S34"/>
      <c s="10" r="T34"/>
      <c s="10" r="U34"/>
      <c s="10" r="V34"/>
      <c s="10" r="W34"/>
      <c s="10" r="X34"/>
      <c s="10" r="Y34"/>
      <c s="10" r="Z34"/>
      <c s="10" r="AA34"/>
      <c s="10" r="AB34"/>
      <c s="10" r="AC34"/>
      <c s="10" r="AD34"/>
      <c s="10" r="AE34"/>
      <c s="10" r="AF34"/>
      <c s="10" r="AG34"/>
      <c s="10" r="AH34"/>
      <c s="10" r="AI34"/>
      <c s="10" r="AJ34"/>
      <c s="10" r="AK34"/>
      <c s="10" r="AL34"/>
      <c s="10" r="AM34"/>
    </row>
    <row r="35">
      <c s="65" r="A35"/>
      <c s="37" r="B35"/>
      <c s="39" r="C35"/>
      <c s="10" r="D35"/>
      <c s="10" r="E35"/>
      <c s="65" r="F35"/>
      <c s="10" r="G35"/>
      <c s="10" r="H35"/>
      <c s="25" r="I35"/>
      <c s="25" r="J35"/>
      <c s="45" r="K35"/>
      <c s="16" r="L35"/>
      <c s="10" r="M35"/>
      <c s="10" r="N35"/>
      <c s="10" r="O35"/>
      <c s="46" r="P35"/>
      <c s="10" r="Q35"/>
      <c s="10" r="R35"/>
      <c s="10" r="S35"/>
      <c s="10" r="T35"/>
      <c s="10" r="U35"/>
      <c s="10" r="V35"/>
      <c s="10" r="W35"/>
      <c s="10" r="X35"/>
      <c s="10" r="Y35"/>
      <c s="10" r="Z35"/>
      <c s="10" r="AA35"/>
      <c s="10" r="AB35"/>
      <c s="10" r="AC35"/>
      <c s="10" r="AD35"/>
      <c s="10" r="AE35"/>
      <c s="10" r="AF35"/>
      <c s="10" r="AG35"/>
      <c s="10" r="AH35"/>
      <c s="10" r="AI35"/>
      <c s="10" r="AJ35"/>
      <c s="10" r="AK35"/>
      <c s="10" r="AL35"/>
      <c s="10" r="AM35"/>
    </row>
    <row r="36">
      <c s="65" r="A36"/>
      <c s="37" r="B36"/>
      <c s="39" r="C36"/>
      <c s="10" r="D36"/>
      <c s="10" r="E36"/>
      <c s="65" r="F36"/>
      <c s="10" r="G36"/>
      <c s="10" r="H36"/>
      <c s="25" r="I36"/>
      <c s="25" r="J36"/>
      <c s="25" r="K36"/>
      <c s="10" r="L36"/>
      <c s="10" r="M36"/>
      <c s="10" r="N36"/>
      <c s="10" r="O36"/>
      <c s="10" r="P36"/>
      <c s="10" r="Q36"/>
      <c s="10" r="R36"/>
      <c s="10" r="S36"/>
      <c s="10" r="T36"/>
      <c s="10" r="U36"/>
      <c s="10" r="V36"/>
      <c s="10" r="W36"/>
      <c s="10" r="X36"/>
      <c s="10" r="Y36"/>
      <c s="10" r="Z36"/>
      <c s="10" r="AA36"/>
      <c s="10" r="AB36"/>
      <c s="10" r="AC36"/>
      <c s="10" r="AD36"/>
      <c s="10" r="AE36"/>
      <c s="10" r="AF36"/>
      <c s="10" r="AG36"/>
      <c s="10" r="AH36"/>
      <c s="10" r="AI36"/>
      <c s="10" r="AJ36"/>
      <c s="10" r="AK36"/>
      <c s="10" r="AL36"/>
      <c s="10" r="AM36"/>
    </row>
    <row r="37">
      <c s="65" r="A37"/>
      <c s="37" r="B37"/>
      <c s="39" r="C37"/>
      <c s="10" r="D37"/>
      <c s="10" r="E37"/>
      <c s="65" r="F37"/>
      <c s="10" r="G37"/>
      <c s="10" r="H37"/>
      <c s="25" r="I37"/>
      <c s="25" r="J37"/>
      <c s="25" r="K37"/>
      <c s="10" r="L37"/>
      <c s="10" r="M37"/>
      <c s="10" r="N37"/>
      <c s="10" r="O37"/>
      <c s="10" r="P37"/>
      <c s="10" r="Q37"/>
      <c s="10" r="R37"/>
      <c s="10" r="S37"/>
      <c s="10" r="T37"/>
      <c s="10" r="U37"/>
      <c s="10" r="V37"/>
      <c s="10" r="W37"/>
      <c s="10" r="X37"/>
      <c s="10" r="Y37"/>
      <c s="10" r="Z37"/>
      <c s="10" r="AA37"/>
      <c s="10" r="AB37"/>
      <c s="10" r="AC37"/>
      <c s="10" r="AD37"/>
      <c s="10" r="AE37"/>
      <c s="10" r="AF37"/>
      <c s="10" r="AG37"/>
      <c s="10" r="AH37"/>
      <c s="10" r="AI37"/>
      <c s="10" r="AJ37"/>
      <c s="10" r="AK37"/>
      <c s="10" r="AL37"/>
      <c s="10" r="AM37"/>
    </row>
    <row r="38">
      <c s="65" r="A38"/>
      <c s="37" r="B38"/>
      <c s="39" r="C38"/>
      <c s="10" r="D38"/>
      <c s="10" r="E38"/>
      <c s="65" r="F38"/>
      <c s="10" r="G38"/>
      <c s="10" r="H38"/>
      <c s="25" r="I38"/>
      <c s="25" r="J38"/>
      <c s="25" r="K38"/>
      <c s="10" r="L38"/>
      <c s="10" r="M38"/>
      <c s="10" r="N38"/>
      <c s="10" r="O38"/>
      <c s="10" r="P38"/>
      <c s="10" r="Q38"/>
      <c s="10" r="R38"/>
      <c s="10" r="S38"/>
      <c s="10" r="T38"/>
      <c s="10" r="U38"/>
      <c s="10" r="V38"/>
      <c s="10" r="W38"/>
      <c s="10" r="X38"/>
      <c s="10" r="Y38"/>
      <c s="10" r="Z38"/>
      <c s="10" r="AA38"/>
      <c s="10" r="AB38"/>
      <c s="10" r="AC38"/>
      <c s="10" r="AD38"/>
      <c s="10" r="AE38"/>
      <c s="10" r="AF38"/>
      <c s="10" r="AG38"/>
      <c s="10" r="AH38"/>
      <c s="10" r="AI38"/>
      <c s="10" r="AJ38"/>
      <c s="10" r="AK38"/>
      <c s="10" r="AL38"/>
      <c s="10" r="AM38"/>
    </row>
    <row r="39">
      <c s="65" r="A39"/>
      <c s="37" r="B39"/>
      <c s="39" r="C39"/>
      <c s="10" r="D39"/>
      <c s="10" r="E39"/>
      <c s="65" r="F39"/>
      <c s="10" r="G39"/>
      <c s="10" r="H39"/>
      <c s="25" r="I39"/>
      <c s="25" r="J39"/>
      <c s="25" r="K39"/>
      <c s="10" r="L39"/>
      <c s="10" r="M39"/>
      <c s="10" r="N39"/>
      <c s="10" r="O39"/>
      <c s="10" r="P39"/>
      <c s="10" r="Q39"/>
      <c s="10" r="R39"/>
      <c s="10" r="S39"/>
      <c s="10" r="T39"/>
      <c s="10" r="U39"/>
      <c s="10" r="V39"/>
      <c s="10" r="W39"/>
      <c s="10" r="X39"/>
      <c s="10" r="Y39"/>
      <c s="10" r="Z39"/>
      <c s="10" r="AA39"/>
      <c s="10" r="AB39"/>
      <c s="10" r="AC39"/>
      <c s="10" r="AD39"/>
      <c s="10" r="AE39"/>
      <c s="10" r="AF39"/>
      <c s="10" r="AG39"/>
      <c s="10" r="AH39"/>
      <c s="10" r="AI39"/>
      <c s="10" r="AJ39"/>
      <c s="10" r="AK39"/>
      <c s="10" r="AL39"/>
      <c s="10" r="AM39"/>
    </row>
    <row r="40">
      <c s="65" r="A40"/>
      <c s="37" r="B40"/>
      <c s="39" r="C40"/>
      <c s="10" r="D40"/>
      <c s="10" r="E40"/>
      <c s="65" r="F40"/>
      <c s="10" r="G40"/>
      <c s="10" r="H40"/>
      <c s="25" r="I40"/>
      <c s="25" r="J40"/>
      <c s="25" r="K40"/>
      <c s="10" r="L40"/>
      <c s="10" r="M40"/>
      <c s="10" r="N40"/>
      <c s="10" r="O40"/>
      <c s="10" r="P40"/>
      <c s="10" r="Q40"/>
      <c s="10" r="R40"/>
      <c s="10" r="S40"/>
      <c s="10" r="T40"/>
      <c s="10" r="U40"/>
      <c s="10" r="V40"/>
      <c s="10" r="W40"/>
      <c s="10" r="X40"/>
      <c s="10" r="Y40"/>
      <c s="10" r="Z40"/>
      <c s="10" r="AA40"/>
      <c s="10" r="AB40"/>
      <c s="10" r="AC40"/>
      <c s="10" r="AD40"/>
      <c s="10" r="AE40"/>
      <c s="10" r="AF40"/>
      <c s="10" r="AG40"/>
      <c s="10" r="AH40"/>
      <c s="10" r="AI40"/>
      <c s="10" r="AJ40"/>
      <c s="10" r="AK40"/>
      <c s="10" r="AL40"/>
      <c s="10" r="AM40"/>
    </row>
    <row r="41">
      <c s="65" r="A41"/>
      <c s="37" r="B41"/>
      <c s="39" r="C41"/>
      <c s="10" r="D41"/>
      <c s="10" r="E41"/>
      <c s="65" r="F41"/>
      <c s="10" r="G41"/>
      <c s="10" r="H41"/>
      <c s="25" r="I41"/>
      <c s="25" r="J41"/>
      <c s="25" r="K41"/>
      <c s="10" r="L41"/>
      <c s="10" r="M41"/>
      <c s="10" r="N41"/>
      <c s="10" r="O41"/>
      <c s="10" r="P41"/>
      <c s="10" r="Q41"/>
      <c s="10" r="R41"/>
      <c s="10" r="S41"/>
      <c s="10" r="T41"/>
      <c s="10" r="U41"/>
      <c s="10" r="V41"/>
      <c s="10" r="W41"/>
      <c s="10" r="X41"/>
      <c s="10" r="Y41"/>
      <c s="10" r="Z41"/>
      <c s="10" r="AA41"/>
      <c s="10" r="AB41"/>
      <c s="10" r="AC41"/>
      <c s="10" r="AD41"/>
      <c s="10" r="AE41"/>
      <c s="10" r="AF41"/>
      <c s="10" r="AG41"/>
      <c s="10" r="AH41"/>
      <c s="10" r="AI41"/>
      <c s="10" r="AJ41"/>
      <c s="10" r="AK41"/>
      <c s="10" r="AL41"/>
      <c s="10" r="AM41"/>
    </row>
    <row r="42">
      <c s="65" r="A42"/>
      <c s="37" r="B42"/>
      <c s="39" r="C42"/>
      <c s="10" r="D42"/>
      <c s="10" r="E42"/>
      <c s="65" r="F42"/>
      <c s="10" r="G42"/>
      <c s="10" r="H42"/>
      <c s="25" r="I42"/>
      <c s="25" r="J42"/>
      <c s="25" r="K42"/>
      <c s="10" r="L42"/>
      <c s="10" r="M42"/>
      <c s="10" r="N42"/>
      <c s="10" r="O42"/>
      <c s="10" r="P42"/>
      <c s="10" r="Q42"/>
      <c s="10" r="R42"/>
      <c s="10" r="S42"/>
      <c s="10" r="T42"/>
      <c s="10" r="U42"/>
      <c s="10" r="V42"/>
      <c s="10" r="W42"/>
      <c s="10" r="X42"/>
      <c s="10" r="Y42"/>
      <c s="10" r="Z42"/>
      <c s="10" r="AA42"/>
      <c s="10" r="AB42"/>
      <c s="10" r="AC42"/>
      <c s="10" r="AD42"/>
      <c s="10" r="AE42"/>
      <c s="10" r="AF42"/>
      <c s="10" r="AG42"/>
      <c s="10" r="AH42"/>
      <c s="10" r="AI42"/>
      <c s="10" r="AJ42"/>
      <c s="10" r="AK42"/>
      <c s="10" r="AL42"/>
      <c s="10" r="AM42"/>
    </row>
    <row r="43">
      <c s="65" r="A43"/>
      <c s="37" r="B43"/>
      <c s="39" r="C43"/>
      <c s="10" r="D43"/>
      <c s="10" r="E43"/>
      <c s="65" r="F43"/>
      <c s="10" r="G43"/>
      <c s="10" r="H43"/>
      <c s="25" r="I43"/>
      <c s="25" r="J43"/>
      <c s="25" r="K43"/>
      <c s="10" r="L43"/>
      <c s="10" r="M43"/>
      <c s="10" r="N43"/>
      <c s="10" r="O43"/>
      <c s="10" r="P43"/>
      <c s="10" r="Q43"/>
      <c s="10" r="R43"/>
      <c s="10" r="S43"/>
      <c s="10" r="T43"/>
      <c s="10" r="U43"/>
      <c s="10" r="V43"/>
      <c s="10" r="W43"/>
      <c s="10" r="X43"/>
      <c s="10" r="Y43"/>
      <c s="10" r="Z43"/>
      <c s="10" r="AA43"/>
      <c s="10" r="AB43"/>
      <c s="10" r="AC43"/>
      <c s="10" r="AD43"/>
      <c s="10" r="AE43"/>
      <c s="10" r="AF43"/>
      <c s="10" r="AG43"/>
      <c s="10" r="AH43"/>
      <c s="10" r="AI43"/>
      <c s="10" r="AJ43"/>
      <c s="10" r="AK43"/>
      <c s="10" r="AL43"/>
      <c s="10" r="AM43"/>
    </row>
    <row r="44">
      <c s="65" r="A44"/>
      <c s="37" r="B44"/>
      <c s="39" r="C44"/>
      <c s="10" r="D44"/>
      <c s="10" r="E44"/>
      <c s="65" r="F44"/>
      <c s="10" r="G44"/>
      <c s="10" r="H44"/>
      <c s="25" r="I44"/>
      <c s="25" r="J44"/>
      <c s="25" r="K44"/>
      <c s="10" r="L44"/>
      <c s="10" r="M44"/>
      <c s="10" r="N44"/>
      <c s="10" r="O44"/>
      <c s="10" r="P44"/>
      <c s="10" r="Q44"/>
      <c s="10" r="R44"/>
      <c s="10" r="S44"/>
      <c s="10" r="T44"/>
      <c s="10" r="U44"/>
      <c s="10" r="V44"/>
      <c s="10" r="W44"/>
      <c s="10" r="X44"/>
      <c s="10" r="Y44"/>
      <c s="10" r="Z44"/>
      <c s="10" r="AA44"/>
      <c s="10" r="AB44"/>
      <c s="10" r="AC44"/>
      <c s="10" r="AD44"/>
      <c s="10" r="AE44"/>
      <c s="10" r="AF44"/>
      <c s="10" r="AG44"/>
      <c s="10" r="AH44"/>
      <c s="10" r="AI44"/>
      <c s="10" r="AJ44"/>
      <c s="10" r="AK44"/>
      <c s="10" r="AL44"/>
      <c s="10" r="AM44"/>
    </row>
    <row r="45">
      <c s="65" r="A45"/>
      <c s="37" r="B45"/>
      <c s="39" r="C45"/>
      <c s="10" r="D45"/>
      <c s="10" r="E45"/>
      <c s="65" r="F45"/>
      <c s="10" r="G45"/>
      <c s="10" r="H45"/>
      <c s="25" r="I45"/>
      <c s="25" r="J45"/>
      <c s="54" r="K45"/>
      <c s="47" r="L45"/>
      <c s="10" r="M45"/>
      <c s="10" r="N45"/>
      <c s="10" r="O45"/>
      <c s="10" r="P45"/>
      <c s="10" r="Q45"/>
      <c s="10" r="R45"/>
      <c s="10" r="S45"/>
      <c s="10" r="T45"/>
      <c s="10" r="U45"/>
      <c s="10" r="V45"/>
      <c s="10" r="W45"/>
      <c s="10" r="X45"/>
      <c s="10" r="Y45"/>
      <c s="10" r="Z45"/>
      <c s="10" r="AA45"/>
      <c s="10" r="AB45"/>
      <c s="10" r="AC45"/>
      <c s="10" r="AD45"/>
      <c s="10" r="AE45"/>
      <c s="10" r="AF45"/>
      <c s="10" r="AG45"/>
      <c s="10" r="AH45"/>
      <c s="10" r="AI45"/>
      <c s="10" r="AJ45"/>
      <c s="10" r="AK45"/>
      <c s="10" r="AL45"/>
      <c s="10" r="AM45"/>
    </row>
    <row r="46">
      <c s="65" r="A46"/>
      <c s="37" r="B46"/>
      <c s="39" r="C46"/>
      <c s="10" r="D46"/>
      <c s="10" r="E46"/>
      <c s="65" r="F46"/>
      <c s="10" r="G46"/>
      <c s="10" r="H46"/>
      <c s="25" r="I46"/>
      <c s="25" r="J46"/>
      <c s="25" r="K46"/>
      <c s="10" r="L46"/>
      <c s="10" r="M46"/>
      <c s="10" r="N46"/>
      <c s="10" r="O46"/>
      <c s="10" r="P46"/>
      <c s="10" r="Q46"/>
      <c s="10" r="R46"/>
      <c s="10" r="S46"/>
      <c s="10" r="T46"/>
      <c s="10" r="U46"/>
      <c s="10" r="V46"/>
      <c s="10" r="W46"/>
      <c s="10" r="X46"/>
      <c s="10" r="Y46"/>
      <c s="10" r="Z46"/>
      <c s="10" r="AA46"/>
      <c s="10" r="AB46"/>
      <c s="10" r="AC46"/>
      <c s="10" r="AD46"/>
      <c s="10" r="AE46"/>
      <c s="10" r="AF46"/>
      <c s="10" r="AG46"/>
      <c s="10" r="AH46"/>
      <c s="10" r="AI46"/>
      <c s="10" r="AJ46"/>
      <c s="10" r="AK46"/>
      <c s="10" r="AL46"/>
      <c s="10" r="AM46"/>
    </row>
    <row r="47">
      <c s="65" r="A47"/>
      <c s="37" r="B47"/>
      <c s="39" r="C47"/>
      <c s="10" r="D47"/>
      <c s="10" r="E47"/>
      <c s="65" r="F47"/>
      <c s="10" r="G47"/>
      <c s="10" r="H47"/>
      <c s="25" r="I47"/>
      <c s="25" r="J47"/>
      <c s="25" r="K47"/>
      <c s="10" r="L47"/>
      <c s="10" r="M47"/>
      <c s="10" r="N47"/>
      <c s="10" r="O47"/>
      <c s="10" r="P47"/>
      <c s="10" r="Q47"/>
      <c s="10" r="R47"/>
      <c s="10" r="S47"/>
      <c s="10" r="T47"/>
      <c s="10" r="U47"/>
      <c s="10" r="V47"/>
      <c s="10" r="W47"/>
      <c s="10" r="X47"/>
      <c s="10" r="Y47"/>
      <c s="10" r="Z47"/>
      <c s="10" r="AA47"/>
      <c s="10" r="AB47"/>
      <c s="10" r="AC47"/>
      <c s="10" r="AD47"/>
      <c s="10" r="AE47"/>
      <c s="10" r="AF47"/>
      <c s="10" r="AG47"/>
      <c s="10" r="AH47"/>
      <c s="10" r="AI47"/>
      <c s="10" r="AJ47"/>
      <c s="10" r="AK47"/>
      <c s="10" r="AL47"/>
      <c s="10" r="AM47"/>
    </row>
    <row r="48">
      <c s="65" r="A48"/>
      <c s="37" r="B48"/>
      <c s="39" r="C48"/>
      <c s="10" r="D48"/>
      <c s="10" r="E48"/>
      <c s="65" r="F48"/>
      <c s="10" r="G48"/>
      <c s="10" r="H48"/>
      <c s="25" r="I48"/>
      <c s="25" r="J48"/>
      <c s="25" r="K48"/>
      <c s="10" r="L48"/>
      <c s="10" r="M48"/>
      <c s="10" r="N48"/>
      <c s="10" r="O48"/>
      <c s="10" r="P48"/>
      <c s="10" r="Q48"/>
      <c s="10" r="R48"/>
      <c s="10" r="S48"/>
      <c s="10" r="T48"/>
      <c s="10" r="U48"/>
      <c s="10" r="V48"/>
      <c s="10" r="W48"/>
      <c s="10" r="X48"/>
      <c s="10" r="Y48"/>
      <c s="10" r="Z48"/>
      <c s="10" r="AA48"/>
      <c s="10" r="AB48"/>
      <c s="10" r="AC48"/>
      <c s="10" r="AD48"/>
      <c s="10" r="AE48"/>
      <c s="10" r="AF48"/>
      <c s="10" r="AG48"/>
      <c s="10" r="AH48"/>
      <c s="10" r="AI48"/>
      <c s="10" r="AJ48"/>
      <c s="10" r="AK48"/>
      <c s="10" r="AL48"/>
      <c s="10" r="AM48"/>
    </row>
    <row r="49">
      <c s="65" r="A49"/>
      <c s="37" r="B49"/>
      <c s="39" r="C49"/>
      <c s="10" r="D49"/>
      <c s="10" r="E49"/>
      <c s="65" r="F49"/>
      <c s="10" r="G49"/>
      <c s="10" r="H49"/>
      <c s="25" r="I49"/>
      <c s="25" r="J49"/>
      <c s="25" r="K49"/>
      <c s="10" r="L49"/>
      <c s="10" r="M49"/>
      <c s="10" r="N49"/>
      <c s="10" r="O49"/>
      <c s="10" r="P49"/>
      <c s="10" r="Q49"/>
      <c s="10" r="R49"/>
      <c s="10" r="S49"/>
      <c s="10" r="T49"/>
      <c s="10" r="U49"/>
      <c s="10" r="V49"/>
      <c s="10" r="W49"/>
      <c s="10" r="X49"/>
      <c s="10" r="Y49"/>
      <c s="10" r="Z49"/>
      <c s="10" r="AA49"/>
      <c s="10" r="AB49"/>
      <c s="10" r="AC49"/>
      <c s="10" r="AD49"/>
      <c s="10" r="AE49"/>
      <c s="10" r="AF49"/>
      <c s="10" r="AG49"/>
      <c s="10" r="AH49"/>
      <c s="10" r="AI49"/>
      <c s="10" r="AJ49"/>
      <c s="10" r="AK49"/>
      <c s="10" r="AL49"/>
      <c s="10" r="AM49"/>
    </row>
    <row r="50">
      <c s="65" r="A50"/>
      <c s="37" r="B50"/>
      <c s="39" r="C50"/>
      <c s="10" r="D50"/>
      <c s="10" r="E50"/>
      <c s="65" r="F50"/>
      <c s="10" r="G50"/>
      <c s="10" r="H50"/>
      <c s="25" r="I50"/>
      <c s="25" r="J50"/>
      <c s="25" r="K50"/>
      <c s="10" r="L50"/>
      <c s="10" r="M50"/>
      <c s="10" r="N50"/>
      <c s="10" r="O50"/>
      <c s="10" r="P50"/>
      <c s="10" r="Q50"/>
      <c s="10" r="R50"/>
      <c s="10" r="S50"/>
      <c s="10" r="T50"/>
      <c s="10" r="U50"/>
      <c s="10" r="V50"/>
      <c s="10" r="W50"/>
      <c s="10" r="X50"/>
      <c s="10" r="Y50"/>
      <c s="10" r="Z50"/>
      <c s="10" r="AA50"/>
      <c s="10" r="AB50"/>
      <c s="10" r="AC50"/>
      <c s="10" r="AD50"/>
      <c s="10" r="AE50"/>
      <c s="10" r="AF50"/>
      <c s="10" r="AG50"/>
      <c s="10" r="AH50"/>
      <c s="10" r="AI50"/>
      <c s="10" r="AJ50"/>
      <c s="10" r="AK50"/>
      <c s="10" r="AL50"/>
      <c s="10" r="AM50"/>
    </row>
    <row r="51">
      <c s="65" r="A51"/>
      <c s="37" r="B51"/>
      <c s="39" r="C51"/>
      <c s="10" r="D51"/>
      <c s="10" r="E51"/>
      <c s="65" r="F51"/>
      <c s="10" r="G51"/>
      <c s="10" r="H51"/>
      <c s="25" r="I51"/>
      <c s="25" r="J51"/>
      <c s="25" r="K51"/>
      <c s="10" r="L51"/>
      <c s="10" r="M51"/>
      <c s="10" r="N51"/>
      <c s="10" r="O51"/>
      <c s="10" r="P51"/>
      <c s="10" r="Q51"/>
      <c s="10" r="R51"/>
      <c s="10" r="S51"/>
      <c s="10" r="T51"/>
      <c s="10" r="U51"/>
      <c s="10" r="V51"/>
      <c s="10" r="W51"/>
      <c s="10" r="X51"/>
      <c s="10" r="Y51"/>
      <c s="10" r="Z51"/>
      <c s="10" r="AA51"/>
      <c s="10" r="AB51"/>
      <c s="10" r="AC51"/>
      <c s="10" r="AD51"/>
      <c s="10" r="AE51"/>
      <c s="10" r="AF51"/>
      <c s="10" r="AG51"/>
      <c s="10" r="AH51"/>
      <c s="10" r="AI51"/>
      <c s="10" r="AJ51"/>
      <c s="10" r="AK51"/>
      <c s="10" r="AL51"/>
      <c s="10" r="AM51"/>
    </row>
    <row r="52">
      <c s="65" r="A52"/>
      <c s="37" r="B52"/>
      <c s="39" r="C52"/>
      <c s="10" r="D52"/>
      <c s="10" r="E52"/>
      <c s="65" r="F52"/>
      <c s="10" r="G52"/>
      <c s="10" r="H52"/>
      <c s="25" r="I52"/>
      <c s="25" r="J52"/>
      <c s="25" r="K52"/>
      <c s="10" r="L52"/>
      <c s="10" r="M52"/>
      <c s="10" r="N52"/>
      <c s="10" r="O52"/>
      <c s="10" r="P52"/>
      <c s="10" r="Q52"/>
      <c s="10" r="R52"/>
      <c s="10" r="S52"/>
      <c s="10" r="T52"/>
      <c s="10" r="U52"/>
      <c s="10" r="V52"/>
      <c s="10" r="W52"/>
      <c s="10" r="X52"/>
      <c s="10" r="Y52"/>
      <c s="10" r="Z52"/>
      <c s="10" r="AA52"/>
      <c s="10" r="AB52"/>
      <c s="10" r="AC52"/>
      <c s="10" r="AD52"/>
      <c s="10" r="AE52"/>
      <c s="10" r="AF52"/>
      <c s="10" r="AG52"/>
      <c s="10" r="AH52"/>
      <c s="10" r="AI52"/>
      <c s="10" r="AJ52"/>
      <c s="10" r="AK52"/>
      <c s="10" r="AL52"/>
      <c s="10" r="AM52"/>
    </row>
    <row r="53">
      <c s="65" r="A53"/>
      <c s="37" r="B53"/>
      <c s="39" r="C53"/>
      <c s="10" r="D53"/>
      <c s="10" r="E53"/>
      <c s="65" r="F53"/>
      <c s="10" r="G53"/>
      <c s="10" r="H53"/>
      <c s="25" r="I53"/>
      <c s="25" r="J53"/>
      <c s="25" r="K53"/>
      <c s="10" r="L53"/>
      <c s="10" r="M53"/>
      <c s="10" r="N53"/>
      <c s="10" r="O53"/>
      <c s="10" r="P53"/>
      <c s="10" r="Q53"/>
      <c s="10" r="R53"/>
      <c s="10" r="S53"/>
      <c s="10" r="T53"/>
      <c s="10" r="U53"/>
      <c s="10" r="V53"/>
      <c s="10" r="W53"/>
      <c s="10" r="X53"/>
      <c s="10" r="Y53"/>
      <c s="10" r="Z53"/>
      <c s="10" r="AA53"/>
      <c s="10" r="AB53"/>
      <c s="10" r="AC53"/>
      <c s="10" r="AD53"/>
      <c s="10" r="AE53"/>
      <c s="10" r="AF53"/>
      <c s="10" r="AG53"/>
      <c s="10" r="AH53"/>
      <c s="10" r="AI53"/>
      <c s="10" r="AJ53"/>
      <c s="10" r="AK53"/>
      <c s="10" r="AL53"/>
      <c s="10" r="AM53"/>
    </row>
    <row r="54">
      <c s="65" r="A54"/>
      <c s="37" r="B54"/>
      <c s="39" r="C54"/>
      <c s="10" r="D54"/>
      <c s="10" r="E54"/>
      <c s="65" r="F54"/>
      <c s="10" r="G54"/>
      <c s="10" r="H54"/>
      <c s="25" r="I54"/>
      <c s="25" r="J54"/>
      <c s="25" r="K54"/>
      <c s="10" r="L54"/>
      <c s="10" r="M54"/>
      <c s="10" r="N54"/>
      <c s="10" r="O54"/>
      <c s="10" r="P54"/>
      <c s="10" r="Q54"/>
      <c s="10" r="R54"/>
      <c s="10" r="S54"/>
      <c s="10" r="T54"/>
      <c s="10" r="U54"/>
      <c s="10" r="V54"/>
      <c s="10" r="W54"/>
      <c s="10" r="X54"/>
      <c s="10" r="Y54"/>
      <c s="10" r="Z54"/>
      <c s="10" r="AA54"/>
      <c s="10" r="AB54"/>
      <c s="10" r="AC54"/>
      <c s="10" r="AD54"/>
      <c s="10" r="AE54"/>
      <c s="10" r="AF54"/>
      <c s="10" r="AG54"/>
      <c s="10" r="AH54"/>
      <c s="10" r="AI54"/>
      <c s="10" r="AJ54"/>
      <c s="10" r="AK54"/>
      <c s="10" r="AL54"/>
      <c s="10" r="AM54"/>
    </row>
    <row r="55">
      <c s="65" r="A55"/>
      <c s="37" r="B55"/>
      <c s="39" r="C55"/>
      <c s="10" r="D55"/>
      <c s="10" r="E55"/>
      <c s="65" r="F55"/>
      <c s="10" r="G55"/>
      <c s="10" r="H55"/>
      <c s="25" r="I55"/>
      <c s="25" r="J55"/>
      <c s="25" r="K55"/>
      <c s="10" r="L55"/>
      <c s="10" r="M55"/>
      <c s="10" r="N55"/>
      <c s="10" r="O55"/>
      <c s="10" r="P55"/>
      <c s="10" r="Q55"/>
      <c s="10" r="R55"/>
      <c s="10" r="S55"/>
      <c s="10" r="T55"/>
      <c s="10" r="U55"/>
      <c s="10" r="V55"/>
      <c s="10" r="W55"/>
      <c s="10" r="X55"/>
      <c s="10" r="Y55"/>
      <c s="10" r="Z55"/>
      <c s="10" r="AA55"/>
      <c s="10" r="AB55"/>
      <c s="10" r="AC55"/>
      <c s="10" r="AD55"/>
      <c s="10" r="AE55"/>
      <c s="10" r="AF55"/>
      <c s="10" r="AG55"/>
      <c s="10" r="AH55"/>
      <c s="10" r="AI55"/>
      <c s="10" r="AJ55"/>
      <c s="10" r="AK55"/>
      <c s="10" r="AL55"/>
      <c s="10" r="AM55"/>
    </row>
    <row r="56">
      <c s="65" r="A56"/>
      <c s="37" r="B56"/>
      <c s="39" r="C56"/>
      <c s="10" r="D56"/>
      <c s="10" r="E56"/>
      <c s="65" r="F56"/>
      <c s="10" r="G56"/>
      <c s="10" r="H56"/>
      <c s="25" r="I56"/>
      <c s="25" r="J56"/>
      <c s="25" r="K56"/>
      <c s="10" r="L56"/>
      <c s="10" r="M56"/>
      <c s="10" r="N56"/>
      <c s="10" r="O56"/>
      <c s="10" r="P56"/>
      <c s="10" r="Q56"/>
      <c s="10" r="R56"/>
      <c s="10" r="S56"/>
      <c s="10" r="T56"/>
      <c s="10" r="U56"/>
      <c s="10" r="V56"/>
      <c s="10" r="W56"/>
      <c s="10" r="X56"/>
      <c s="10" r="Y56"/>
      <c s="10" r="Z56"/>
      <c s="10" r="AA56"/>
      <c s="10" r="AB56"/>
      <c s="10" r="AC56"/>
      <c s="10" r="AD56"/>
      <c s="10" r="AE56"/>
      <c s="10" r="AF56"/>
      <c s="10" r="AG56"/>
      <c s="10" r="AH56"/>
      <c s="10" r="AI56"/>
      <c s="10" r="AJ56"/>
      <c s="10" r="AK56"/>
      <c s="10" r="AL56"/>
      <c s="10" r="AM56"/>
    </row>
    <row r="57">
      <c s="65" r="A57"/>
      <c s="37" r="B57"/>
      <c s="39" r="C57"/>
      <c s="10" r="D57"/>
      <c s="10" r="E57"/>
      <c s="65" r="F57"/>
      <c s="10" r="G57"/>
      <c s="10" r="H57"/>
      <c s="25" r="I57"/>
      <c s="25" r="J57"/>
      <c s="25" r="K57"/>
      <c s="10" r="L57"/>
      <c s="10" r="M57"/>
      <c s="10" r="N57"/>
      <c s="10" r="O57"/>
      <c s="10" r="P57"/>
      <c s="10" r="Q57"/>
      <c s="10" r="R57"/>
      <c s="10" r="S57"/>
      <c s="10" r="T57"/>
      <c s="10" r="U57"/>
      <c s="10" r="V57"/>
      <c s="10" r="W57"/>
      <c s="10" r="X57"/>
      <c s="10" r="Y57"/>
      <c s="10" r="Z57"/>
      <c s="10" r="AA57"/>
      <c s="10" r="AB57"/>
      <c s="10" r="AC57"/>
      <c s="10" r="AD57"/>
      <c s="10" r="AE57"/>
      <c s="10" r="AF57"/>
      <c s="10" r="AG57"/>
      <c s="10" r="AH57"/>
      <c s="10" r="AI57"/>
      <c s="10" r="AJ57"/>
      <c s="10" r="AK57"/>
      <c s="10" r="AL57"/>
      <c s="10" r="AM57"/>
    </row>
    <row r="58">
      <c s="65" r="A58"/>
      <c s="37" r="B58"/>
      <c s="39" r="C58"/>
      <c s="10" r="D58"/>
      <c s="10" r="E58"/>
      <c s="65" r="F58"/>
      <c s="10" r="G58"/>
      <c s="10" r="H58"/>
      <c s="25" r="I58"/>
      <c s="25" r="J58"/>
      <c s="25" r="K58"/>
      <c s="10" r="L58"/>
      <c s="10" r="M58"/>
      <c s="10" r="N58"/>
      <c s="10" r="O58"/>
      <c s="10" r="P58"/>
      <c s="10" r="Q58"/>
      <c s="10" r="R58"/>
      <c s="10" r="S58"/>
      <c s="10" r="T58"/>
      <c s="10" r="U58"/>
      <c s="10" r="V58"/>
      <c s="10" r="W58"/>
      <c s="10" r="X58"/>
      <c s="10" r="Y58"/>
      <c s="10" r="Z58"/>
      <c s="10" r="AA58"/>
      <c s="10" r="AB58"/>
      <c s="10" r="AC58"/>
      <c s="10" r="AD58"/>
      <c s="10" r="AE58"/>
      <c s="10" r="AF58"/>
      <c s="10" r="AG58"/>
      <c s="10" r="AH58"/>
      <c s="10" r="AI58"/>
      <c s="10" r="AJ58"/>
      <c s="10" r="AK58"/>
      <c s="10" r="AL58"/>
      <c s="10" r="AM58"/>
    </row>
    <row r="59">
      <c s="65" r="A59"/>
      <c s="37" r="B59"/>
      <c s="39" r="C59"/>
      <c s="19" r="D59"/>
      <c s="10" r="E59"/>
      <c s="65" r="F59"/>
      <c s="10" r="G59"/>
      <c s="10" r="H59"/>
      <c s="25" r="I59"/>
      <c s="25" r="J59"/>
      <c s="25" r="K59"/>
      <c s="10" r="L59"/>
      <c s="10" r="M59"/>
      <c s="10" r="N59"/>
      <c s="10" r="O59"/>
      <c s="10" r="P59"/>
      <c s="10" r="Q59"/>
      <c s="10" r="R59"/>
      <c s="10" r="S59"/>
      <c s="10" r="T59"/>
      <c s="10" r="U59"/>
      <c s="10" r="V59"/>
      <c s="10" r="W59"/>
      <c s="10" r="X59"/>
      <c s="10" r="Y59"/>
      <c s="10" r="Z59"/>
      <c s="10" r="AA59"/>
      <c s="10" r="AB59"/>
      <c s="10" r="AC59"/>
      <c s="10" r="AD59"/>
      <c s="10" r="AE59"/>
      <c s="10" r="AF59"/>
      <c s="10" r="AG59"/>
      <c s="10" r="AH59"/>
      <c s="10" r="AI59"/>
      <c s="10" r="AJ59"/>
      <c s="10" r="AK59"/>
      <c s="10" r="AL59"/>
      <c s="10" r="AM59"/>
    </row>
  </sheetData>
  <autoFilter ref="A1:K21">
    <sortState ref="A1:K21"/>
  </autoFilter>
  <conditionalFormatting sqref="L1 M1 N1 O1 P1 Q1 R1 S1">
    <cfRule priority="1" type="cellIs" operator="between" stopIfTrue="1" dxfId="0">
      <formula>$Q$57</formula>
      <formula>$Q$57-1</formula>
    </cfRule>
  </conditionalFormatting>
  <conditionalFormatting sqref="K2 L2 N2 K3 L3 N3 K4 L4 N4 K5 L5 N5 K6 L6 N6 K7 L7 N7 K8 L8 N8 K9 L9 K10 L10 N10 K11 L11 N11 K12 L12 N12 K13 L13 N13 K14 L14 N14 K15 L15 N15 K16 L16 N16 K17 L17 N17 K18 L18 N18 K19 L19 N19 K20 L20 N20 K21 L21 N21">
    <cfRule priority="1" type="cellIs" operator="lessThan" stopIfTrue="1" dxfId="1">
      <formula>0</formula>
    </cfRule>
  </conditionalFormatting>
  <conditionalFormatting sqref="N30 K32 L32 J43">
    <cfRule priority="1" type="cellIs" operator="notEqual" stopIfTrue="1" dxfId="2">
      <formula>0</formula>
    </cfRule>
  </conditionalFormatting>
  <conditionalFormatting sqref="A1 A2 A3 A4 A5 A6 A7 A8 A9 A10 A11 A12 A13 A14 A15 A16 A17 A18 A19 A20 A21 A22 A23 A24 A25 A26 A27 A28 A29 A30 A31 A32 A33 A34 A35 A36 A37 A38 A39 A40 A41 A42 A43 A44 A45 A46 A47 A48 A49 A50 A51 A52 A53 A54 A55 A56 A57 A58 A59">
    <cfRule text="4" priority="1" type="containsText" operator="containsText" stopIfTrue="1" dxfId="3">
      <formula>NOT(ISERROR(SEARCH("4", A1)))</formula>
    </cfRule>
    <cfRule text="3" priority="2" type="containsText" operator="containsText" stopIfTrue="1" dxfId="4">
      <formula>NOT(ISERROR(SEARCH("3", A1)))</formula>
    </cfRule>
    <cfRule text="2" priority="3" type="containsText" operator="containsText" stopIfTrue="1" dxfId="5">
      <formula>NOT(ISERROR(SEARCH("2", A1)))</formula>
    </cfRule>
    <cfRule text="1" priority="4" type="containsText" operator="containsText" stopIfTrue="1" dxfId="6">
      <formula>NOT(ISERROR(SEARCH("1", 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cfRule priority="1" type="cellIs" operator="equal" stopIfTrue="1" dxfId="7">
      <formula>"3 - Completed"</formula>
    </cfRule>
    <cfRule priority="2" type="cellIs" operator="equal" stopIfTrue="1" dxfId="8">
      <formula>"2 - In Progress"</formula>
    </cfRule>
    <cfRule priority="3" type="cellIs" operator="equal" stopIfTrue="1" dxfId="9">
      <formula>"1 - Not Started"</formula>
    </cfRule>
  </conditionalFormatting>
  <dataValidations>
    <dataValidation showErrorMessage="1" sqref="D2" allowBlank="1" type="list">
      <formula1>'Lookups'!C2:C7</formula1>
    </dataValidation>
    <dataValidation showErrorMessage="1" sqref="E2" allowBlank="1" type="list">
      <formula1>'Lookups'!B2:B7</formula1>
    </dataValidation>
    <dataValidation showErrorMessage="1" sqref="D3" allowBlank="1" type="list">
      <formula1>'Lookups'!C2:C7</formula1>
    </dataValidation>
    <dataValidation showErrorMessage="1" sqref="E3" allowBlank="1" type="list">
      <formula1>'Lookups'!B2:B7</formula1>
    </dataValidation>
    <dataValidation showErrorMessage="1" sqref="D4" allowBlank="1" type="list">
      <formula1>'Lookups'!C2:C7</formula1>
    </dataValidation>
    <dataValidation showErrorMessage="1" sqref="E4" allowBlank="1" type="list">
      <formula1>'Lookups'!B2:B7</formula1>
    </dataValidation>
    <dataValidation showErrorMessage="1" sqref="D5" allowBlank="1" type="list">
      <formula1>'Lookups'!C2:C7</formula1>
    </dataValidation>
    <dataValidation showErrorMessage="1" sqref="E5" allowBlank="1" type="list">
      <formula1>'Lookups'!B2:B7</formula1>
    </dataValidation>
    <dataValidation showErrorMessage="1" sqref="D6" allowBlank="1" type="list">
      <formula1>'Lookups'!C2:C7</formula1>
    </dataValidation>
    <dataValidation showErrorMessage="1" sqref="E6" allowBlank="1" type="list">
      <formula1>'Lookups'!B2:B7</formula1>
    </dataValidation>
    <dataValidation showErrorMessage="1" sqref="D7" allowBlank="1" type="list">
      <formula1>'Lookups'!C2:C7</formula1>
    </dataValidation>
    <dataValidation showErrorMessage="1" sqref="E7" allowBlank="1" type="list">
      <formula1>'Lookups'!B2:B7</formula1>
    </dataValidation>
    <dataValidation showErrorMessage="1" sqref="D8" allowBlank="1" type="list">
      <formula1>'Lookups'!C2:C7</formula1>
    </dataValidation>
    <dataValidation showErrorMessage="1" sqref="E8" allowBlank="1" type="list">
      <formula1>'Lookups'!B2:B7</formula1>
    </dataValidation>
    <dataValidation showErrorMessage="1" sqref="D9" allowBlank="1" type="list">
      <formula1>'Lookups'!C2:C7</formula1>
    </dataValidation>
    <dataValidation showErrorMessage="1" sqref="E9" allowBlank="1" type="list">
      <formula1>'Lookups'!B2:B7</formula1>
    </dataValidation>
    <dataValidation showErrorMessage="1" sqref="D10" allowBlank="1" type="list">
      <formula1>'Lookups'!C2:C7</formula1>
    </dataValidation>
    <dataValidation showErrorMessage="1" sqref="E10" allowBlank="1" type="list">
      <formula1>'Lookups'!B2:B7</formula1>
    </dataValidation>
    <dataValidation showErrorMessage="1" sqref="D11" allowBlank="1" type="list">
      <formula1>'Lookups'!C2:C7</formula1>
    </dataValidation>
    <dataValidation showErrorMessage="1" sqref="E11" allowBlank="1" type="list">
      <formula1>'Lookups'!B2:B7</formula1>
    </dataValidation>
    <dataValidation showErrorMessage="1" sqref="D12" allowBlank="1" type="list">
      <formula1>'Lookups'!C2:C7</formula1>
    </dataValidation>
    <dataValidation showErrorMessage="1" sqref="E12" allowBlank="1" type="list">
      <formula1>'Lookups'!B2:B7</formula1>
    </dataValidation>
    <dataValidation showErrorMessage="1" sqref="D13" allowBlank="1" type="list">
      <formula1>'Lookups'!C2:C7</formula1>
    </dataValidation>
    <dataValidation showErrorMessage="1" sqref="E13" allowBlank="1" type="list">
      <formula1>'Lookups'!B2:B7</formula1>
    </dataValidation>
    <dataValidation showErrorMessage="1" sqref="D14" allowBlank="1" type="list">
      <formula1>'Lookups'!C2:C7</formula1>
    </dataValidation>
    <dataValidation showErrorMessage="1" sqref="E14" allowBlank="1" type="list">
      <formula1>'Lookups'!B2:B7</formula1>
    </dataValidation>
    <dataValidation showErrorMessage="1" sqref="D15" allowBlank="1" type="list">
      <formula1>'Lookups'!C2:C7</formula1>
    </dataValidation>
    <dataValidation showErrorMessage="1" sqref="E15" allowBlank="1" type="list">
      <formula1>'Lookups'!B2:B7</formula1>
    </dataValidation>
    <dataValidation showErrorMessage="1" sqref="D16" allowBlank="1" type="list">
      <formula1>'Lookups'!C2:C7</formula1>
    </dataValidation>
    <dataValidation showErrorMessage="1" sqref="E16" allowBlank="1" type="list">
      <formula1>'Lookups'!B2:B7</formula1>
    </dataValidation>
    <dataValidation showErrorMessage="1" sqref="D17" allowBlank="1" type="list">
      <formula1>'Lookups'!C2:C7</formula1>
    </dataValidation>
    <dataValidation showErrorMessage="1" sqref="E17" allowBlank="1" type="list">
      <formula1>'Lookups'!B2:B7</formula1>
    </dataValidation>
    <dataValidation showErrorMessage="1" sqref="D18" allowBlank="1" type="list">
      <formula1>'Lookups'!C2:C7</formula1>
    </dataValidation>
    <dataValidation showErrorMessage="1" sqref="E18" allowBlank="1" type="list">
      <formula1>'Lookups'!B2:B7</formula1>
    </dataValidation>
    <dataValidation showErrorMessage="1" sqref="D19" allowBlank="1" type="list">
      <formula1>'Lookups'!C2:C7</formula1>
    </dataValidation>
    <dataValidation showErrorMessage="1" sqref="E19" allowBlank="1" type="list">
      <formula1>'Lookups'!B2:B7</formula1>
    </dataValidation>
    <dataValidation showErrorMessage="1" sqref="D20" allowBlank="1" type="list">
      <formula1>'Lookups'!C2:C7</formula1>
    </dataValidation>
    <dataValidation showErrorMessage="1" sqref="E20" allowBlank="1" type="list">
      <formula1>'Lookups'!B2:B7</formula1>
    </dataValidation>
    <dataValidation showErrorMessage="1" sqref="D21" allowBlank="1" type="list">
      <formula1>'Lookups'!C2:C7</formula1>
    </dataValidation>
    <dataValidation showErrorMessage="1" sqref="E21" allowBlank="1" type="list">
      <formula1>'Lookups'!B2:B7</formula1>
    </dataValidation>
    <dataValidation showErrorMessage="1" sqref="D22" allowBlank="1" type="list">
      <formula1>'Lookups'!C2:C7</formula1>
    </dataValidation>
    <dataValidation showErrorMessage="1" sqref="E22" allowBlank="1" type="list">
      <formula1>'Lookups'!B2:B7</formula1>
    </dataValidation>
    <dataValidation showErrorMessage="1" sqref="D23" allowBlank="1" type="list">
      <formula1>'Lookups'!C2:C7</formula1>
    </dataValidation>
    <dataValidation showErrorMessage="1" sqref="E23" allowBlank="1" type="list">
      <formula1>'Lookups'!B2:B7</formula1>
    </dataValidation>
    <dataValidation showErrorMessage="1" sqref="D59" allowBlank="1" type="list">
      <formula1>'Lookups'!C2:C7</formula1>
    </dataValidation>
    <dataValidation showErrorMessage="1" sqref="E59" allowBlank="1" type="list">
      <formula1>'Lookups'!B2:B7</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sheetData>
    <row r="1">
      <c s="10" r="A1"/>
      <c s="10" r="B1"/>
      <c s="10" r="C1"/>
      <c s="10" r="D1"/>
      <c s="10" r="E1"/>
      <c s="10" r="F1"/>
    </row>
    <row r="2">
      <c s="10" r="A2"/>
      <c s="10" r="B2"/>
      <c s="10" r="C2"/>
      <c s="10" r="D2"/>
      <c s="10" r="E2"/>
      <c s="10" r="F2"/>
    </row>
    <row r="3">
      <c s="10" r="A3"/>
      <c s="10" r="B3"/>
      <c s="10" r="C3"/>
      <c s="10" r="D3"/>
      <c s="10" r="E3"/>
      <c s="10" r="F3"/>
    </row>
    <row r="4">
      <c s="10" r="A4"/>
      <c s="10" r="B4"/>
      <c s="10" r="C4"/>
      <c s="10" r="D4"/>
      <c s="10" r="E4"/>
      <c s="10" r="F4"/>
    </row>
    <row r="5">
      <c s="10" r="A5"/>
      <c s="10" r="B5"/>
      <c s="10" r="C5"/>
      <c s="10" r="D5"/>
      <c s="10" r="E5"/>
      <c s="10" r="F5"/>
    </row>
    <row r="6">
      <c s="10" r="A6"/>
      <c s="10" r="B6"/>
      <c s="10" r="C6"/>
      <c s="10" r="D6"/>
      <c s="10" r="E6"/>
      <c s="10" r="F6"/>
    </row>
    <row r="7">
      <c s="10" r="A7"/>
      <c s="10" r="B7"/>
      <c s="10" r="C7"/>
      <c s="10" r="D7"/>
      <c s="10" r="E7"/>
      <c s="10" r="F7"/>
    </row>
    <row r="8">
      <c s="10" r="A8"/>
      <c s="10" r="B8"/>
      <c s="10" r="C8"/>
      <c s="10" r="D8"/>
      <c s="10" r="E8"/>
      <c s="10" r="F8"/>
    </row>
    <row r="9">
      <c s="10" r="A9"/>
      <c s="10" r="B9"/>
      <c s="10" r="C9"/>
      <c s="10" r="D9"/>
      <c s="10" r="E9"/>
      <c s="10" r="F9"/>
    </row>
    <row r="10">
      <c s="10" r="A10"/>
      <c s="10" r="B10"/>
      <c s="10" r="C10"/>
      <c s="10" r="D10"/>
      <c s="10" r="E10"/>
      <c s="10" r="F10"/>
    </row>
    <row r="11">
      <c s="10" r="A11"/>
      <c s="10" r="B11"/>
      <c s="10" r="C11"/>
      <c s="10" r="D11"/>
      <c s="10" r="E11"/>
      <c s="10" r="F11"/>
    </row>
    <row r="12">
      <c s="10" r="A12"/>
      <c s="10" r="B12"/>
      <c s="10" r="C12"/>
      <c s="10" r="D12"/>
      <c s="10" r="E12"/>
      <c s="10" r="F12"/>
    </row>
    <row r="13">
      <c s="10" r="A13"/>
      <c s="10" r="B13"/>
      <c s="10" r="C13"/>
      <c s="10" r="D13"/>
      <c s="10" r="E13"/>
      <c s="10" r="F13"/>
    </row>
    <row r="14">
      <c s="10" r="A14"/>
      <c s="10" r="B14"/>
      <c s="10" r="C14"/>
      <c s="10" r="D14"/>
      <c s="10" r="E14"/>
      <c s="10" r="F14"/>
    </row>
    <row r="15">
      <c s="10" r="A15"/>
      <c s="10" r="B15"/>
      <c s="10" r="C15"/>
      <c s="10" r="D15"/>
      <c s="10" r="E15"/>
      <c s="10" r="F15"/>
    </row>
    <row r="16">
      <c s="10" r="A16"/>
      <c s="10" r="B16"/>
      <c s="10" r="C16"/>
      <c s="10" r="D16"/>
      <c s="10" r="E16"/>
      <c s="10" r="F16"/>
    </row>
    <row r="17">
      <c s="10" r="A17"/>
      <c s="10" r="B17"/>
      <c s="10" r="C17"/>
      <c s="10" r="D17"/>
      <c s="10" r="E17"/>
      <c s="10" r="F17"/>
    </row>
    <row r="18">
      <c s="10" r="A18"/>
      <c s="10" r="B18"/>
      <c s="10" r="C18"/>
      <c s="10" r="D18"/>
      <c s="10" r="E18"/>
      <c s="10" r="F18"/>
    </row>
    <row r="19">
      <c s="10" r="A19"/>
      <c s="10" r="B19"/>
      <c s="10" r="C19"/>
      <c s="10" r="D19"/>
      <c s="10" r="E19"/>
      <c s="10" r="F19"/>
    </row>
    <row r="20">
      <c s="10" r="A20"/>
      <c s="10" r="B20"/>
      <c s="10" r="C20"/>
      <c s="10" r="D20"/>
      <c s="10" r="E20"/>
      <c s="10"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5.86"/>
    <col min="2" customWidth="1" max="2" width="18.43"/>
    <col min="3" customWidth="1" max="3" width="19.0"/>
  </cols>
  <sheetData>
    <row customHeight="1" r="1" ht="25.5">
      <c t="s" s="15" r="A1">
        <v>60</v>
      </c>
      <c t="s" s="15" r="B1">
        <v>4</v>
      </c>
      <c t="s" s="15" r="C1">
        <v>3</v>
      </c>
      <c s="10" r="D1"/>
      <c s="10" r="E1"/>
      <c s="10" r="F1"/>
    </row>
    <row r="2">
      <c s="53" r="A2">
        <v>1</v>
      </c>
      <c t="s" s="53" r="B2">
        <v>26</v>
      </c>
      <c t="s" s="53" r="C2">
        <v>38</v>
      </c>
      <c s="10" r="D2"/>
      <c s="10" r="E2"/>
      <c s="10" r="F2"/>
    </row>
    <row r="3">
      <c s="31" r="A3">
        <v>2</v>
      </c>
      <c t="s" s="31" r="B3">
        <v>24</v>
      </c>
      <c t="s" s="31" r="C3">
        <v>28</v>
      </c>
      <c s="10" r="D3"/>
      <c s="10" r="E3"/>
      <c s="10" r="F3"/>
    </row>
    <row r="4">
      <c s="31" r="A4">
        <v>3</v>
      </c>
      <c t="s" s="31" r="B4">
        <v>21</v>
      </c>
      <c t="s" s="31" r="C4">
        <v>20</v>
      </c>
      <c s="10" r="D4"/>
      <c s="10" r="E4"/>
      <c s="10" r="F4"/>
    </row>
    <row r="5">
      <c s="31" r="A5">
        <v>4</v>
      </c>
      <c s="31" r="B5"/>
      <c t="s" s="31" r="C5">
        <v>43</v>
      </c>
      <c s="10" r="D5"/>
      <c s="10" r="E5"/>
      <c s="10" r="F5"/>
    </row>
    <row r="6">
      <c s="31" r="A6">
        <v>5</v>
      </c>
      <c s="31" r="B6"/>
      <c s="31" r="C6"/>
      <c s="10" r="D6"/>
      <c s="10" r="E6"/>
      <c s="10" r="F6"/>
    </row>
    <row r="7">
      <c s="31" r="A7">
        <v>6</v>
      </c>
      <c s="31" r="B7"/>
      <c s="31" r="C7"/>
      <c s="10" r="D7"/>
      <c s="10" r="E7"/>
      <c s="10" r="F7"/>
    </row>
    <row r="8">
      <c s="31" r="A8">
        <v>7</v>
      </c>
      <c s="31" r="B8"/>
      <c s="31" r="C8"/>
      <c s="10" r="D8"/>
      <c s="10" r="E8"/>
      <c s="10" r="F8"/>
    </row>
    <row r="9">
      <c s="31" r="A9">
        <v>8</v>
      </c>
      <c s="31" r="B9"/>
      <c s="31" r="C9"/>
      <c s="10" r="D9"/>
      <c s="10" r="E9"/>
      <c s="10" r="F9"/>
    </row>
    <row r="10">
      <c s="31" r="A10">
        <v>9</v>
      </c>
      <c s="31" r="B10"/>
      <c s="31" r="C10"/>
      <c s="10" r="D10"/>
      <c s="10" r="E10"/>
      <c s="10" r="F10"/>
    </row>
    <row r="11">
      <c s="31" r="A11">
        <v>10</v>
      </c>
      <c s="31" r="B11"/>
      <c s="31" r="C11"/>
      <c s="10" r="D11"/>
      <c s="10" r="E11"/>
      <c s="10" r="F11"/>
    </row>
    <row r="12">
      <c s="31" r="A12"/>
      <c s="31" r="B12"/>
      <c s="31" r="C12"/>
      <c s="10" r="D12"/>
      <c s="10" r="E12"/>
      <c s="10" r="F12"/>
    </row>
    <row r="13">
      <c s="10" r="A13"/>
      <c s="10" r="B13"/>
      <c s="10" r="C13"/>
      <c s="10" r="D13"/>
      <c s="10" r="E13"/>
      <c s="10" r="F13"/>
    </row>
    <row r="14">
      <c t="s" s="6" r="A14">
        <v>61</v>
      </c>
      <c s="10" r="B14"/>
      <c s="10" r="C14"/>
      <c s="10" r="D14"/>
      <c s="10" r="E14"/>
      <c s="10" r="F14"/>
    </row>
    <row r="15">
      <c s="10" r="A15"/>
      <c s="10" r="B15"/>
      <c s="10" r="C15"/>
      <c s="10" r="D15"/>
      <c s="10" r="E15"/>
      <c s="10" r="F15"/>
    </row>
    <row r="16">
      <c s="10" r="A16"/>
      <c s="10" r="B16"/>
      <c s="10" r="C16"/>
      <c s="10" r="D16"/>
      <c s="10" r="E16"/>
      <c s="10" r="F16"/>
    </row>
    <row r="17">
      <c s="10" r="A17"/>
      <c s="10" r="B17"/>
      <c s="10" r="C17"/>
      <c s="10" r="D17"/>
      <c s="10" r="E17"/>
      <c s="10" r="F17"/>
    </row>
    <row r="18">
      <c s="10" r="A18"/>
      <c s="10" r="B18"/>
      <c s="10" r="C18"/>
      <c s="10" r="D18"/>
      <c s="10" r="E18"/>
      <c s="10" r="F18"/>
    </row>
    <row r="19">
      <c s="10" r="A19"/>
      <c s="10" r="B19"/>
      <c s="10" r="C19"/>
      <c s="10" r="D19"/>
      <c s="10" r="E19"/>
      <c s="10" r="F19"/>
    </row>
    <row r="20">
      <c s="10" r="A20"/>
      <c s="10" r="B20"/>
      <c s="10" r="C20"/>
      <c s="10" r="D20"/>
      <c s="10" r="E20"/>
      <c s="10" r="F20"/>
    </row>
  </sheetData>
  <legacyDrawing r:id="rId2"/>
</worksheet>
</file>