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errabelli/Library/CloudStorage/GoogleDrive-ryerrabelli@gmail.com/My Drive/Computer Backups/Rahul Yerrabelli drive/PythonProjects/SpeculumAnalysis/data/01_raw/"/>
    </mc:Choice>
  </mc:AlternateContent>
  <xr:revisionPtr revIDLastSave="0" documentId="13_ncr:1_{ED493736-6941-9149-84E5-38683B31845F}" xr6:coauthVersionLast="47" xr6:coauthVersionMax="47" xr10:uidLastSave="{00000000-0000-0000-0000-000000000000}"/>
  <bookViews>
    <workbookView xWindow="0" yWindow="500" windowWidth="26240" windowHeight="20500" xr2:uid="{75B0E409-3600-2840-AF17-4E64FF99D962}"/>
  </bookViews>
  <sheets>
    <sheet name="AllTrialsLongVals" sheetId="6" r:id="rId1"/>
    <sheet name="V1_Col_Name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3" i="6"/>
  <c r="D2" i="6"/>
  <c r="G4" i="6"/>
  <c r="E3" i="6"/>
  <c r="F3" i="6"/>
  <c r="G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" i="6"/>
  <c r="Q2" i="6"/>
  <c r="Q21" i="6"/>
  <c r="Q22" i="6"/>
  <c r="Q23" i="6"/>
  <c r="Q60" i="6"/>
  <c r="Q61" i="6"/>
  <c r="E164" i="6"/>
  <c r="E165" i="6" s="1"/>
  <c r="E166" i="6" s="1"/>
  <c r="E167" i="6" s="1"/>
  <c r="E168" i="6" s="1"/>
  <c r="E170" i="6"/>
  <c r="E171" i="6" s="1"/>
  <c r="E172" i="6" s="1"/>
  <c r="E173" i="6" s="1"/>
  <c r="E174" i="6" s="1"/>
  <c r="E176" i="6"/>
  <c r="E177" i="6" s="1"/>
  <c r="E178" i="6" s="1"/>
  <c r="E179" i="6" s="1"/>
  <c r="E180" i="6" s="1"/>
  <c r="E158" i="6"/>
  <c r="E159" i="6" s="1"/>
  <c r="E160" i="6" s="1"/>
  <c r="E161" i="6" s="1"/>
  <c r="E162" i="6" s="1"/>
  <c r="E152" i="6"/>
  <c r="E153" i="6" s="1"/>
  <c r="E154" i="6" s="1"/>
  <c r="E155" i="6" s="1"/>
  <c r="E156" i="6" s="1"/>
  <c r="E146" i="6"/>
  <c r="E147" i="6" s="1"/>
  <c r="E148" i="6" s="1"/>
  <c r="E149" i="6" s="1"/>
  <c r="E150" i="6" s="1"/>
  <c r="E140" i="6"/>
  <c r="E141" i="6" s="1"/>
  <c r="E142" i="6" s="1"/>
  <c r="E143" i="6" s="1"/>
  <c r="E144" i="6" s="1"/>
  <c r="P3" i="6"/>
  <c r="P4" i="6" s="1"/>
  <c r="P5" i="6" s="1"/>
  <c r="P6" i="6" s="1"/>
  <c r="P7" i="6" s="1"/>
  <c r="O3" i="6"/>
  <c r="O4" i="6" s="1"/>
  <c r="O5" i="6" s="1"/>
  <c r="O6" i="6" s="1"/>
  <c r="O7" i="6" s="1"/>
  <c r="N3" i="6"/>
  <c r="N4" i="6" s="1"/>
  <c r="N5" i="6" s="1"/>
  <c r="N6" i="6" s="1"/>
  <c r="N7" i="6" s="1"/>
  <c r="M3" i="6"/>
  <c r="M4" i="6" s="1"/>
  <c r="M5" i="6" s="1"/>
  <c r="M6" i="6" s="1"/>
  <c r="M7" i="6" s="1"/>
  <c r="L3" i="6"/>
  <c r="L4" i="6" s="1"/>
  <c r="L5" i="6" s="1"/>
  <c r="L6" i="6" s="1"/>
  <c r="L7" i="6" s="1"/>
  <c r="K3" i="6"/>
  <c r="K4" i="6" s="1"/>
  <c r="K5" i="6" s="1"/>
  <c r="K6" i="6" s="1"/>
  <c r="K7" i="6" s="1"/>
  <c r="J3" i="6"/>
  <c r="J4" i="6" s="1"/>
  <c r="J5" i="6" s="1"/>
  <c r="J6" i="6" s="1"/>
  <c r="J7" i="6" s="1"/>
  <c r="I3" i="6"/>
  <c r="I4" i="6" s="1"/>
  <c r="I5" i="6" s="1"/>
  <c r="I6" i="6" s="1"/>
  <c r="I7" i="6" s="1"/>
  <c r="H3" i="6"/>
  <c r="H4" i="6" s="1"/>
  <c r="H5" i="6" s="1"/>
  <c r="H6" i="6" s="1"/>
  <c r="H7" i="6" s="1"/>
  <c r="T3" i="6"/>
  <c r="T4" i="6" s="1"/>
  <c r="T5" i="6" s="1"/>
  <c r="T6" i="6" s="1"/>
  <c r="T7" i="6" s="1"/>
  <c r="G5" i="6"/>
  <c r="G6" i="6" s="1"/>
  <c r="G7" i="6" s="1"/>
  <c r="F4" i="6"/>
  <c r="F5" i="6" s="1"/>
  <c r="F6" i="6" s="1"/>
  <c r="F7" i="6" s="1"/>
  <c r="Q8" i="6" s="1"/>
  <c r="E4" i="6"/>
  <c r="E5" i="6" s="1"/>
  <c r="E6" i="6" s="1"/>
  <c r="E7" i="6" s="1"/>
  <c r="P9" i="6"/>
  <c r="P10" i="6" s="1"/>
  <c r="P11" i="6" s="1"/>
  <c r="P12" i="6" s="1"/>
  <c r="P13" i="6" s="1"/>
  <c r="O9" i="6"/>
  <c r="O10" i="6" s="1"/>
  <c r="O11" i="6" s="1"/>
  <c r="O12" i="6" s="1"/>
  <c r="O13" i="6" s="1"/>
  <c r="N9" i="6"/>
  <c r="N10" i="6" s="1"/>
  <c r="N11" i="6" s="1"/>
  <c r="N12" i="6" s="1"/>
  <c r="N13" i="6" s="1"/>
  <c r="M9" i="6"/>
  <c r="M10" i="6" s="1"/>
  <c r="M11" i="6" s="1"/>
  <c r="M12" i="6" s="1"/>
  <c r="M13" i="6" s="1"/>
  <c r="L9" i="6"/>
  <c r="L10" i="6" s="1"/>
  <c r="L11" i="6" s="1"/>
  <c r="L12" i="6" s="1"/>
  <c r="L13" i="6" s="1"/>
  <c r="K9" i="6"/>
  <c r="K10" i="6" s="1"/>
  <c r="K11" i="6" s="1"/>
  <c r="K12" i="6" s="1"/>
  <c r="K13" i="6" s="1"/>
  <c r="J9" i="6"/>
  <c r="J10" i="6" s="1"/>
  <c r="J11" i="6" s="1"/>
  <c r="J12" i="6" s="1"/>
  <c r="J13" i="6" s="1"/>
  <c r="I9" i="6"/>
  <c r="I10" i="6" s="1"/>
  <c r="I11" i="6" s="1"/>
  <c r="I12" i="6" s="1"/>
  <c r="I13" i="6" s="1"/>
  <c r="H9" i="6"/>
  <c r="H10" i="6" s="1"/>
  <c r="H11" i="6" s="1"/>
  <c r="H12" i="6" s="1"/>
  <c r="H13" i="6" s="1"/>
  <c r="T9" i="6"/>
  <c r="T10" i="6" s="1"/>
  <c r="T11" i="6" s="1"/>
  <c r="T12" i="6" s="1"/>
  <c r="T13" i="6" s="1"/>
  <c r="G9" i="6"/>
  <c r="G10" i="6" s="1"/>
  <c r="G11" i="6" s="1"/>
  <c r="G12" i="6" s="1"/>
  <c r="G13" i="6" s="1"/>
  <c r="F9" i="6"/>
  <c r="F10" i="6" s="1"/>
  <c r="F11" i="6" s="1"/>
  <c r="F12" i="6" s="1"/>
  <c r="F13" i="6" s="1"/>
  <c r="Q14" i="6" s="1"/>
  <c r="E9" i="6"/>
  <c r="E10" i="6" s="1"/>
  <c r="E11" i="6" s="1"/>
  <c r="E12" i="6" s="1"/>
  <c r="E13" i="6" s="1"/>
  <c r="P15" i="6"/>
  <c r="P16" i="6" s="1"/>
  <c r="P17" i="6" s="1"/>
  <c r="P18" i="6" s="1"/>
  <c r="P19" i="6" s="1"/>
  <c r="O15" i="6"/>
  <c r="O16" i="6" s="1"/>
  <c r="O17" i="6" s="1"/>
  <c r="O18" i="6" s="1"/>
  <c r="O19" i="6" s="1"/>
  <c r="N15" i="6"/>
  <c r="N16" i="6" s="1"/>
  <c r="N17" i="6" s="1"/>
  <c r="N18" i="6" s="1"/>
  <c r="N19" i="6" s="1"/>
  <c r="M15" i="6"/>
  <c r="M16" i="6" s="1"/>
  <c r="M17" i="6" s="1"/>
  <c r="M18" i="6" s="1"/>
  <c r="M19" i="6" s="1"/>
  <c r="L15" i="6"/>
  <c r="L16" i="6" s="1"/>
  <c r="L17" i="6" s="1"/>
  <c r="L18" i="6" s="1"/>
  <c r="L19" i="6" s="1"/>
  <c r="K15" i="6"/>
  <c r="K16" i="6" s="1"/>
  <c r="K17" i="6" s="1"/>
  <c r="K18" i="6" s="1"/>
  <c r="K19" i="6" s="1"/>
  <c r="J15" i="6"/>
  <c r="J16" i="6" s="1"/>
  <c r="J17" i="6" s="1"/>
  <c r="J18" i="6" s="1"/>
  <c r="J19" i="6" s="1"/>
  <c r="I15" i="6"/>
  <c r="I16" i="6" s="1"/>
  <c r="I17" i="6" s="1"/>
  <c r="I18" i="6" s="1"/>
  <c r="I19" i="6" s="1"/>
  <c r="H15" i="6"/>
  <c r="H16" i="6" s="1"/>
  <c r="H17" i="6" s="1"/>
  <c r="H18" i="6" s="1"/>
  <c r="H19" i="6" s="1"/>
  <c r="T15" i="6"/>
  <c r="T16" i="6" s="1"/>
  <c r="T17" i="6" s="1"/>
  <c r="T18" i="6" s="1"/>
  <c r="T19" i="6" s="1"/>
  <c r="G15" i="6"/>
  <c r="G16" i="6" s="1"/>
  <c r="G17" i="6" s="1"/>
  <c r="G18" i="6" s="1"/>
  <c r="G19" i="6" s="1"/>
  <c r="F15" i="6"/>
  <c r="F16" i="6" s="1"/>
  <c r="F17" i="6" s="1"/>
  <c r="F18" i="6" s="1"/>
  <c r="F19" i="6" s="1"/>
  <c r="Q20" i="6" s="1"/>
  <c r="E15" i="6"/>
  <c r="E16" i="6" s="1"/>
  <c r="E17" i="6" s="1"/>
  <c r="E18" i="6" s="1"/>
  <c r="E19" i="6" s="1"/>
  <c r="P24" i="6"/>
  <c r="P25" i="6" s="1"/>
  <c r="P26" i="6" s="1"/>
  <c r="P27" i="6" s="1"/>
  <c r="P28" i="6" s="1"/>
  <c r="O24" i="6"/>
  <c r="O25" i="6" s="1"/>
  <c r="O26" i="6" s="1"/>
  <c r="O27" i="6" s="1"/>
  <c r="O28" i="6" s="1"/>
  <c r="N24" i="6"/>
  <c r="N25" i="6" s="1"/>
  <c r="N26" i="6" s="1"/>
  <c r="N27" i="6" s="1"/>
  <c r="N28" i="6" s="1"/>
  <c r="M24" i="6"/>
  <c r="M25" i="6" s="1"/>
  <c r="M26" i="6" s="1"/>
  <c r="M27" i="6" s="1"/>
  <c r="M28" i="6" s="1"/>
  <c r="L24" i="6"/>
  <c r="L25" i="6" s="1"/>
  <c r="L26" i="6" s="1"/>
  <c r="L27" i="6" s="1"/>
  <c r="L28" i="6" s="1"/>
  <c r="K24" i="6"/>
  <c r="K25" i="6" s="1"/>
  <c r="K26" i="6" s="1"/>
  <c r="K27" i="6" s="1"/>
  <c r="K28" i="6" s="1"/>
  <c r="J24" i="6"/>
  <c r="J25" i="6" s="1"/>
  <c r="J26" i="6" s="1"/>
  <c r="J27" i="6" s="1"/>
  <c r="J28" i="6" s="1"/>
  <c r="I24" i="6"/>
  <c r="I25" i="6" s="1"/>
  <c r="I26" i="6" s="1"/>
  <c r="I27" i="6" s="1"/>
  <c r="I28" i="6" s="1"/>
  <c r="H24" i="6"/>
  <c r="H25" i="6" s="1"/>
  <c r="H26" i="6" s="1"/>
  <c r="H27" i="6" s="1"/>
  <c r="H28" i="6" s="1"/>
  <c r="T24" i="6"/>
  <c r="T25" i="6" s="1"/>
  <c r="T26" i="6" s="1"/>
  <c r="T27" i="6" s="1"/>
  <c r="T28" i="6" s="1"/>
  <c r="G24" i="6"/>
  <c r="G25" i="6" s="1"/>
  <c r="G26" i="6" s="1"/>
  <c r="G27" i="6" s="1"/>
  <c r="G28" i="6" s="1"/>
  <c r="F24" i="6"/>
  <c r="F25" i="6" s="1"/>
  <c r="F26" i="6" s="1"/>
  <c r="F27" i="6" s="1"/>
  <c r="F28" i="6" s="1"/>
  <c r="Q29" i="6" s="1"/>
  <c r="E24" i="6"/>
  <c r="E25" i="6" s="1"/>
  <c r="E26" i="6" s="1"/>
  <c r="E27" i="6" s="1"/>
  <c r="E28" i="6" s="1"/>
  <c r="P30" i="6"/>
  <c r="P31" i="6" s="1"/>
  <c r="P32" i="6" s="1"/>
  <c r="P33" i="6" s="1"/>
  <c r="P34" i="6" s="1"/>
  <c r="O30" i="6"/>
  <c r="O31" i="6" s="1"/>
  <c r="O32" i="6" s="1"/>
  <c r="O33" i="6" s="1"/>
  <c r="O34" i="6" s="1"/>
  <c r="N30" i="6"/>
  <c r="N31" i="6" s="1"/>
  <c r="N32" i="6" s="1"/>
  <c r="N33" i="6" s="1"/>
  <c r="N34" i="6" s="1"/>
  <c r="M30" i="6"/>
  <c r="M31" i="6" s="1"/>
  <c r="M32" i="6" s="1"/>
  <c r="M33" i="6" s="1"/>
  <c r="M34" i="6" s="1"/>
  <c r="L30" i="6"/>
  <c r="L31" i="6" s="1"/>
  <c r="L32" i="6" s="1"/>
  <c r="L33" i="6" s="1"/>
  <c r="L34" i="6" s="1"/>
  <c r="K30" i="6"/>
  <c r="K31" i="6" s="1"/>
  <c r="K32" i="6" s="1"/>
  <c r="K33" i="6" s="1"/>
  <c r="K34" i="6" s="1"/>
  <c r="J30" i="6"/>
  <c r="J31" i="6" s="1"/>
  <c r="J32" i="6" s="1"/>
  <c r="J33" i="6" s="1"/>
  <c r="J34" i="6" s="1"/>
  <c r="I30" i="6"/>
  <c r="I31" i="6" s="1"/>
  <c r="I32" i="6" s="1"/>
  <c r="I33" i="6" s="1"/>
  <c r="I34" i="6" s="1"/>
  <c r="H30" i="6"/>
  <c r="H31" i="6" s="1"/>
  <c r="H32" i="6" s="1"/>
  <c r="H33" i="6" s="1"/>
  <c r="H34" i="6" s="1"/>
  <c r="T30" i="6"/>
  <c r="T31" i="6" s="1"/>
  <c r="T32" i="6" s="1"/>
  <c r="T33" i="6" s="1"/>
  <c r="T34" i="6" s="1"/>
  <c r="G30" i="6"/>
  <c r="G31" i="6" s="1"/>
  <c r="G32" i="6" s="1"/>
  <c r="G33" i="6" s="1"/>
  <c r="G34" i="6" s="1"/>
  <c r="F30" i="6"/>
  <c r="F31" i="6" s="1"/>
  <c r="F32" i="6" s="1"/>
  <c r="F33" i="6" s="1"/>
  <c r="F34" i="6" s="1"/>
  <c r="Q35" i="6" s="1"/>
  <c r="E30" i="6"/>
  <c r="E31" i="6" s="1"/>
  <c r="E32" i="6" s="1"/>
  <c r="E33" i="6" s="1"/>
  <c r="E34" i="6" s="1"/>
  <c r="I37" i="6"/>
  <c r="I38" i="6" s="1"/>
  <c r="I39" i="6" s="1"/>
  <c r="I40" i="6" s="1"/>
  <c r="P36" i="6"/>
  <c r="P37" i="6" s="1"/>
  <c r="P38" i="6" s="1"/>
  <c r="P39" i="6" s="1"/>
  <c r="P40" i="6" s="1"/>
  <c r="O36" i="6"/>
  <c r="O37" i="6" s="1"/>
  <c r="O38" i="6" s="1"/>
  <c r="O39" i="6" s="1"/>
  <c r="O40" i="6" s="1"/>
  <c r="N36" i="6"/>
  <c r="N37" i="6" s="1"/>
  <c r="N38" i="6" s="1"/>
  <c r="N39" i="6" s="1"/>
  <c r="N40" i="6" s="1"/>
  <c r="M36" i="6"/>
  <c r="M37" i="6" s="1"/>
  <c r="M38" i="6" s="1"/>
  <c r="M39" i="6" s="1"/>
  <c r="M40" i="6" s="1"/>
  <c r="L36" i="6"/>
  <c r="L37" i="6" s="1"/>
  <c r="L38" i="6" s="1"/>
  <c r="L39" i="6" s="1"/>
  <c r="L40" i="6" s="1"/>
  <c r="K36" i="6"/>
  <c r="K37" i="6" s="1"/>
  <c r="K38" i="6" s="1"/>
  <c r="K39" i="6" s="1"/>
  <c r="K40" i="6" s="1"/>
  <c r="J36" i="6"/>
  <c r="J37" i="6" s="1"/>
  <c r="J38" i="6" s="1"/>
  <c r="J39" i="6" s="1"/>
  <c r="J40" i="6" s="1"/>
  <c r="I36" i="6"/>
  <c r="H36" i="6"/>
  <c r="H37" i="6" s="1"/>
  <c r="H38" i="6" s="1"/>
  <c r="H39" i="6" s="1"/>
  <c r="H40" i="6" s="1"/>
  <c r="T36" i="6"/>
  <c r="T37" i="6" s="1"/>
  <c r="T38" i="6" s="1"/>
  <c r="T39" i="6" s="1"/>
  <c r="T40" i="6" s="1"/>
  <c r="G36" i="6"/>
  <c r="G37" i="6" s="1"/>
  <c r="G38" i="6" s="1"/>
  <c r="G39" i="6" s="1"/>
  <c r="G40" i="6" s="1"/>
  <c r="F36" i="6"/>
  <c r="F37" i="6" s="1"/>
  <c r="F38" i="6" s="1"/>
  <c r="F39" i="6" s="1"/>
  <c r="F40" i="6" s="1"/>
  <c r="Q41" i="6" s="1"/>
  <c r="E36" i="6"/>
  <c r="E37" i="6" s="1"/>
  <c r="E38" i="6" s="1"/>
  <c r="E39" i="6" s="1"/>
  <c r="E40" i="6" s="1"/>
  <c r="P42" i="6"/>
  <c r="P43" i="6" s="1"/>
  <c r="P44" i="6" s="1"/>
  <c r="P45" i="6" s="1"/>
  <c r="P46" i="6" s="1"/>
  <c r="O42" i="6"/>
  <c r="O43" i="6" s="1"/>
  <c r="O44" i="6" s="1"/>
  <c r="O45" i="6" s="1"/>
  <c r="O46" i="6" s="1"/>
  <c r="N42" i="6"/>
  <c r="N43" i="6" s="1"/>
  <c r="N44" i="6" s="1"/>
  <c r="N45" i="6" s="1"/>
  <c r="N46" i="6" s="1"/>
  <c r="M42" i="6"/>
  <c r="M43" i="6" s="1"/>
  <c r="M44" i="6" s="1"/>
  <c r="M45" i="6" s="1"/>
  <c r="M46" i="6" s="1"/>
  <c r="L42" i="6"/>
  <c r="L43" i="6" s="1"/>
  <c r="L44" i="6" s="1"/>
  <c r="L45" i="6" s="1"/>
  <c r="L46" i="6" s="1"/>
  <c r="K42" i="6"/>
  <c r="K43" i="6" s="1"/>
  <c r="K44" i="6" s="1"/>
  <c r="K45" i="6" s="1"/>
  <c r="K46" i="6" s="1"/>
  <c r="J42" i="6"/>
  <c r="J43" i="6" s="1"/>
  <c r="J44" i="6" s="1"/>
  <c r="J45" i="6" s="1"/>
  <c r="J46" i="6" s="1"/>
  <c r="I42" i="6"/>
  <c r="I43" i="6" s="1"/>
  <c r="I44" i="6" s="1"/>
  <c r="I45" i="6" s="1"/>
  <c r="I46" i="6" s="1"/>
  <c r="H42" i="6"/>
  <c r="H43" i="6" s="1"/>
  <c r="H44" i="6" s="1"/>
  <c r="H45" i="6" s="1"/>
  <c r="H46" i="6" s="1"/>
  <c r="T42" i="6"/>
  <c r="T43" i="6" s="1"/>
  <c r="T44" i="6" s="1"/>
  <c r="T45" i="6" s="1"/>
  <c r="T46" i="6" s="1"/>
  <c r="G42" i="6"/>
  <c r="G43" i="6" s="1"/>
  <c r="G44" i="6" s="1"/>
  <c r="G45" i="6" s="1"/>
  <c r="G46" i="6" s="1"/>
  <c r="F42" i="6"/>
  <c r="F43" i="6" s="1"/>
  <c r="F44" i="6" s="1"/>
  <c r="F45" i="6" s="1"/>
  <c r="F46" i="6" s="1"/>
  <c r="Q47" i="6" s="1"/>
  <c r="E42" i="6"/>
  <c r="E43" i="6" s="1"/>
  <c r="E44" i="6" s="1"/>
  <c r="E45" i="6" s="1"/>
  <c r="E46" i="6" s="1"/>
  <c r="P48" i="6"/>
  <c r="P49" i="6" s="1"/>
  <c r="P50" i="6" s="1"/>
  <c r="P51" i="6" s="1"/>
  <c r="P52" i="6" s="1"/>
  <c r="O48" i="6"/>
  <c r="O49" i="6" s="1"/>
  <c r="O50" i="6" s="1"/>
  <c r="O51" i="6" s="1"/>
  <c r="O52" i="6" s="1"/>
  <c r="N48" i="6"/>
  <c r="N49" i="6" s="1"/>
  <c r="N50" i="6" s="1"/>
  <c r="N51" i="6" s="1"/>
  <c r="N52" i="6" s="1"/>
  <c r="M48" i="6"/>
  <c r="M49" i="6" s="1"/>
  <c r="M50" i="6" s="1"/>
  <c r="M51" i="6" s="1"/>
  <c r="M52" i="6" s="1"/>
  <c r="L48" i="6"/>
  <c r="L49" i="6" s="1"/>
  <c r="L50" i="6" s="1"/>
  <c r="L51" i="6" s="1"/>
  <c r="L52" i="6" s="1"/>
  <c r="K48" i="6"/>
  <c r="K49" i="6" s="1"/>
  <c r="K50" i="6" s="1"/>
  <c r="K51" i="6" s="1"/>
  <c r="K52" i="6" s="1"/>
  <c r="J48" i="6"/>
  <c r="J49" i="6" s="1"/>
  <c r="J50" i="6" s="1"/>
  <c r="J51" i="6" s="1"/>
  <c r="J52" i="6" s="1"/>
  <c r="I48" i="6"/>
  <c r="I49" i="6" s="1"/>
  <c r="I50" i="6" s="1"/>
  <c r="I51" i="6" s="1"/>
  <c r="I52" i="6" s="1"/>
  <c r="H48" i="6"/>
  <c r="H49" i="6" s="1"/>
  <c r="H50" i="6" s="1"/>
  <c r="H51" i="6" s="1"/>
  <c r="H52" i="6" s="1"/>
  <c r="T48" i="6"/>
  <c r="T49" i="6" s="1"/>
  <c r="T50" i="6" s="1"/>
  <c r="T51" i="6" s="1"/>
  <c r="T52" i="6" s="1"/>
  <c r="G48" i="6"/>
  <c r="G49" i="6" s="1"/>
  <c r="G50" i="6" s="1"/>
  <c r="G51" i="6" s="1"/>
  <c r="G52" i="6" s="1"/>
  <c r="F48" i="6"/>
  <c r="F49" i="6" s="1"/>
  <c r="F50" i="6" s="1"/>
  <c r="F51" i="6" s="1"/>
  <c r="F52" i="6" s="1"/>
  <c r="Q53" i="6" s="1"/>
  <c r="E48" i="6"/>
  <c r="E49" i="6" s="1"/>
  <c r="E50" i="6" s="1"/>
  <c r="E51" i="6" s="1"/>
  <c r="E52" i="6" s="1"/>
  <c r="P54" i="6"/>
  <c r="P55" i="6" s="1"/>
  <c r="P56" i="6" s="1"/>
  <c r="P57" i="6" s="1"/>
  <c r="P58" i="6" s="1"/>
  <c r="O54" i="6"/>
  <c r="O55" i="6" s="1"/>
  <c r="O56" i="6" s="1"/>
  <c r="O57" i="6" s="1"/>
  <c r="O58" i="6" s="1"/>
  <c r="N54" i="6"/>
  <c r="N55" i="6" s="1"/>
  <c r="N56" i="6" s="1"/>
  <c r="N57" i="6" s="1"/>
  <c r="N58" i="6" s="1"/>
  <c r="M54" i="6"/>
  <c r="M55" i="6" s="1"/>
  <c r="M56" i="6" s="1"/>
  <c r="M57" i="6" s="1"/>
  <c r="M58" i="6" s="1"/>
  <c r="L54" i="6"/>
  <c r="L55" i="6" s="1"/>
  <c r="L56" i="6" s="1"/>
  <c r="L57" i="6" s="1"/>
  <c r="L58" i="6" s="1"/>
  <c r="K54" i="6"/>
  <c r="K55" i="6" s="1"/>
  <c r="K56" i="6" s="1"/>
  <c r="K57" i="6" s="1"/>
  <c r="K58" i="6" s="1"/>
  <c r="J54" i="6"/>
  <c r="J55" i="6" s="1"/>
  <c r="J56" i="6" s="1"/>
  <c r="J57" i="6" s="1"/>
  <c r="J58" i="6" s="1"/>
  <c r="I54" i="6"/>
  <c r="I55" i="6" s="1"/>
  <c r="I56" i="6" s="1"/>
  <c r="I57" i="6" s="1"/>
  <c r="I58" i="6" s="1"/>
  <c r="H54" i="6"/>
  <c r="H55" i="6" s="1"/>
  <c r="H56" i="6" s="1"/>
  <c r="H57" i="6" s="1"/>
  <c r="H58" i="6" s="1"/>
  <c r="T54" i="6"/>
  <c r="T55" i="6" s="1"/>
  <c r="T56" i="6" s="1"/>
  <c r="T57" i="6" s="1"/>
  <c r="T58" i="6" s="1"/>
  <c r="G54" i="6"/>
  <c r="G55" i="6" s="1"/>
  <c r="G56" i="6" s="1"/>
  <c r="G57" i="6" s="1"/>
  <c r="G58" i="6" s="1"/>
  <c r="F54" i="6"/>
  <c r="F55" i="6" s="1"/>
  <c r="F56" i="6" s="1"/>
  <c r="F57" i="6" s="1"/>
  <c r="F58" i="6" s="1"/>
  <c r="Q59" i="6" s="1"/>
  <c r="E54" i="6"/>
  <c r="E55" i="6" s="1"/>
  <c r="E56" i="6" s="1"/>
  <c r="E57" i="6" s="1"/>
  <c r="E58" i="6" s="1"/>
  <c r="P62" i="6"/>
  <c r="P63" i="6" s="1"/>
  <c r="P64" i="6" s="1"/>
  <c r="P65" i="6" s="1"/>
  <c r="P66" i="6" s="1"/>
  <c r="O62" i="6"/>
  <c r="O63" i="6" s="1"/>
  <c r="O64" i="6" s="1"/>
  <c r="O65" i="6" s="1"/>
  <c r="O66" i="6" s="1"/>
  <c r="N62" i="6"/>
  <c r="N63" i="6" s="1"/>
  <c r="N64" i="6" s="1"/>
  <c r="N65" i="6" s="1"/>
  <c r="N66" i="6" s="1"/>
  <c r="M62" i="6"/>
  <c r="M63" i="6" s="1"/>
  <c r="M64" i="6" s="1"/>
  <c r="M65" i="6" s="1"/>
  <c r="M66" i="6" s="1"/>
  <c r="L62" i="6"/>
  <c r="L63" i="6" s="1"/>
  <c r="L64" i="6" s="1"/>
  <c r="L65" i="6" s="1"/>
  <c r="L66" i="6" s="1"/>
  <c r="K62" i="6"/>
  <c r="K63" i="6" s="1"/>
  <c r="K64" i="6" s="1"/>
  <c r="K65" i="6" s="1"/>
  <c r="K66" i="6" s="1"/>
  <c r="J62" i="6"/>
  <c r="J63" i="6" s="1"/>
  <c r="J64" i="6" s="1"/>
  <c r="J65" i="6" s="1"/>
  <c r="J66" i="6" s="1"/>
  <c r="I62" i="6"/>
  <c r="I63" i="6" s="1"/>
  <c r="I64" i="6" s="1"/>
  <c r="I65" i="6" s="1"/>
  <c r="I66" i="6" s="1"/>
  <c r="H62" i="6"/>
  <c r="H63" i="6" s="1"/>
  <c r="H64" i="6" s="1"/>
  <c r="H65" i="6" s="1"/>
  <c r="H66" i="6" s="1"/>
  <c r="T62" i="6"/>
  <c r="T63" i="6" s="1"/>
  <c r="T64" i="6" s="1"/>
  <c r="T65" i="6" s="1"/>
  <c r="T66" i="6" s="1"/>
  <c r="G62" i="6"/>
  <c r="G63" i="6" s="1"/>
  <c r="G64" i="6" s="1"/>
  <c r="G65" i="6" s="1"/>
  <c r="G66" i="6" s="1"/>
  <c r="F62" i="6"/>
  <c r="F63" i="6" s="1"/>
  <c r="F64" i="6" s="1"/>
  <c r="F65" i="6" s="1"/>
  <c r="F66" i="6" s="1"/>
  <c r="Q67" i="6" s="1"/>
  <c r="E62" i="6"/>
  <c r="E63" i="6" s="1"/>
  <c r="E64" i="6" s="1"/>
  <c r="E65" i="6" s="1"/>
  <c r="E66" i="6" s="1"/>
  <c r="P68" i="6"/>
  <c r="P69" i="6" s="1"/>
  <c r="P70" i="6" s="1"/>
  <c r="P71" i="6" s="1"/>
  <c r="P72" i="6" s="1"/>
  <c r="O68" i="6"/>
  <c r="O69" i="6" s="1"/>
  <c r="O70" i="6" s="1"/>
  <c r="O71" i="6" s="1"/>
  <c r="O72" i="6" s="1"/>
  <c r="N68" i="6"/>
  <c r="N69" i="6" s="1"/>
  <c r="N70" i="6" s="1"/>
  <c r="N71" i="6" s="1"/>
  <c r="N72" i="6" s="1"/>
  <c r="M68" i="6"/>
  <c r="M69" i="6" s="1"/>
  <c r="M70" i="6" s="1"/>
  <c r="M71" i="6" s="1"/>
  <c r="M72" i="6" s="1"/>
  <c r="L68" i="6"/>
  <c r="L69" i="6" s="1"/>
  <c r="L70" i="6" s="1"/>
  <c r="L71" i="6" s="1"/>
  <c r="L72" i="6" s="1"/>
  <c r="K68" i="6"/>
  <c r="K69" i="6" s="1"/>
  <c r="K70" i="6" s="1"/>
  <c r="K71" i="6" s="1"/>
  <c r="K72" i="6" s="1"/>
  <c r="J68" i="6"/>
  <c r="J69" i="6" s="1"/>
  <c r="J70" i="6" s="1"/>
  <c r="J71" i="6" s="1"/>
  <c r="J72" i="6" s="1"/>
  <c r="I68" i="6"/>
  <c r="I69" i="6" s="1"/>
  <c r="I70" i="6" s="1"/>
  <c r="I71" i="6" s="1"/>
  <c r="I72" i="6" s="1"/>
  <c r="H68" i="6"/>
  <c r="H69" i="6" s="1"/>
  <c r="H70" i="6" s="1"/>
  <c r="H71" i="6" s="1"/>
  <c r="H72" i="6" s="1"/>
  <c r="T68" i="6"/>
  <c r="T69" i="6" s="1"/>
  <c r="T70" i="6" s="1"/>
  <c r="T71" i="6" s="1"/>
  <c r="T72" i="6" s="1"/>
  <c r="G68" i="6"/>
  <c r="G69" i="6" s="1"/>
  <c r="G70" i="6" s="1"/>
  <c r="G71" i="6" s="1"/>
  <c r="G72" i="6" s="1"/>
  <c r="F68" i="6"/>
  <c r="F69" i="6" s="1"/>
  <c r="F70" i="6" s="1"/>
  <c r="F71" i="6" s="1"/>
  <c r="F72" i="6" s="1"/>
  <c r="Q73" i="6" s="1"/>
  <c r="E68" i="6"/>
  <c r="E69" i="6" s="1"/>
  <c r="E70" i="6" s="1"/>
  <c r="E71" i="6" s="1"/>
  <c r="E72" i="6" s="1"/>
  <c r="P74" i="6"/>
  <c r="P75" i="6" s="1"/>
  <c r="P76" i="6" s="1"/>
  <c r="P77" i="6" s="1"/>
  <c r="P78" i="6" s="1"/>
  <c r="O74" i="6"/>
  <c r="O75" i="6" s="1"/>
  <c r="O76" i="6" s="1"/>
  <c r="O77" i="6" s="1"/>
  <c r="O78" i="6" s="1"/>
  <c r="N74" i="6"/>
  <c r="N75" i="6" s="1"/>
  <c r="N76" i="6" s="1"/>
  <c r="N77" i="6" s="1"/>
  <c r="N78" i="6" s="1"/>
  <c r="M74" i="6"/>
  <c r="M75" i="6" s="1"/>
  <c r="M76" i="6" s="1"/>
  <c r="M77" i="6" s="1"/>
  <c r="M78" i="6" s="1"/>
  <c r="L74" i="6"/>
  <c r="L75" i="6" s="1"/>
  <c r="L76" i="6" s="1"/>
  <c r="L77" i="6" s="1"/>
  <c r="L78" i="6" s="1"/>
  <c r="K74" i="6"/>
  <c r="K75" i="6" s="1"/>
  <c r="K76" i="6" s="1"/>
  <c r="K77" i="6" s="1"/>
  <c r="K78" i="6" s="1"/>
  <c r="J74" i="6"/>
  <c r="J75" i="6" s="1"/>
  <c r="J76" i="6" s="1"/>
  <c r="J77" i="6" s="1"/>
  <c r="J78" i="6" s="1"/>
  <c r="I74" i="6"/>
  <c r="I75" i="6" s="1"/>
  <c r="I76" i="6" s="1"/>
  <c r="I77" i="6" s="1"/>
  <c r="I78" i="6" s="1"/>
  <c r="H74" i="6"/>
  <c r="H75" i="6" s="1"/>
  <c r="H76" i="6" s="1"/>
  <c r="H77" i="6" s="1"/>
  <c r="H78" i="6" s="1"/>
  <c r="T74" i="6"/>
  <c r="T75" i="6" s="1"/>
  <c r="T76" i="6" s="1"/>
  <c r="T77" i="6" s="1"/>
  <c r="T78" i="6" s="1"/>
  <c r="G74" i="6"/>
  <c r="G75" i="6" s="1"/>
  <c r="G76" i="6" s="1"/>
  <c r="G77" i="6" s="1"/>
  <c r="G78" i="6" s="1"/>
  <c r="F74" i="6"/>
  <c r="F75" i="6" s="1"/>
  <c r="F76" i="6" s="1"/>
  <c r="F77" i="6" s="1"/>
  <c r="F78" i="6" s="1"/>
  <c r="Q79" i="6" s="1"/>
  <c r="E74" i="6"/>
  <c r="E75" i="6" s="1"/>
  <c r="E76" i="6" s="1"/>
  <c r="E77" i="6" s="1"/>
  <c r="E78" i="6" s="1"/>
  <c r="P80" i="6"/>
  <c r="P81" i="6" s="1"/>
  <c r="P82" i="6" s="1"/>
  <c r="P83" i="6" s="1"/>
  <c r="P84" i="6" s="1"/>
  <c r="O80" i="6"/>
  <c r="O81" i="6" s="1"/>
  <c r="O82" i="6" s="1"/>
  <c r="O83" i="6" s="1"/>
  <c r="O84" i="6" s="1"/>
  <c r="N80" i="6"/>
  <c r="N81" i="6" s="1"/>
  <c r="N82" i="6" s="1"/>
  <c r="N83" i="6" s="1"/>
  <c r="N84" i="6" s="1"/>
  <c r="M80" i="6"/>
  <c r="M81" i="6" s="1"/>
  <c r="M82" i="6" s="1"/>
  <c r="M83" i="6" s="1"/>
  <c r="M84" i="6" s="1"/>
  <c r="L80" i="6"/>
  <c r="L81" i="6" s="1"/>
  <c r="L82" i="6" s="1"/>
  <c r="L83" i="6" s="1"/>
  <c r="L84" i="6" s="1"/>
  <c r="K80" i="6"/>
  <c r="K81" i="6" s="1"/>
  <c r="K82" i="6" s="1"/>
  <c r="K83" i="6" s="1"/>
  <c r="K84" i="6" s="1"/>
  <c r="J80" i="6"/>
  <c r="J81" i="6" s="1"/>
  <c r="J82" i="6" s="1"/>
  <c r="J83" i="6" s="1"/>
  <c r="J84" i="6" s="1"/>
  <c r="I80" i="6"/>
  <c r="I81" i="6" s="1"/>
  <c r="I82" i="6" s="1"/>
  <c r="I83" i="6" s="1"/>
  <c r="I84" i="6" s="1"/>
  <c r="H80" i="6"/>
  <c r="H81" i="6" s="1"/>
  <c r="H82" i="6" s="1"/>
  <c r="H83" i="6" s="1"/>
  <c r="H84" i="6" s="1"/>
  <c r="T80" i="6"/>
  <c r="T81" i="6" s="1"/>
  <c r="T82" i="6" s="1"/>
  <c r="T83" i="6" s="1"/>
  <c r="T84" i="6" s="1"/>
  <c r="G80" i="6"/>
  <c r="G81" i="6" s="1"/>
  <c r="G82" i="6" s="1"/>
  <c r="G83" i="6" s="1"/>
  <c r="G84" i="6" s="1"/>
  <c r="F80" i="6"/>
  <c r="F81" i="6" s="1"/>
  <c r="F82" i="6" s="1"/>
  <c r="F83" i="6" s="1"/>
  <c r="F84" i="6" s="1"/>
  <c r="Q85" i="6" s="1"/>
  <c r="E80" i="6"/>
  <c r="E81" i="6" s="1"/>
  <c r="E82" i="6" s="1"/>
  <c r="E83" i="6" s="1"/>
  <c r="E84" i="6" s="1"/>
  <c r="H87" i="6"/>
  <c r="H88" i="6" s="1"/>
  <c r="H89" i="6" s="1"/>
  <c r="H90" i="6" s="1"/>
  <c r="P86" i="6"/>
  <c r="P87" i="6" s="1"/>
  <c r="P88" i="6" s="1"/>
  <c r="P89" i="6" s="1"/>
  <c r="P90" i="6" s="1"/>
  <c r="O86" i="6"/>
  <c r="O87" i="6" s="1"/>
  <c r="O88" i="6" s="1"/>
  <c r="O89" i="6" s="1"/>
  <c r="O90" i="6" s="1"/>
  <c r="N86" i="6"/>
  <c r="N87" i="6" s="1"/>
  <c r="N88" i="6" s="1"/>
  <c r="N89" i="6" s="1"/>
  <c r="N90" i="6" s="1"/>
  <c r="M86" i="6"/>
  <c r="M87" i="6" s="1"/>
  <c r="M88" i="6" s="1"/>
  <c r="M89" i="6" s="1"/>
  <c r="M90" i="6" s="1"/>
  <c r="L86" i="6"/>
  <c r="L87" i="6" s="1"/>
  <c r="L88" i="6" s="1"/>
  <c r="L89" i="6" s="1"/>
  <c r="L90" i="6" s="1"/>
  <c r="K86" i="6"/>
  <c r="K87" i="6" s="1"/>
  <c r="K88" i="6" s="1"/>
  <c r="K89" i="6" s="1"/>
  <c r="K90" i="6" s="1"/>
  <c r="J86" i="6"/>
  <c r="J87" i="6" s="1"/>
  <c r="J88" i="6" s="1"/>
  <c r="J89" i="6" s="1"/>
  <c r="J90" i="6" s="1"/>
  <c r="I86" i="6"/>
  <c r="I87" i="6" s="1"/>
  <c r="I88" i="6" s="1"/>
  <c r="I89" i="6" s="1"/>
  <c r="I90" i="6" s="1"/>
  <c r="H86" i="6"/>
  <c r="T86" i="6"/>
  <c r="T87" i="6" s="1"/>
  <c r="T88" i="6" s="1"/>
  <c r="T89" i="6" s="1"/>
  <c r="T90" i="6" s="1"/>
  <c r="G86" i="6"/>
  <c r="G87" i="6" s="1"/>
  <c r="G88" i="6" s="1"/>
  <c r="G89" i="6" s="1"/>
  <c r="G90" i="6" s="1"/>
  <c r="F86" i="6"/>
  <c r="F87" i="6" s="1"/>
  <c r="F88" i="6" s="1"/>
  <c r="F89" i="6" s="1"/>
  <c r="F90" i="6" s="1"/>
  <c r="Q91" i="6" s="1"/>
  <c r="Q92" i="6" s="1"/>
  <c r="Q93" i="6" s="1"/>
  <c r="Q94" i="6" s="1"/>
  <c r="Q95" i="6" s="1"/>
  <c r="Q96" i="6" s="1"/>
  <c r="E86" i="6"/>
  <c r="E87" i="6" s="1"/>
  <c r="E88" i="6" s="1"/>
  <c r="E89" i="6" s="1"/>
  <c r="E90" i="6" s="1"/>
  <c r="P92" i="6"/>
  <c r="P93" i="6" s="1"/>
  <c r="P94" i="6" s="1"/>
  <c r="P95" i="6" s="1"/>
  <c r="P96" i="6" s="1"/>
  <c r="O92" i="6"/>
  <c r="O93" i="6" s="1"/>
  <c r="O94" i="6" s="1"/>
  <c r="O95" i="6" s="1"/>
  <c r="O96" i="6" s="1"/>
  <c r="N92" i="6"/>
  <c r="N93" i="6" s="1"/>
  <c r="N94" i="6" s="1"/>
  <c r="N95" i="6" s="1"/>
  <c r="N96" i="6" s="1"/>
  <c r="M92" i="6"/>
  <c r="M93" i="6" s="1"/>
  <c r="M94" i="6" s="1"/>
  <c r="M95" i="6" s="1"/>
  <c r="M96" i="6" s="1"/>
  <c r="L92" i="6"/>
  <c r="L93" i="6" s="1"/>
  <c r="L94" i="6" s="1"/>
  <c r="L95" i="6" s="1"/>
  <c r="L96" i="6" s="1"/>
  <c r="K92" i="6"/>
  <c r="K93" i="6" s="1"/>
  <c r="K94" i="6" s="1"/>
  <c r="K95" i="6" s="1"/>
  <c r="K96" i="6" s="1"/>
  <c r="J92" i="6"/>
  <c r="J93" i="6" s="1"/>
  <c r="J94" i="6" s="1"/>
  <c r="J95" i="6" s="1"/>
  <c r="J96" i="6" s="1"/>
  <c r="I92" i="6"/>
  <c r="I93" i="6" s="1"/>
  <c r="I94" i="6" s="1"/>
  <c r="I95" i="6" s="1"/>
  <c r="I96" i="6" s="1"/>
  <c r="H92" i="6"/>
  <c r="H93" i="6" s="1"/>
  <c r="H94" i="6" s="1"/>
  <c r="H95" i="6" s="1"/>
  <c r="H96" i="6" s="1"/>
  <c r="T92" i="6"/>
  <c r="T93" i="6" s="1"/>
  <c r="T94" i="6" s="1"/>
  <c r="T95" i="6" s="1"/>
  <c r="T96" i="6" s="1"/>
  <c r="G92" i="6"/>
  <c r="G93" i="6" s="1"/>
  <c r="G94" i="6" s="1"/>
  <c r="G95" i="6" s="1"/>
  <c r="G96" i="6" s="1"/>
  <c r="F92" i="6"/>
  <c r="F93" i="6" s="1"/>
  <c r="F94" i="6" s="1"/>
  <c r="F95" i="6" s="1"/>
  <c r="F96" i="6" s="1"/>
  <c r="Q97" i="6" s="1"/>
  <c r="E92" i="6"/>
  <c r="E93" i="6" s="1"/>
  <c r="E94" i="6" s="1"/>
  <c r="E95" i="6" s="1"/>
  <c r="E96" i="6" s="1"/>
  <c r="P98" i="6"/>
  <c r="P99" i="6" s="1"/>
  <c r="P100" i="6" s="1"/>
  <c r="P101" i="6" s="1"/>
  <c r="P102" i="6" s="1"/>
  <c r="O98" i="6"/>
  <c r="O99" i="6" s="1"/>
  <c r="O100" i="6" s="1"/>
  <c r="O101" i="6" s="1"/>
  <c r="O102" i="6" s="1"/>
  <c r="N98" i="6"/>
  <c r="N99" i="6" s="1"/>
  <c r="N100" i="6" s="1"/>
  <c r="N101" i="6" s="1"/>
  <c r="N102" i="6" s="1"/>
  <c r="M98" i="6"/>
  <c r="M99" i="6" s="1"/>
  <c r="M100" i="6" s="1"/>
  <c r="M101" i="6" s="1"/>
  <c r="M102" i="6" s="1"/>
  <c r="L98" i="6"/>
  <c r="L99" i="6" s="1"/>
  <c r="L100" i="6" s="1"/>
  <c r="L101" i="6" s="1"/>
  <c r="L102" i="6" s="1"/>
  <c r="K98" i="6"/>
  <c r="K99" i="6" s="1"/>
  <c r="K100" i="6" s="1"/>
  <c r="K101" i="6" s="1"/>
  <c r="K102" i="6" s="1"/>
  <c r="J98" i="6"/>
  <c r="J99" i="6" s="1"/>
  <c r="J100" i="6" s="1"/>
  <c r="J101" i="6" s="1"/>
  <c r="J102" i="6" s="1"/>
  <c r="I98" i="6"/>
  <c r="I99" i="6" s="1"/>
  <c r="I100" i="6" s="1"/>
  <c r="I101" i="6" s="1"/>
  <c r="I102" i="6" s="1"/>
  <c r="H98" i="6"/>
  <c r="H99" i="6" s="1"/>
  <c r="H100" i="6" s="1"/>
  <c r="H101" i="6" s="1"/>
  <c r="H102" i="6" s="1"/>
  <c r="T98" i="6"/>
  <c r="T99" i="6" s="1"/>
  <c r="T100" i="6" s="1"/>
  <c r="T101" i="6" s="1"/>
  <c r="T102" i="6" s="1"/>
  <c r="G98" i="6"/>
  <c r="G99" i="6" s="1"/>
  <c r="G100" i="6" s="1"/>
  <c r="G101" i="6" s="1"/>
  <c r="G102" i="6" s="1"/>
  <c r="F98" i="6"/>
  <c r="F99" i="6" s="1"/>
  <c r="F100" i="6" s="1"/>
  <c r="F101" i="6" s="1"/>
  <c r="F102" i="6" s="1"/>
  <c r="Q103" i="6" s="1"/>
  <c r="E98" i="6"/>
  <c r="E99" i="6" s="1"/>
  <c r="E100" i="6" s="1"/>
  <c r="E101" i="6" s="1"/>
  <c r="E102" i="6" s="1"/>
  <c r="K105" i="6"/>
  <c r="K106" i="6" s="1"/>
  <c r="K107" i="6" s="1"/>
  <c r="K108" i="6" s="1"/>
  <c r="P104" i="6"/>
  <c r="P105" i="6" s="1"/>
  <c r="P106" i="6" s="1"/>
  <c r="P107" i="6" s="1"/>
  <c r="P108" i="6" s="1"/>
  <c r="O104" i="6"/>
  <c r="O105" i="6" s="1"/>
  <c r="O106" i="6" s="1"/>
  <c r="O107" i="6" s="1"/>
  <c r="O108" i="6" s="1"/>
  <c r="N104" i="6"/>
  <c r="N105" i="6" s="1"/>
  <c r="N106" i="6" s="1"/>
  <c r="N107" i="6" s="1"/>
  <c r="N108" i="6" s="1"/>
  <c r="M104" i="6"/>
  <c r="M105" i="6" s="1"/>
  <c r="M106" i="6" s="1"/>
  <c r="M107" i="6" s="1"/>
  <c r="M108" i="6" s="1"/>
  <c r="L104" i="6"/>
  <c r="L105" i="6" s="1"/>
  <c r="L106" i="6" s="1"/>
  <c r="L107" i="6" s="1"/>
  <c r="L108" i="6" s="1"/>
  <c r="K104" i="6"/>
  <c r="J104" i="6"/>
  <c r="J105" i="6" s="1"/>
  <c r="J106" i="6" s="1"/>
  <c r="J107" i="6" s="1"/>
  <c r="J108" i="6" s="1"/>
  <c r="I104" i="6"/>
  <c r="I105" i="6" s="1"/>
  <c r="I106" i="6" s="1"/>
  <c r="I107" i="6" s="1"/>
  <c r="I108" i="6" s="1"/>
  <c r="H104" i="6"/>
  <c r="H105" i="6" s="1"/>
  <c r="H106" i="6" s="1"/>
  <c r="H107" i="6" s="1"/>
  <c r="H108" i="6" s="1"/>
  <c r="T104" i="6"/>
  <c r="T105" i="6" s="1"/>
  <c r="T106" i="6" s="1"/>
  <c r="T107" i="6" s="1"/>
  <c r="T108" i="6" s="1"/>
  <c r="G104" i="6"/>
  <c r="G105" i="6" s="1"/>
  <c r="G106" i="6" s="1"/>
  <c r="G107" i="6" s="1"/>
  <c r="G108" i="6" s="1"/>
  <c r="F104" i="6"/>
  <c r="F105" i="6" s="1"/>
  <c r="F106" i="6" s="1"/>
  <c r="F107" i="6" s="1"/>
  <c r="F108" i="6" s="1"/>
  <c r="Q109" i="6" s="1"/>
  <c r="E104" i="6"/>
  <c r="E105" i="6" s="1"/>
  <c r="E106" i="6" s="1"/>
  <c r="E107" i="6" s="1"/>
  <c r="E108" i="6" s="1"/>
  <c r="P110" i="6"/>
  <c r="P111" i="6" s="1"/>
  <c r="P112" i="6" s="1"/>
  <c r="P113" i="6" s="1"/>
  <c r="P114" i="6" s="1"/>
  <c r="O110" i="6"/>
  <c r="O111" i="6" s="1"/>
  <c r="O112" i="6" s="1"/>
  <c r="O113" i="6" s="1"/>
  <c r="O114" i="6" s="1"/>
  <c r="N110" i="6"/>
  <c r="N111" i="6" s="1"/>
  <c r="N112" i="6" s="1"/>
  <c r="N113" i="6" s="1"/>
  <c r="N114" i="6" s="1"/>
  <c r="M110" i="6"/>
  <c r="M111" i="6" s="1"/>
  <c r="M112" i="6" s="1"/>
  <c r="M113" i="6" s="1"/>
  <c r="M114" i="6" s="1"/>
  <c r="L110" i="6"/>
  <c r="L111" i="6" s="1"/>
  <c r="L112" i="6" s="1"/>
  <c r="L113" i="6" s="1"/>
  <c r="L114" i="6" s="1"/>
  <c r="K110" i="6"/>
  <c r="K111" i="6" s="1"/>
  <c r="K112" i="6" s="1"/>
  <c r="K113" i="6" s="1"/>
  <c r="K114" i="6" s="1"/>
  <c r="J110" i="6"/>
  <c r="J111" i="6" s="1"/>
  <c r="J112" i="6" s="1"/>
  <c r="J113" i="6" s="1"/>
  <c r="J114" i="6" s="1"/>
  <c r="I110" i="6"/>
  <c r="I111" i="6" s="1"/>
  <c r="I112" i="6" s="1"/>
  <c r="I113" i="6" s="1"/>
  <c r="I114" i="6" s="1"/>
  <c r="H110" i="6"/>
  <c r="H111" i="6" s="1"/>
  <c r="H112" i="6" s="1"/>
  <c r="H113" i="6" s="1"/>
  <c r="H114" i="6" s="1"/>
  <c r="T110" i="6"/>
  <c r="T111" i="6" s="1"/>
  <c r="T112" i="6" s="1"/>
  <c r="T113" i="6" s="1"/>
  <c r="T114" i="6" s="1"/>
  <c r="G110" i="6"/>
  <c r="G111" i="6" s="1"/>
  <c r="G112" i="6" s="1"/>
  <c r="G113" i="6" s="1"/>
  <c r="G114" i="6" s="1"/>
  <c r="F110" i="6"/>
  <c r="F111" i="6" s="1"/>
  <c r="F112" i="6" s="1"/>
  <c r="F113" i="6" s="1"/>
  <c r="F114" i="6" s="1"/>
  <c r="Q115" i="6" s="1"/>
  <c r="E110" i="6"/>
  <c r="E111" i="6" s="1"/>
  <c r="E112" i="6" s="1"/>
  <c r="E113" i="6" s="1"/>
  <c r="E114" i="6" s="1"/>
  <c r="P116" i="6"/>
  <c r="P117" i="6" s="1"/>
  <c r="P118" i="6" s="1"/>
  <c r="P119" i="6" s="1"/>
  <c r="P120" i="6" s="1"/>
  <c r="O116" i="6"/>
  <c r="O117" i="6" s="1"/>
  <c r="O118" i="6" s="1"/>
  <c r="O119" i="6" s="1"/>
  <c r="O120" i="6" s="1"/>
  <c r="N116" i="6"/>
  <c r="N117" i="6" s="1"/>
  <c r="N118" i="6" s="1"/>
  <c r="N119" i="6" s="1"/>
  <c r="N120" i="6" s="1"/>
  <c r="M116" i="6"/>
  <c r="M117" i="6" s="1"/>
  <c r="M118" i="6" s="1"/>
  <c r="M119" i="6" s="1"/>
  <c r="M120" i="6" s="1"/>
  <c r="L116" i="6"/>
  <c r="L117" i="6" s="1"/>
  <c r="L118" i="6" s="1"/>
  <c r="L119" i="6" s="1"/>
  <c r="L120" i="6" s="1"/>
  <c r="K116" i="6"/>
  <c r="K117" i="6" s="1"/>
  <c r="K118" i="6" s="1"/>
  <c r="K119" i="6" s="1"/>
  <c r="K120" i="6" s="1"/>
  <c r="J116" i="6"/>
  <c r="J117" i="6" s="1"/>
  <c r="J118" i="6" s="1"/>
  <c r="J119" i="6" s="1"/>
  <c r="J120" i="6" s="1"/>
  <c r="I116" i="6"/>
  <c r="I117" i="6" s="1"/>
  <c r="I118" i="6" s="1"/>
  <c r="I119" i="6" s="1"/>
  <c r="I120" i="6" s="1"/>
  <c r="H116" i="6"/>
  <c r="H117" i="6" s="1"/>
  <c r="H118" i="6" s="1"/>
  <c r="H119" i="6" s="1"/>
  <c r="H120" i="6" s="1"/>
  <c r="T116" i="6"/>
  <c r="T117" i="6" s="1"/>
  <c r="T118" i="6" s="1"/>
  <c r="T119" i="6" s="1"/>
  <c r="T120" i="6" s="1"/>
  <c r="G116" i="6"/>
  <c r="G117" i="6" s="1"/>
  <c r="G118" i="6" s="1"/>
  <c r="G119" i="6" s="1"/>
  <c r="G120" i="6" s="1"/>
  <c r="F116" i="6"/>
  <c r="F117" i="6" s="1"/>
  <c r="F118" i="6" s="1"/>
  <c r="F119" i="6" s="1"/>
  <c r="F120" i="6" s="1"/>
  <c r="Q121" i="6" s="1"/>
  <c r="E116" i="6"/>
  <c r="E117" i="6" s="1"/>
  <c r="E118" i="6" s="1"/>
  <c r="E119" i="6" s="1"/>
  <c r="E120" i="6" s="1"/>
  <c r="P122" i="6"/>
  <c r="P123" i="6" s="1"/>
  <c r="P124" i="6" s="1"/>
  <c r="P125" i="6" s="1"/>
  <c r="P126" i="6" s="1"/>
  <c r="O122" i="6"/>
  <c r="O123" i="6" s="1"/>
  <c r="O124" i="6" s="1"/>
  <c r="O125" i="6" s="1"/>
  <c r="O126" i="6" s="1"/>
  <c r="N122" i="6"/>
  <c r="N123" i="6" s="1"/>
  <c r="N124" i="6" s="1"/>
  <c r="N125" i="6" s="1"/>
  <c r="N126" i="6" s="1"/>
  <c r="M122" i="6"/>
  <c r="M123" i="6" s="1"/>
  <c r="M124" i="6" s="1"/>
  <c r="M125" i="6" s="1"/>
  <c r="M126" i="6" s="1"/>
  <c r="L122" i="6"/>
  <c r="L123" i="6" s="1"/>
  <c r="L124" i="6" s="1"/>
  <c r="L125" i="6" s="1"/>
  <c r="L126" i="6" s="1"/>
  <c r="K122" i="6"/>
  <c r="K123" i="6" s="1"/>
  <c r="K124" i="6" s="1"/>
  <c r="K125" i="6" s="1"/>
  <c r="K126" i="6" s="1"/>
  <c r="J122" i="6"/>
  <c r="J123" i="6" s="1"/>
  <c r="J124" i="6" s="1"/>
  <c r="J125" i="6" s="1"/>
  <c r="J126" i="6" s="1"/>
  <c r="I122" i="6"/>
  <c r="I123" i="6" s="1"/>
  <c r="I124" i="6" s="1"/>
  <c r="I125" i="6" s="1"/>
  <c r="I126" i="6" s="1"/>
  <c r="H122" i="6"/>
  <c r="H123" i="6" s="1"/>
  <c r="H124" i="6" s="1"/>
  <c r="H125" i="6" s="1"/>
  <c r="H126" i="6" s="1"/>
  <c r="T122" i="6"/>
  <c r="T123" i="6" s="1"/>
  <c r="T124" i="6" s="1"/>
  <c r="T125" i="6" s="1"/>
  <c r="T126" i="6" s="1"/>
  <c r="G122" i="6"/>
  <c r="G123" i="6" s="1"/>
  <c r="G124" i="6" s="1"/>
  <c r="G125" i="6" s="1"/>
  <c r="G126" i="6" s="1"/>
  <c r="F122" i="6"/>
  <c r="F123" i="6" s="1"/>
  <c r="F124" i="6" s="1"/>
  <c r="F125" i="6" s="1"/>
  <c r="F126" i="6" s="1"/>
  <c r="Q127" i="6" s="1"/>
  <c r="E122" i="6"/>
  <c r="E123" i="6" s="1"/>
  <c r="E124" i="6" s="1"/>
  <c r="E125" i="6" s="1"/>
  <c r="E126" i="6" s="1"/>
  <c r="P128" i="6"/>
  <c r="P129" i="6" s="1"/>
  <c r="P130" i="6" s="1"/>
  <c r="P131" i="6" s="1"/>
  <c r="P132" i="6" s="1"/>
  <c r="O128" i="6"/>
  <c r="O129" i="6" s="1"/>
  <c r="O130" i="6" s="1"/>
  <c r="O131" i="6" s="1"/>
  <c r="O132" i="6" s="1"/>
  <c r="N128" i="6"/>
  <c r="N129" i="6" s="1"/>
  <c r="N130" i="6" s="1"/>
  <c r="N131" i="6" s="1"/>
  <c r="N132" i="6" s="1"/>
  <c r="M128" i="6"/>
  <c r="M129" i="6" s="1"/>
  <c r="M130" i="6" s="1"/>
  <c r="M131" i="6" s="1"/>
  <c r="M132" i="6" s="1"/>
  <c r="L128" i="6"/>
  <c r="L129" i="6" s="1"/>
  <c r="L130" i="6" s="1"/>
  <c r="L131" i="6" s="1"/>
  <c r="L132" i="6" s="1"/>
  <c r="K128" i="6"/>
  <c r="K129" i="6" s="1"/>
  <c r="K130" i="6" s="1"/>
  <c r="K131" i="6" s="1"/>
  <c r="K132" i="6" s="1"/>
  <c r="J128" i="6"/>
  <c r="J129" i="6" s="1"/>
  <c r="J130" i="6" s="1"/>
  <c r="J131" i="6" s="1"/>
  <c r="J132" i="6" s="1"/>
  <c r="I128" i="6"/>
  <c r="I129" i="6" s="1"/>
  <c r="I130" i="6" s="1"/>
  <c r="I131" i="6" s="1"/>
  <c r="I132" i="6" s="1"/>
  <c r="H128" i="6"/>
  <c r="H129" i="6" s="1"/>
  <c r="H130" i="6" s="1"/>
  <c r="H131" i="6" s="1"/>
  <c r="H132" i="6" s="1"/>
  <c r="T128" i="6"/>
  <c r="T129" i="6" s="1"/>
  <c r="T130" i="6" s="1"/>
  <c r="T131" i="6" s="1"/>
  <c r="T132" i="6" s="1"/>
  <c r="G128" i="6"/>
  <c r="G129" i="6" s="1"/>
  <c r="G130" i="6" s="1"/>
  <c r="G131" i="6" s="1"/>
  <c r="G132" i="6" s="1"/>
  <c r="F128" i="6"/>
  <c r="F129" i="6" s="1"/>
  <c r="F130" i="6" s="1"/>
  <c r="F131" i="6" s="1"/>
  <c r="F132" i="6" s="1"/>
  <c r="Q133" i="6" s="1"/>
  <c r="E128" i="6"/>
  <c r="E129" i="6" s="1"/>
  <c r="E130" i="6" s="1"/>
  <c r="E131" i="6" s="1"/>
  <c r="E132" i="6" s="1"/>
  <c r="P134" i="6"/>
  <c r="P135" i="6" s="1"/>
  <c r="P136" i="6" s="1"/>
  <c r="P137" i="6" s="1"/>
  <c r="P138" i="6" s="1"/>
  <c r="O134" i="6"/>
  <c r="O135" i="6" s="1"/>
  <c r="O136" i="6" s="1"/>
  <c r="O137" i="6" s="1"/>
  <c r="O138" i="6" s="1"/>
  <c r="N134" i="6"/>
  <c r="N135" i="6" s="1"/>
  <c r="N136" i="6" s="1"/>
  <c r="N137" i="6" s="1"/>
  <c r="N138" i="6" s="1"/>
  <c r="M134" i="6"/>
  <c r="M135" i="6" s="1"/>
  <c r="M136" i="6" s="1"/>
  <c r="M137" i="6" s="1"/>
  <c r="M138" i="6" s="1"/>
  <c r="L134" i="6"/>
  <c r="L135" i="6" s="1"/>
  <c r="L136" i="6" s="1"/>
  <c r="L137" i="6" s="1"/>
  <c r="L138" i="6" s="1"/>
  <c r="K134" i="6"/>
  <c r="K135" i="6" s="1"/>
  <c r="K136" i="6" s="1"/>
  <c r="K137" i="6" s="1"/>
  <c r="K138" i="6" s="1"/>
  <c r="J134" i="6"/>
  <c r="J135" i="6" s="1"/>
  <c r="J136" i="6" s="1"/>
  <c r="J137" i="6" s="1"/>
  <c r="J138" i="6" s="1"/>
  <c r="I134" i="6"/>
  <c r="I135" i="6" s="1"/>
  <c r="I136" i="6" s="1"/>
  <c r="I137" i="6" s="1"/>
  <c r="I138" i="6" s="1"/>
  <c r="H134" i="6"/>
  <c r="H135" i="6" s="1"/>
  <c r="H136" i="6" s="1"/>
  <c r="H137" i="6" s="1"/>
  <c r="H138" i="6" s="1"/>
  <c r="T134" i="6"/>
  <c r="T135" i="6" s="1"/>
  <c r="T136" i="6" s="1"/>
  <c r="T137" i="6" s="1"/>
  <c r="T138" i="6" s="1"/>
  <c r="G134" i="6"/>
  <c r="G135" i="6" s="1"/>
  <c r="G136" i="6" s="1"/>
  <c r="G137" i="6" s="1"/>
  <c r="G138" i="6" s="1"/>
  <c r="F134" i="6"/>
  <c r="F135" i="6" s="1"/>
  <c r="F136" i="6" s="1"/>
  <c r="F137" i="6" s="1"/>
  <c r="F138" i="6" s="1"/>
  <c r="Q139" i="6" s="1"/>
  <c r="E134" i="6"/>
  <c r="E135" i="6" s="1"/>
  <c r="E136" i="6" s="1"/>
  <c r="E137" i="6" s="1"/>
  <c r="E138" i="6" s="1"/>
  <c r="P140" i="6"/>
  <c r="P141" i="6" s="1"/>
  <c r="P142" i="6" s="1"/>
  <c r="P143" i="6" s="1"/>
  <c r="P144" i="6" s="1"/>
  <c r="O140" i="6"/>
  <c r="O141" i="6" s="1"/>
  <c r="O142" i="6" s="1"/>
  <c r="O143" i="6" s="1"/>
  <c r="O144" i="6" s="1"/>
  <c r="N140" i="6"/>
  <c r="N141" i="6" s="1"/>
  <c r="N142" i="6" s="1"/>
  <c r="N143" i="6" s="1"/>
  <c r="N144" i="6" s="1"/>
  <c r="M140" i="6"/>
  <c r="M141" i="6" s="1"/>
  <c r="M142" i="6" s="1"/>
  <c r="M143" i="6" s="1"/>
  <c r="M144" i="6" s="1"/>
  <c r="L140" i="6"/>
  <c r="L141" i="6" s="1"/>
  <c r="L142" i="6" s="1"/>
  <c r="L143" i="6" s="1"/>
  <c r="L144" i="6" s="1"/>
  <c r="K140" i="6"/>
  <c r="K141" i="6" s="1"/>
  <c r="K142" i="6" s="1"/>
  <c r="K143" i="6" s="1"/>
  <c r="K144" i="6" s="1"/>
  <c r="J140" i="6"/>
  <c r="J141" i="6" s="1"/>
  <c r="J142" i="6" s="1"/>
  <c r="J143" i="6" s="1"/>
  <c r="J144" i="6" s="1"/>
  <c r="I140" i="6"/>
  <c r="I141" i="6" s="1"/>
  <c r="I142" i="6" s="1"/>
  <c r="I143" i="6" s="1"/>
  <c r="I144" i="6" s="1"/>
  <c r="H140" i="6"/>
  <c r="H141" i="6" s="1"/>
  <c r="H142" i="6" s="1"/>
  <c r="H143" i="6" s="1"/>
  <c r="H144" i="6" s="1"/>
  <c r="T140" i="6"/>
  <c r="T141" i="6" s="1"/>
  <c r="T142" i="6" s="1"/>
  <c r="T143" i="6" s="1"/>
  <c r="T144" i="6" s="1"/>
  <c r="G140" i="6"/>
  <c r="G141" i="6" s="1"/>
  <c r="G142" i="6" s="1"/>
  <c r="G143" i="6" s="1"/>
  <c r="G144" i="6" s="1"/>
  <c r="F140" i="6"/>
  <c r="F141" i="6" s="1"/>
  <c r="F142" i="6" s="1"/>
  <c r="F143" i="6" s="1"/>
  <c r="F144" i="6" s="1"/>
  <c r="Q145" i="6" s="1"/>
  <c r="P146" i="6"/>
  <c r="P147" i="6" s="1"/>
  <c r="P148" i="6" s="1"/>
  <c r="P149" i="6" s="1"/>
  <c r="P150" i="6" s="1"/>
  <c r="O146" i="6"/>
  <c r="O147" i="6" s="1"/>
  <c r="O148" i="6" s="1"/>
  <c r="O149" i="6" s="1"/>
  <c r="O150" i="6" s="1"/>
  <c r="N146" i="6"/>
  <c r="N147" i="6" s="1"/>
  <c r="N148" i="6" s="1"/>
  <c r="N149" i="6" s="1"/>
  <c r="N150" i="6" s="1"/>
  <c r="M146" i="6"/>
  <c r="M147" i="6" s="1"/>
  <c r="M148" i="6" s="1"/>
  <c r="M149" i="6" s="1"/>
  <c r="M150" i="6" s="1"/>
  <c r="L146" i="6"/>
  <c r="L147" i="6" s="1"/>
  <c r="L148" i="6" s="1"/>
  <c r="L149" i="6" s="1"/>
  <c r="L150" i="6" s="1"/>
  <c r="K146" i="6"/>
  <c r="K147" i="6" s="1"/>
  <c r="K148" i="6" s="1"/>
  <c r="K149" i="6" s="1"/>
  <c r="K150" i="6" s="1"/>
  <c r="J146" i="6"/>
  <c r="J147" i="6" s="1"/>
  <c r="J148" i="6" s="1"/>
  <c r="J149" i="6" s="1"/>
  <c r="J150" i="6" s="1"/>
  <c r="I146" i="6"/>
  <c r="I147" i="6" s="1"/>
  <c r="I148" i="6" s="1"/>
  <c r="I149" i="6" s="1"/>
  <c r="I150" i="6" s="1"/>
  <c r="H146" i="6"/>
  <c r="H147" i="6" s="1"/>
  <c r="H148" i="6" s="1"/>
  <c r="H149" i="6" s="1"/>
  <c r="H150" i="6" s="1"/>
  <c r="T146" i="6"/>
  <c r="T147" i="6" s="1"/>
  <c r="T148" i="6" s="1"/>
  <c r="T149" i="6" s="1"/>
  <c r="T150" i="6" s="1"/>
  <c r="G146" i="6"/>
  <c r="G147" i="6" s="1"/>
  <c r="G148" i="6" s="1"/>
  <c r="G149" i="6" s="1"/>
  <c r="G150" i="6" s="1"/>
  <c r="F146" i="6"/>
  <c r="F147" i="6" s="1"/>
  <c r="F148" i="6" s="1"/>
  <c r="F149" i="6" s="1"/>
  <c r="F150" i="6" s="1"/>
  <c r="Q151" i="6" s="1"/>
  <c r="P152" i="6"/>
  <c r="P153" i="6" s="1"/>
  <c r="P154" i="6" s="1"/>
  <c r="P155" i="6" s="1"/>
  <c r="P156" i="6" s="1"/>
  <c r="O152" i="6"/>
  <c r="O153" i="6" s="1"/>
  <c r="O154" i="6" s="1"/>
  <c r="O155" i="6" s="1"/>
  <c r="O156" i="6" s="1"/>
  <c r="N152" i="6"/>
  <c r="N153" i="6" s="1"/>
  <c r="N154" i="6" s="1"/>
  <c r="N155" i="6" s="1"/>
  <c r="N156" i="6" s="1"/>
  <c r="M152" i="6"/>
  <c r="M153" i="6" s="1"/>
  <c r="M154" i="6" s="1"/>
  <c r="M155" i="6" s="1"/>
  <c r="M156" i="6" s="1"/>
  <c r="L152" i="6"/>
  <c r="L153" i="6" s="1"/>
  <c r="L154" i="6" s="1"/>
  <c r="L155" i="6" s="1"/>
  <c r="L156" i="6" s="1"/>
  <c r="K152" i="6"/>
  <c r="K153" i="6" s="1"/>
  <c r="K154" i="6" s="1"/>
  <c r="K155" i="6" s="1"/>
  <c r="K156" i="6" s="1"/>
  <c r="J152" i="6"/>
  <c r="J153" i="6" s="1"/>
  <c r="J154" i="6" s="1"/>
  <c r="J155" i="6" s="1"/>
  <c r="J156" i="6" s="1"/>
  <c r="I152" i="6"/>
  <c r="I153" i="6" s="1"/>
  <c r="I154" i="6" s="1"/>
  <c r="I155" i="6" s="1"/>
  <c r="I156" i="6" s="1"/>
  <c r="H152" i="6"/>
  <c r="H153" i="6" s="1"/>
  <c r="H154" i="6" s="1"/>
  <c r="H155" i="6" s="1"/>
  <c r="H156" i="6" s="1"/>
  <c r="T152" i="6"/>
  <c r="T153" i="6" s="1"/>
  <c r="T154" i="6" s="1"/>
  <c r="T155" i="6" s="1"/>
  <c r="T156" i="6" s="1"/>
  <c r="G152" i="6"/>
  <c r="G153" i="6" s="1"/>
  <c r="G154" i="6" s="1"/>
  <c r="G155" i="6" s="1"/>
  <c r="G156" i="6" s="1"/>
  <c r="F152" i="6"/>
  <c r="F153" i="6" s="1"/>
  <c r="F154" i="6" s="1"/>
  <c r="F155" i="6" s="1"/>
  <c r="F156" i="6" s="1"/>
  <c r="Q157" i="6" s="1"/>
  <c r="P158" i="6"/>
  <c r="P159" i="6" s="1"/>
  <c r="P160" i="6" s="1"/>
  <c r="P161" i="6" s="1"/>
  <c r="P162" i="6" s="1"/>
  <c r="O158" i="6"/>
  <c r="O159" i="6" s="1"/>
  <c r="O160" i="6" s="1"/>
  <c r="O161" i="6" s="1"/>
  <c r="O162" i="6" s="1"/>
  <c r="N158" i="6"/>
  <c r="N159" i="6" s="1"/>
  <c r="N160" i="6" s="1"/>
  <c r="N161" i="6" s="1"/>
  <c r="N162" i="6" s="1"/>
  <c r="M158" i="6"/>
  <c r="M159" i="6" s="1"/>
  <c r="M160" i="6" s="1"/>
  <c r="M161" i="6" s="1"/>
  <c r="M162" i="6" s="1"/>
  <c r="L158" i="6"/>
  <c r="L159" i="6" s="1"/>
  <c r="L160" i="6" s="1"/>
  <c r="L161" i="6" s="1"/>
  <c r="L162" i="6" s="1"/>
  <c r="K158" i="6"/>
  <c r="K159" i="6" s="1"/>
  <c r="K160" i="6" s="1"/>
  <c r="K161" i="6" s="1"/>
  <c r="K162" i="6" s="1"/>
  <c r="J158" i="6"/>
  <c r="J159" i="6" s="1"/>
  <c r="J160" i="6" s="1"/>
  <c r="J161" i="6" s="1"/>
  <c r="J162" i="6" s="1"/>
  <c r="I158" i="6"/>
  <c r="I159" i="6" s="1"/>
  <c r="I160" i="6" s="1"/>
  <c r="I161" i="6" s="1"/>
  <c r="I162" i="6" s="1"/>
  <c r="H158" i="6"/>
  <c r="H159" i="6" s="1"/>
  <c r="H160" i="6" s="1"/>
  <c r="H161" i="6" s="1"/>
  <c r="H162" i="6" s="1"/>
  <c r="T158" i="6"/>
  <c r="T159" i="6" s="1"/>
  <c r="T160" i="6" s="1"/>
  <c r="T161" i="6" s="1"/>
  <c r="T162" i="6" s="1"/>
  <c r="G158" i="6"/>
  <c r="G159" i="6" s="1"/>
  <c r="G160" i="6" s="1"/>
  <c r="G161" i="6" s="1"/>
  <c r="G162" i="6" s="1"/>
  <c r="F158" i="6"/>
  <c r="P164" i="6"/>
  <c r="P165" i="6" s="1"/>
  <c r="P166" i="6" s="1"/>
  <c r="P167" i="6" s="1"/>
  <c r="P168" i="6" s="1"/>
  <c r="O164" i="6"/>
  <c r="O165" i="6" s="1"/>
  <c r="O166" i="6" s="1"/>
  <c r="O167" i="6" s="1"/>
  <c r="O168" i="6" s="1"/>
  <c r="N164" i="6"/>
  <c r="N165" i="6" s="1"/>
  <c r="N166" i="6" s="1"/>
  <c r="N167" i="6" s="1"/>
  <c r="N168" i="6" s="1"/>
  <c r="M164" i="6"/>
  <c r="M165" i="6" s="1"/>
  <c r="M166" i="6" s="1"/>
  <c r="M167" i="6" s="1"/>
  <c r="M168" i="6" s="1"/>
  <c r="L164" i="6"/>
  <c r="L165" i="6" s="1"/>
  <c r="L166" i="6" s="1"/>
  <c r="L167" i="6" s="1"/>
  <c r="L168" i="6" s="1"/>
  <c r="K164" i="6"/>
  <c r="K165" i="6" s="1"/>
  <c r="K166" i="6" s="1"/>
  <c r="K167" i="6" s="1"/>
  <c r="K168" i="6" s="1"/>
  <c r="J164" i="6"/>
  <c r="J165" i="6" s="1"/>
  <c r="J166" i="6" s="1"/>
  <c r="J167" i="6" s="1"/>
  <c r="J168" i="6" s="1"/>
  <c r="I164" i="6"/>
  <c r="I165" i="6" s="1"/>
  <c r="I166" i="6" s="1"/>
  <c r="I167" i="6" s="1"/>
  <c r="I168" i="6" s="1"/>
  <c r="H164" i="6"/>
  <c r="H165" i="6" s="1"/>
  <c r="H166" i="6" s="1"/>
  <c r="H167" i="6" s="1"/>
  <c r="H168" i="6" s="1"/>
  <c r="T164" i="6"/>
  <c r="T165" i="6" s="1"/>
  <c r="T166" i="6" s="1"/>
  <c r="T167" i="6" s="1"/>
  <c r="T168" i="6" s="1"/>
  <c r="G164" i="6"/>
  <c r="G165" i="6" s="1"/>
  <c r="G166" i="6" s="1"/>
  <c r="G167" i="6" s="1"/>
  <c r="G168" i="6" s="1"/>
  <c r="F164" i="6"/>
  <c r="F165" i="6" s="1"/>
  <c r="F166" i="6" s="1"/>
  <c r="F167" i="6" s="1"/>
  <c r="F168" i="6" s="1"/>
  <c r="Q169" i="6" s="1"/>
  <c r="P170" i="6"/>
  <c r="P171" i="6" s="1"/>
  <c r="P172" i="6" s="1"/>
  <c r="P173" i="6" s="1"/>
  <c r="P174" i="6" s="1"/>
  <c r="O170" i="6"/>
  <c r="O171" i="6" s="1"/>
  <c r="O172" i="6" s="1"/>
  <c r="O173" i="6" s="1"/>
  <c r="O174" i="6" s="1"/>
  <c r="N170" i="6"/>
  <c r="N171" i="6" s="1"/>
  <c r="N172" i="6" s="1"/>
  <c r="N173" i="6" s="1"/>
  <c r="N174" i="6" s="1"/>
  <c r="M170" i="6"/>
  <c r="M171" i="6" s="1"/>
  <c r="M172" i="6" s="1"/>
  <c r="M173" i="6" s="1"/>
  <c r="M174" i="6" s="1"/>
  <c r="L170" i="6"/>
  <c r="L171" i="6" s="1"/>
  <c r="L172" i="6" s="1"/>
  <c r="L173" i="6" s="1"/>
  <c r="L174" i="6" s="1"/>
  <c r="K170" i="6"/>
  <c r="K171" i="6" s="1"/>
  <c r="K172" i="6" s="1"/>
  <c r="K173" i="6" s="1"/>
  <c r="K174" i="6" s="1"/>
  <c r="J170" i="6"/>
  <c r="J171" i="6" s="1"/>
  <c r="J172" i="6" s="1"/>
  <c r="J173" i="6" s="1"/>
  <c r="J174" i="6" s="1"/>
  <c r="I170" i="6"/>
  <c r="I171" i="6" s="1"/>
  <c r="I172" i="6" s="1"/>
  <c r="I173" i="6" s="1"/>
  <c r="I174" i="6" s="1"/>
  <c r="H170" i="6"/>
  <c r="H171" i="6" s="1"/>
  <c r="H172" i="6" s="1"/>
  <c r="H173" i="6" s="1"/>
  <c r="H174" i="6" s="1"/>
  <c r="T170" i="6"/>
  <c r="T171" i="6" s="1"/>
  <c r="T172" i="6" s="1"/>
  <c r="T173" i="6" s="1"/>
  <c r="T174" i="6" s="1"/>
  <c r="G170" i="6"/>
  <c r="G171" i="6" s="1"/>
  <c r="G172" i="6" s="1"/>
  <c r="G173" i="6" s="1"/>
  <c r="G174" i="6" s="1"/>
  <c r="F170" i="6"/>
  <c r="F171" i="6" s="1"/>
  <c r="F172" i="6" s="1"/>
  <c r="F173" i="6" s="1"/>
  <c r="F174" i="6" s="1"/>
  <c r="Q175" i="6" s="1"/>
  <c r="P182" i="6"/>
  <c r="P183" i="6" s="1"/>
  <c r="P184" i="6" s="1"/>
  <c r="P185" i="6" s="1"/>
  <c r="P186" i="6" s="1"/>
  <c r="O182" i="6"/>
  <c r="O183" i="6" s="1"/>
  <c r="O184" i="6" s="1"/>
  <c r="O185" i="6" s="1"/>
  <c r="O186" i="6" s="1"/>
  <c r="N182" i="6"/>
  <c r="N183" i="6" s="1"/>
  <c r="N184" i="6" s="1"/>
  <c r="N185" i="6" s="1"/>
  <c r="N186" i="6" s="1"/>
  <c r="M182" i="6"/>
  <c r="M183" i="6" s="1"/>
  <c r="M184" i="6" s="1"/>
  <c r="M185" i="6" s="1"/>
  <c r="M186" i="6" s="1"/>
  <c r="L182" i="6"/>
  <c r="L183" i="6" s="1"/>
  <c r="L184" i="6" s="1"/>
  <c r="L185" i="6" s="1"/>
  <c r="L186" i="6" s="1"/>
  <c r="K182" i="6"/>
  <c r="K183" i="6" s="1"/>
  <c r="K184" i="6" s="1"/>
  <c r="K185" i="6" s="1"/>
  <c r="K186" i="6" s="1"/>
  <c r="J182" i="6"/>
  <c r="J183" i="6" s="1"/>
  <c r="J184" i="6" s="1"/>
  <c r="J185" i="6" s="1"/>
  <c r="J186" i="6" s="1"/>
  <c r="I182" i="6"/>
  <c r="I183" i="6" s="1"/>
  <c r="I184" i="6" s="1"/>
  <c r="I185" i="6" s="1"/>
  <c r="I186" i="6" s="1"/>
  <c r="H182" i="6"/>
  <c r="H183" i="6" s="1"/>
  <c r="H184" i="6" s="1"/>
  <c r="H185" i="6" s="1"/>
  <c r="H186" i="6" s="1"/>
  <c r="T182" i="6"/>
  <c r="T183" i="6" s="1"/>
  <c r="T184" i="6" s="1"/>
  <c r="T185" i="6" s="1"/>
  <c r="T186" i="6" s="1"/>
  <c r="G182" i="6"/>
  <c r="G183" i="6" s="1"/>
  <c r="G184" i="6" s="1"/>
  <c r="G185" i="6" s="1"/>
  <c r="G186" i="6" s="1"/>
  <c r="F182" i="6"/>
  <c r="F183" i="6" s="1"/>
  <c r="P176" i="6"/>
  <c r="P177" i="6" s="1"/>
  <c r="P178" i="6" s="1"/>
  <c r="P179" i="6" s="1"/>
  <c r="P180" i="6" s="1"/>
  <c r="O176" i="6"/>
  <c r="O177" i="6" s="1"/>
  <c r="O178" i="6" s="1"/>
  <c r="O179" i="6" s="1"/>
  <c r="O180" i="6" s="1"/>
  <c r="N176" i="6"/>
  <c r="N177" i="6" s="1"/>
  <c r="N178" i="6" s="1"/>
  <c r="N179" i="6" s="1"/>
  <c r="N180" i="6" s="1"/>
  <c r="M176" i="6"/>
  <c r="M177" i="6" s="1"/>
  <c r="M178" i="6" s="1"/>
  <c r="M179" i="6" s="1"/>
  <c r="M180" i="6" s="1"/>
  <c r="L176" i="6"/>
  <c r="L177" i="6" s="1"/>
  <c r="L178" i="6" s="1"/>
  <c r="L179" i="6" s="1"/>
  <c r="L180" i="6" s="1"/>
  <c r="K176" i="6"/>
  <c r="K177" i="6" s="1"/>
  <c r="K178" i="6" s="1"/>
  <c r="K179" i="6" s="1"/>
  <c r="K180" i="6" s="1"/>
  <c r="J176" i="6"/>
  <c r="J177" i="6" s="1"/>
  <c r="J178" i="6" s="1"/>
  <c r="J179" i="6" s="1"/>
  <c r="J180" i="6" s="1"/>
  <c r="I176" i="6"/>
  <c r="I177" i="6" s="1"/>
  <c r="I178" i="6" s="1"/>
  <c r="I179" i="6" s="1"/>
  <c r="I180" i="6" s="1"/>
  <c r="H176" i="6"/>
  <c r="H177" i="6" s="1"/>
  <c r="H178" i="6" s="1"/>
  <c r="H179" i="6" s="1"/>
  <c r="H180" i="6" s="1"/>
  <c r="T176" i="6"/>
  <c r="T177" i="6" s="1"/>
  <c r="T178" i="6" s="1"/>
  <c r="T179" i="6" s="1"/>
  <c r="T180" i="6" s="1"/>
  <c r="G176" i="6"/>
  <c r="G177" i="6" s="1"/>
  <c r="G178" i="6" s="1"/>
  <c r="G179" i="6" s="1"/>
  <c r="G180" i="6" s="1"/>
  <c r="F176" i="6"/>
  <c r="F177" i="6" s="1"/>
  <c r="F178" i="6" s="1"/>
  <c r="E182" i="6"/>
  <c r="E183" i="6" s="1"/>
  <c r="E184" i="6" s="1"/>
  <c r="E185" i="6" s="1"/>
  <c r="E186" i="6" s="1"/>
  <c r="F189" i="6"/>
  <c r="P189" i="6"/>
  <c r="O189" i="6"/>
  <c r="N189" i="6"/>
  <c r="M189" i="6"/>
  <c r="L189" i="6"/>
  <c r="L190" i="6" s="1"/>
  <c r="L191" i="6" s="1"/>
  <c r="L192" i="6" s="1"/>
  <c r="L193" i="6" s="1"/>
  <c r="L194" i="6" s="1"/>
  <c r="L195" i="6" s="1"/>
  <c r="K189" i="6"/>
  <c r="J189" i="6"/>
  <c r="I189" i="6"/>
  <c r="H189" i="6"/>
  <c r="T189" i="6"/>
  <c r="G189" i="6"/>
  <c r="Q188" i="6"/>
  <c r="L197" i="6"/>
  <c r="L198" i="6" s="1"/>
  <c r="L199" i="6" s="1"/>
  <c r="L200" i="6" s="1"/>
  <c r="L201" i="6" s="1"/>
  <c r="L202" i="6" s="1"/>
  <c r="L203" i="6" s="1"/>
  <c r="L205" i="6"/>
  <c r="L206" i="6" s="1"/>
  <c r="L207" i="6" s="1"/>
  <c r="L208" i="6" s="1"/>
  <c r="L209" i="6" s="1"/>
  <c r="L210" i="6" s="1"/>
  <c r="L211" i="6" s="1"/>
  <c r="L213" i="6"/>
  <c r="L214" i="6" s="1"/>
  <c r="L215" i="6" s="1"/>
  <c r="L216" i="6" s="1"/>
  <c r="L217" i="6" s="1"/>
  <c r="L218" i="6" s="1"/>
  <c r="L219" i="6" s="1"/>
  <c r="L221" i="6"/>
  <c r="L222" i="6" s="1"/>
  <c r="L223" i="6" s="1"/>
  <c r="L224" i="6" s="1"/>
  <c r="L225" i="6" s="1"/>
  <c r="L226" i="6" s="1"/>
  <c r="L227" i="6" s="1"/>
  <c r="L229" i="6"/>
  <c r="L230" i="6" s="1"/>
  <c r="L231" i="6" s="1"/>
  <c r="L233" i="6"/>
  <c r="L234" i="6" s="1"/>
  <c r="L235" i="6" s="1"/>
  <c r="L236" i="6" s="1"/>
  <c r="L237" i="6" s="1"/>
  <c r="L238" i="6" s="1"/>
  <c r="L239" i="6" s="1"/>
  <c r="L241" i="6"/>
  <c r="L242" i="6" s="1"/>
  <c r="L243" i="6" s="1"/>
  <c r="L244" i="6" s="1"/>
  <c r="L245" i="6" s="1"/>
  <c r="L247" i="6"/>
  <c r="L248" i="6" s="1"/>
  <c r="L249" i="6" s="1"/>
  <c r="L250" i="6" s="1"/>
  <c r="L251" i="6" s="1"/>
  <c r="L252" i="6" s="1"/>
  <c r="L253" i="6" s="1"/>
  <c r="L255" i="6"/>
  <c r="L256" i="6" s="1"/>
  <c r="L257" i="6" s="1"/>
  <c r="L258" i="6" s="1"/>
  <c r="L259" i="6" s="1"/>
  <c r="L260" i="6" s="1"/>
  <c r="L261" i="6" s="1"/>
  <c r="L263" i="6"/>
  <c r="L264" i="6" s="1"/>
  <c r="L265" i="6" s="1"/>
  <c r="L266" i="6" s="1"/>
  <c r="L267" i="6" s="1"/>
  <c r="L268" i="6" s="1"/>
  <c r="L269" i="6" s="1"/>
  <c r="L271" i="6"/>
  <c r="L272" i="6" s="1"/>
  <c r="L273" i="6" s="1"/>
  <c r="L274" i="6" s="1"/>
  <c r="L275" i="6" s="1"/>
  <c r="L277" i="6"/>
  <c r="L278" i="6" s="1"/>
  <c r="L279" i="6" s="1"/>
  <c r="L280" i="6" s="1"/>
  <c r="L281" i="6" s="1"/>
  <c r="L282" i="6" s="1"/>
  <c r="L283" i="6" s="1"/>
  <c r="D188" i="6" l="1"/>
  <c r="Q42" i="6"/>
  <c r="Q43" i="6" s="1"/>
  <c r="Q44" i="6" s="1"/>
  <c r="Q45" i="6" s="1"/>
  <c r="Q46" i="6" s="1"/>
  <c r="Q122" i="6"/>
  <c r="Q123" i="6" s="1"/>
  <c r="Q124" i="6" s="1"/>
  <c r="Q125" i="6" s="1"/>
  <c r="Q126" i="6" s="1"/>
  <c r="Q86" i="6"/>
  <c r="Q87" i="6" s="1"/>
  <c r="Q88" i="6" s="1"/>
  <c r="Q89" i="6" s="1"/>
  <c r="Q90" i="6" s="1"/>
  <c r="Q152" i="6"/>
  <c r="Q153" i="6" s="1"/>
  <c r="Q154" i="6" s="1"/>
  <c r="Q155" i="6" s="1"/>
  <c r="Q156" i="6" s="1"/>
  <c r="Q9" i="6"/>
  <c r="Q10" i="6" s="1"/>
  <c r="Q11" i="6" s="1"/>
  <c r="Q12" i="6" s="1"/>
  <c r="Q13" i="6" s="1"/>
  <c r="Q128" i="6"/>
  <c r="Q129" i="6" s="1"/>
  <c r="Q130" i="6" s="1"/>
  <c r="Q131" i="6" s="1"/>
  <c r="Q132" i="6" s="1"/>
  <c r="Q80" i="6"/>
  <c r="Q81" i="6" s="1"/>
  <c r="Q82" i="6" s="1"/>
  <c r="Q83" i="6" s="1"/>
  <c r="Q84" i="6" s="1"/>
  <c r="Q104" i="6"/>
  <c r="Q105" i="6" s="1"/>
  <c r="Q106" i="6" s="1"/>
  <c r="Q107" i="6" s="1"/>
  <c r="Q108" i="6" s="1"/>
  <c r="Q68" i="6"/>
  <c r="Q69" i="6" s="1"/>
  <c r="Q70" i="6" s="1"/>
  <c r="Q71" i="6" s="1"/>
  <c r="Q72" i="6" s="1"/>
  <c r="Q36" i="6"/>
  <c r="Q37" i="6" s="1"/>
  <c r="Q38" i="6" s="1"/>
  <c r="Q39" i="6" s="1"/>
  <c r="Q40" i="6" s="1"/>
  <c r="Q146" i="6"/>
  <c r="Q147" i="6" s="1"/>
  <c r="Q148" i="6" s="1"/>
  <c r="Q149" i="6" s="1"/>
  <c r="Q150" i="6" s="1"/>
  <c r="Q30" i="6"/>
  <c r="Q31" i="6" s="1"/>
  <c r="Q32" i="6" s="1"/>
  <c r="Q33" i="6" s="1"/>
  <c r="Q34" i="6" s="1"/>
  <c r="Q140" i="6"/>
  <c r="Q141" i="6" s="1"/>
  <c r="Q142" i="6" s="1"/>
  <c r="Q143" i="6" s="1"/>
  <c r="Q144" i="6" s="1"/>
  <c r="Q54" i="6"/>
  <c r="Q55" i="6" s="1"/>
  <c r="Q56" i="6" s="1"/>
  <c r="Q57" i="6" s="1"/>
  <c r="Q58" i="6" s="1"/>
  <c r="Q116" i="6"/>
  <c r="Q117" i="6" s="1"/>
  <c r="Q118" i="6" s="1"/>
  <c r="Q119" i="6" s="1"/>
  <c r="Q120" i="6" s="1"/>
  <c r="Q158" i="6"/>
  <c r="Q15" i="6"/>
  <c r="Q16" i="6" s="1"/>
  <c r="Q17" i="6" s="1"/>
  <c r="Q18" i="6" s="1"/>
  <c r="Q19" i="6" s="1"/>
  <c r="Q170" i="6"/>
  <c r="Q171" i="6" s="1"/>
  <c r="Q172" i="6" s="1"/>
  <c r="Q173" i="6" s="1"/>
  <c r="Q174" i="6" s="1"/>
  <c r="Q110" i="6"/>
  <c r="Q111" i="6" s="1"/>
  <c r="Q112" i="6" s="1"/>
  <c r="Q113" i="6" s="1"/>
  <c r="Q114" i="6" s="1"/>
  <c r="Q74" i="6"/>
  <c r="Q75" i="6" s="1"/>
  <c r="Q76" i="6" s="1"/>
  <c r="Q77" i="6" s="1"/>
  <c r="Q78" i="6" s="1"/>
  <c r="F159" i="6"/>
  <c r="F160" i="6" s="1"/>
  <c r="F161" i="6" s="1"/>
  <c r="F162" i="6" s="1"/>
  <c r="Q163" i="6" s="1"/>
  <c r="Q164" i="6" s="1"/>
  <c r="Q165" i="6" s="1"/>
  <c r="Q166" i="6" s="1"/>
  <c r="Q167" i="6" s="1"/>
  <c r="Q168" i="6" s="1"/>
  <c r="Q24" i="6"/>
  <c r="Q25" i="6" s="1"/>
  <c r="Q26" i="6" s="1"/>
  <c r="Q27" i="6" s="1"/>
  <c r="Q28" i="6" s="1"/>
  <c r="Q62" i="6"/>
  <c r="Q63" i="6" s="1"/>
  <c r="Q64" i="6" s="1"/>
  <c r="Q65" i="6" s="1"/>
  <c r="Q66" i="6" s="1"/>
  <c r="Q98" i="6"/>
  <c r="Q99" i="6" s="1"/>
  <c r="Q100" i="6" s="1"/>
  <c r="Q101" i="6" s="1"/>
  <c r="Q102" i="6" s="1"/>
  <c r="Q134" i="6"/>
  <c r="Q135" i="6" s="1"/>
  <c r="Q136" i="6" s="1"/>
  <c r="Q137" i="6" s="1"/>
  <c r="Q138" i="6" s="1"/>
  <c r="Q48" i="6"/>
  <c r="Q49" i="6" s="1"/>
  <c r="Q50" i="6" s="1"/>
  <c r="Q51" i="6" s="1"/>
  <c r="Q52" i="6" s="1"/>
  <c r="Q3" i="6"/>
  <c r="Q4" i="6" s="1"/>
  <c r="Q5" i="6" s="1"/>
  <c r="Q6" i="6" s="1"/>
  <c r="Q7" i="6" s="1"/>
  <c r="F184" i="6"/>
  <c r="F179" i="6"/>
  <c r="C199" i="6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D3" i="6"/>
  <c r="D4" i="6" s="1"/>
  <c r="D5" i="6" s="1"/>
  <c r="D6" i="6" s="1"/>
  <c r="D7" i="6" s="1"/>
  <c r="A3" i="6"/>
  <c r="A4" i="6" s="1"/>
  <c r="A5" i="6" s="1"/>
  <c r="A6" i="6" s="1"/>
  <c r="A7" i="6" s="1"/>
  <c r="P277" i="6"/>
  <c r="P278" i="6" s="1"/>
  <c r="P279" i="6" s="1"/>
  <c r="P280" i="6" s="1"/>
  <c r="P281" i="6" s="1"/>
  <c r="P282" i="6" s="1"/>
  <c r="P283" i="6" s="1"/>
  <c r="G277" i="6"/>
  <c r="G278" i="6" s="1"/>
  <c r="G279" i="6" s="1"/>
  <c r="G280" i="6" s="1"/>
  <c r="G281" i="6" s="1"/>
  <c r="G282" i="6" s="1"/>
  <c r="G283" i="6" s="1"/>
  <c r="O277" i="6"/>
  <c r="O278" i="6" s="1"/>
  <c r="O279" i="6" s="1"/>
  <c r="O280" i="6" s="1"/>
  <c r="O281" i="6" s="1"/>
  <c r="O282" i="6" s="1"/>
  <c r="O283" i="6" s="1"/>
  <c r="N277" i="6"/>
  <c r="N278" i="6" s="1"/>
  <c r="N279" i="6" s="1"/>
  <c r="N280" i="6" s="1"/>
  <c r="N281" i="6" s="1"/>
  <c r="N282" i="6" s="1"/>
  <c r="N283" i="6" s="1"/>
  <c r="M277" i="6"/>
  <c r="M278" i="6" s="1"/>
  <c r="M279" i="6" s="1"/>
  <c r="M280" i="6" s="1"/>
  <c r="M281" i="6" s="1"/>
  <c r="M282" i="6" s="1"/>
  <c r="M283" i="6" s="1"/>
  <c r="K277" i="6"/>
  <c r="K278" i="6" s="1"/>
  <c r="K279" i="6" s="1"/>
  <c r="K280" i="6" s="1"/>
  <c r="K281" i="6" s="1"/>
  <c r="K282" i="6" s="1"/>
  <c r="K283" i="6" s="1"/>
  <c r="J277" i="6"/>
  <c r="J278" i="6" s="1"/>
  <c r="J279" i="6" s="1"/>
  <c r="J280" i="6" s="1"/>
  <c r="J281" i="6" s="1"/>
  <c r="J282" i="6" s="1"/>
  <c r="J283" i="6" s="1"/>
  <c r="I277" i="6"/>
  <c r="I278" i="6" s="1"/>
  <c r="I279" i="6" s="1"/>
  <c r="I280" i="6" s="1"/>
  <c r="I281" i="6" s="1"/>
  <c r="I282" i="6" s="1"/>
  <c r="I283" i="6" s="1"/>
  <c r="H277" i="6"/>
  <c r="H278" i="6" s="1"/>
  <c r="H279" i="6" s="1"/>
  <c r="H280" i="6" s="1"/>
  <c r="H281" i="6" s="1"/>
  <c r="H282" i="6" s="1"/>
  <c r="H283" i="6" s="1"/>
  <c r="T277" i="6"/>
  <c r="T278" i="6" s="1"/>
  <c r="T279" i="6" s="1"/>
  <c r="T280" i="6" s="1"/>
  <c r="T281" i="6" s="1"/>
  <c r="T282" i="6" s="1"/>
  <c r="T283" i="6" s="1"/>
  <c r="E277" i="6"/>
  <c r="E278" i="6" s="1"/>
  <c r="E279" i="6" s="1"/>
  <c r="E280" i="6" s="1"/>
  <c r="E281" i="6" s="1"/>
  <c r="E282" i="6" s="1"/>
  <c r="E283" i="6" s="1"/>
  <c r="F277" i="6"/>
  <c r="P271" i="6"/>
  <c r="P272" i="6" s="1"/>
  <c r="P273" i="6" s="1"/>
  <c r="P274" i="6" s="1"/>
  <c r="P275" i="6" s="1"/>
  <c r="G271" i="6"/>
  <c r="G272" i="6" s="1"/>
  <c r="G273" i="6" s="1"/>
  <c r="G274" i="6" s="1"/>
  <c r="G275" i="6" s="1"/>
  <c r="O271" i="6"/>
  <c r="O272" i="6" s="1"/>
  <c r="O273" i="6" s="1"/>
  <c r="O274" i="6" s="1"/>
  <c r="O275" i="6" s="1"/>
  <c r="N271" i="6"/>
  <c r="N272" i="6" s="1"/>
  <c r="N273" i="6" s="1"/>
  <c r="N274" i="6" s="1"/>
  <c r="N275" i="6" s="1"/>
  <c r="M271" i="6"/>
  <c r="M272" i="6" s="1"/>
  <c r="M273" i="6" s="1"/>
  <c r="M274" i="6" s="1"/>
  <c r="M275" i="6" s="1"/>
  <c r="K271" i="6"/>
  <c r="K272" i="6" s="1"/>
  <c r="K273" i="6" s="1"/>
  <c r="K274" i="6" s="1"/>
  <c r="K275" i="6" s="1"/>
  <c r="J271" i="6"/>
  <c r="J272" i="6" s="1"/>
  <c r="J273" i="6" s="1"/>
  <c r="J274" i="6" s="1"/>
  <c r="J275" i="6" s="1"/>
  <c r="I271" i="6"/>
  <c r="I272" i="6" s="1"/>
  <c r="I273" i="6" s="1"/>
  <c r="I274" i="6" s="1"/>
  <c r="I275" i="6" s="1"/>
  <c r="H271" i="6"/>
  <c r="H272" i="6" s="1"/>
  <c r="H273" i="6" s="1"/>
  <c r="H274" i="6" s="1"/>
  <c r="H275" i="6" s="1"/>
  <c r="T271" i="6"/>
  <c r="T272" i="6" s="1"/>
  <c r="T273" i="6" s="1"/>
  <c r="T274" i="6" s="1"/>
  <c r="T275" i="6" s="1"/>
  <c r="E271" i="6"/>
  <c r="E272" i="6" s="1"/>
  <c r="E273" i="6" s="1"/>
  <c r="E274" i="6" s="1"/>
  <c r="E275" i="6" s="1"/>
  <c r="F271" i="6"/>
  <c r="P263" i="6"/>
  <c r="P264" i="6" s="1"/>
  <c r="P265" i="6" s="1"/>
  <c r="P266" i="6" s="1"/>
  <c r="P267" i="6" s="1"/>
  <c r="P268" i="6" s="1"/>
  <c r="P269" i="6" s="1"/>
  <c r="G263" i="6"/>
  <c r="G264" i="6" s="1"/>
  <c r="G265" i="6" s="1"/>
  <c r="G266" i="6" s="1"/>
  <c r="G267" i="6" s="1"/>
  <c r="G268" i="6" s="1"/>
  <c r="G269" i="6" s="1"/>
  <c r="O263" i="6"/>
  <c r="O264" i="6" s="1"/>
  <c r="O265" i="6" s="1"/>
  <c r="O266" i="6" s="1"/>
  <c r="O267" i="6" s="1"/>
  <c r="O268" i="6" s="1"/>
  <c r="O269" i="6" s="1"/>
  <c r="N263" i="6"/>
  <c r="N264" i="6" s="1"/>
  <c r="N265" i="6" s="1"/>
  <c r="N266" i="6" s="1"/>
  <c r="N267" i="6" s="1"/>
  <c r="N268" i="6" s="1"/>
  <c r="N269" i="6" s="1"/>
  <c r="M263" i="6"/>
  <c r="M264" i="6" s="1"/>
  <c r="M265" i="6" s="1"/>
  <c r="M266" i="6" s="1"/>
  <c r="M267" i="6" s="1"/>
  <c r="M268" i="6" s="1"/>
  <c r="M269" i="6" s="1"/>
  <c r="K263" i="6"/>
  <c r="K264" i="6" s="1"/>
  <c r="K265" i="6" s="1"/>
  <c r="K266" i="6" s="1"/>
  <c r="K267" i="6" s="1"/>
  <c r="K268" i="6" s="1"/>
  <c r="K269" i="6" s="1"/>
  <c r="J263" i="6"/>
  <c r="J264" i="6" s="1"/>
  <c r="J265" i="6" s="1"/>
  <c r="J266" i="6" s="1"/>
  <c r="J267" i="6" s="1"/>
  <c r="J268" i="6" s="1"/>
  <c r="J269" i="6" s="1"/>
  <c r="I263" i="6"/>
  <c r="I264" i="6" s="1"/>
  <c r="I265" i="6" s="1"/>
  <c r="I266" i="6" s="1"/>
  <c r="I267" i="6" s="1"/>
  <c r="I268" i="6" s="1"/>
  <c r="I269" i="6" s="1"/>
  <c r="H263" i="6"/>
  <c r="H264" i="6" s="1"/>
  <c r="H265" i="6" s="1"/>
  <c r="H266" i="6" s="1"/>
  <c r="H267" i="6" s="1"/>
  <c r="H268" i="6" s="1"/>
  <c r="H269" i="6" s="1"/>
  <c r="T263" i="6"/>
  <c r="T264" i="6" s="1"/>
  <c r="T265" i="6" s="1"/>
  <c r="T266" i="6" s="1"/>
  <c r="T267" i="6" s="1"/>
  <c r="T268" i="6" s="1"/>
  <c r="T269" i="6" s="1"/>
  <c r="E263" i="6"/>
  <c r="E264" i="6" s="1"/>
  <c r="E265" i="6" s="1"/>
  <c r="E266" i="6" s="1"/>
  <c r="E267" i="6" s="1"/>
  <c r="E268" i="6" s="1"/>
  <c r="E269" i="6" s="1"/>
  <c r="F263" i="6"/>
  <c r="P255" i="6"/>
  <c r="P256" i="6" s="1"/>
  <c r="P257" i="6" s="1"/>
  <c r="P258" i="6" s="1"/>
  <c r="P259" i="6" s="1"/>
  <c r="P260" i="6" s="1"/>
  <c r="P261" i="6" s="1"/>
  <c r="G255" i="6"/>
  <c r="G256" i="6" s="1"/>
  <c r="G257" i="6" s="1"/>
  <c r="G258" i="6" s="1"/>
  <c r="G259" i="6" s="1"/>
  <c r="G260" i="6" s="1"/>
  <c r="G261" i="6" s="1"/>
  <c r="O255" i="6"/>
  <c r="O256" i="6" s="1"/>
  <c r="O257" i="6" s="1"/>
  <c r="O258" i="6" s="1"/>
  <c r="O259" i="6" s="1"/>
  <c r="O260" i="6" s="1"/>
  <c r="O261" i="6" s="1"/>
  <c r="N255" i="6"/>
  <c r="N256" i="6" s="1"/>
  <c r="N257" i="6" s="1"/>
  <c r="N258" i="6" s="1"/>
  <c r="N259" i="6" s="1"/>
  <c r="N260" i="6" s="1"/>
  <c r="N261" i="6" s="1"/>
  <c r="M255" i="6"/>
  <c r="M256" i="6" s="1"/>
  <c r="M257" i="6" s="1"/>
  <c r="M258" i="6" s="1"/>
  <c r="M259" i="6" s="1"/>
  <c r="M260" i="6" s="1"/>
  <c r="M261" i="6" s="1"/>
  <c r="K255" i="6"/>
  <c r="K256" i="6" s="1"/>
  <c r="K257" i="6" s="1"/>
  <c r="K258" i="6" s="1"/>
  <c r="K259" i="6" s="1"/>
  <c r="K260" i="6" s="1"/>
  <c r="K261" i="6" s="1"/>
  <c r="J255" i="6"/>
  <c r="J256" i="6" s="1"/>
  <c r="J257" i="6" s="1"/>
  <c r="J258" i="6" s="1"/>
  <c r="J259" i="6" s="1"/>
  <c r="J260" i="6" s="1"/>
  <c r="J261" i="6" s="1"/>
  <c r="I255" i="6"/>
  <c r="I256" i="6" s="1"/>
  <c r="I257" i="6" s="1"/>
  <c r="I258" i="6" s="1"/>
  <c r="I259" i="6" s="1"/>
  <c r="I260" i="6" s="1"/>
  <c r="I261" i="6" s="1"/>
  <c r="H255" i="6"/>
  <c r="H256" i="6" s="1"/>
  <c r="H257" i="6" s="1"/>
  <c r="H258" i="6" s="1"/>
  <c r="H259" i="6" s="1"/>
  <c r="H260" i="6" s="1"/>
  <c r="H261" i="6" s="1"/>
  <c r="T255" i="6"/>
  <c r="T256" i="6" s="1"/>
  <c r="T257" i="6" s="1"/>
  <c r="T258" i="6" s="1"/>
  <c r="T259" i="6" s="1"/>
  <c r="T260" i="6" s="1"/>
  <c r="T261" i="6" s="1"/>
  <c r="E255" i="6"/>
  <c r="E256" i="6" s="1"/>
  <c r="E257" i="6" s="1"/>
  <c r="E258" i="6" s="1"/>
  <c r="E259" i="6" s="1"/>
  <c r="E260" i="6" s="1"/>
  <c r="E261" i="6" s="1"/>
  <c r="F255" i="6"/>
  <c r="P247" i="6"/>
  <c r="P248" i="6" s="1"/>
  <c r="P249" i="6" s="1"/>
  <c r="P250" i="6" s="1"/>
  <c r="P251" i="6" s="1"/>
  <c r="P252" i="6" s="1"/>
  <c r="P253" i="6" s="1"/>
  <c r="G247" i="6"/>
  <c r="G248" i="6" s="1"/>
  <c r="G249" i="6" s="1"/>
  <c r="G250" i="6" s="1"/>
  <c r="G251" i="6" s="1"/>
  <c r="G252" i="6" s="1"/>
  <c r="G253" i="6" s="1"/>
  <c r="O247" i="6"/>
  <c r="O248" i="6" s="1"/>
  <c r="O249" i="6" s="1"/>
  <c r="O250" i="6" s="1"/>
  <c r="O251" i="6" s="1"/>
  <c r="O252" i="6" s="1"/>
  <c r="O253" i="6" s="1"/>
  <c r="N247" i="6"/>
  <c r="N248" i="6" s="1"/>
  <c r="N249" i="6" s="1"/>
  <c r="N250" i="6" s="1"/>
  <c r="N251" i="6" s="1"/>
  <c r="N252" i="6" s="1"/>
  <c r="N253" i="6" s="1"/>
  <c r="M247" i="6"/>
  <c r="M248" i="6" s="1"/>
  <c r="M249" i="6" s="1"/>
  <c r="M250" i="6" s="1"/>
  <c r="M251" i="6" s="1"/>
  <c r="M252" i="6" s="1"/>
  <c r="M253" i="6" s="1"/>
  <c r="K247" i="6"/>
  <c r="K248" i="6" s="1"/>
  <c r="K249" i="6" s="1"/>
  <c r="K250" i="6" s="1"/>
  <c r="K251" i="6" s="1"/>
  <c r="K252" i="6" s="1"/>
  <c r="K253" i="6" s="1"/>
  <c r="J247" i="6"/>
  <c r="J248" i="6" s="1"/>
  <c r="J249" i="6" s="1"/>
  <c r="J250" i="6" s="1"/>
  <c r="J251" i="6" s="1"/>
  <c r="J252" i="6" s="1"/>
  <c r="J253" i="6" s="1"/>
  <c r="I247" i="6"/>
  <c r="I248" i="6" s="1"/>
  <c r="I249" i="6" s="1"/>
  <c r="I250" i="6" s="1"/>
  <c r="I251" i="6" s="1"/>
  <c r="I252" i="6" s="1"/>
  <c r="I253" i="6" s="1"/>
  <c r="H247" i="6"/>
  <c r="H248" i="6" s="1"/>
  <c r="H249" i="6" s="1"/>
  <c r="H250" i="6" s="1"/>
  <c r="H251" i="6" s="1"/>
  <c r="H252" i="6" s="1"/>
  <c r="H253" i="6" s="1"/>
  <c r="T247" i="6"/>
  <c r="T248" i="6" s="1"/>
  <c r="T249" i="6" s="1"/>
  <c r="T250" i="6" s="1"/>
  <c r="T251" i="6" s="1"/>
  <c r="T252" i="6" s="1"/>
  <c r="T253" i="6" s="1"/>
  <c r="E247" i="6"/>
  <c r="E248" i="6" s="1"/>
  <c r="E249" i="6" s="1"/>
  <c r="E250" i="6" s="1"/>
  <c r="E251" i="6" s="1"/>
  <c r="E252" i="6" s="1"/>
  <c r="E253" i="6" s="1"/>
  <c r="F247" i="6"/>
  <c r="P241" i="6"/>
  <c r="P242" i="6" s="1"/>
  <c r="P243" i="6" s="1"/>
  <c r="P244" i="6" s="1"/>
  <c r="P245" i="6" s="1"/>
  <c r="G241" i="6"/>
  <c r="G242" i="6" s="1"/>
  <c r="G243" i="6" s="1"/>
  <c r="G244" i="6" s="1"/>
  <c r="G245" i="6" s="1"/>
  <c r="O241" i="6"/>
  <c r="O242" i="6" s="1"/>
  <c r="O243" i="6" s="1"/>
  <c r="O244" i="6" s="1"/>
  <c r="O245" i="6" s="1"/>
  <c r="N241" i="6"/>
  <c r="N242" i="6" s="1"/>
  <c r="N243" i="6" s="1"/>
  <c r="N244" i="6" s="1"/>
  <c r="N245" i="6" s="1"/>
  <c r="M241" i="6"/>
  <c r="M242" i="6" s="1"/>
  <c r="M243" i="6" s="1"/>
  <c r="M244" i="6" s="1"/>
  <c r="M245" i="6" s="1"/>
  <c r="K241" i="6"/>
  <c r="K242" i="6" s="1"/>
  <c r="K243" i="6" s="1"/>
  <c r="K244" i="6" s="1"/>
  <c r="K245" i="6" s="1"/>
  <c r="J241" i="6"/>
  <c r="J242" i="6" s="1"/>
  <c r="J243" i="6" s="1"/>
  <c r="J244" i="6" s="1"/>
  <c r="J245" i="6" s="1"/>
  <c r="I241" i="6"/>
  <c r="I242" i="6" s="1"/>
  <c r="I243" i="6" s="1"/>
  <c r="I244" i="6" s="1"/>
  <c r="I245" i="6" s="1"/>
  <c r="H241" i="6"/>
  <c r="H242" i="6" s="1"/>
  <c r="H243" i="6" s="1"/>
  <c r="H244" i="6" s="1"/>
  <c r="H245" i="6" s="1"/>
  <c r="T241" i="6"/>
  <c r="T242" i="6" s="1"/>
  <c r="T243" i="6" s="1"/>
  <c r="T244" i="6" s="1"/>
  <c r="T245" i="6" s="1"/>
  <c r="E241" i="6"/>
  <c r="E242" i="6" s="1"/>
  <c r="E243" i="6" s="1"/>
  <c r="E244" i="6" s="1"/>
  <c r="E245" i="6" s="1"/>
  <c r="F241" i="6"/>
  <c r="P233" i="6"/>
  <c r="P234" i="6" s="1"/>
  <c r="P235" i="6" s="1"/>
  <c r="P236" i="6" s="1"/>
  <c r="P237" i="6" s="1"/>
  <c r="P238" i="6" s="1"/>
  <c r="P239" i="6" s="1"/>
  <c r="G233" i="6"/>
  <c r="G234" i="6" s="1"/>
  <c r="G235" i="6" s="1"/>
  <c r="G236" i="6" s="1"/>
  <c r="G237" i="6" s="1"/>
  <c r="G238" i="6" s="1"/>
  <c r="G239" i="6" s="1"/>
  <c r="O233" i="6"/>
  <c r="O234" i="6" s="1"/>
  <c r="O235" i="6" s="1"/>
  <c r="O236" i="6" s="1"/>
  <c r="O237" i="6" s="1"/>
  <c r="O238" i="6" s="1"/>
  <c r="O239" i="6" s="1"/>
  <c r="N233" i="6"/>
  <c r="N234" i="6" s="1"/>
  <c r="N235" i="6" s="1"/>
  <c r="N236" i="6" s="1"/>
  <c r="N237" i="6" s="1"/>
  <c r="N238" i="6" s="1"/>
  <c r="N239" i="6" s="1"/>
  <c r="M233" i="6"/>
  <c r="M234" i="6" s="1"/>
  <c r="M235" i="6" s="1"/>
  <c r="M236" i="6" s="1"/>
  <c r="M237" i="6" s="1"/>
  <c r="M238" i="6" s="1"/>
  <c r="M239" i="6" s="1"/>
  <c r="K233" i="6"/>
  <c r="K234" i="6" s="1"/>
  <c r="K235" i="6" s="1"/>
  <c r="K236" i="6" s="1"/>
  <c r="K237" i="6" s="1"/>
  <c r="K238" i="6" s="1"/>
  <c r="K239" i="6" s="1"/>
  <c r="J233" i="6"/>
  <c r="J234" i="6" s="1"/>
  <c r="J235" i="6" s="1"/>
  <c r="J236" i="6" s="1"/>
  <c r="J237" i="6" s="1"/>
  <c r="J238" i="6" s="1"/>
  <c r="J239" i="6" s="1"/>
  <c r="I233" i="6"/>
  <c r="I234" i="6" s="1"/>
  <c r="I235" i="6" s="1"/>
  <c r="I236" i="6" s="1"/>
  <c r="I237" i="6" s="1"/>
  <c r="I238" i="6" s="1"/>
  <c r="I239" i="6" s="1"/>
  <c r="H233" i="6"/>
  <c r="H234" i="6" s="1"/>
  <c r="H235" i="6" s="1"/>
  <c r="H236" i="6" s="1"/>
  <c r="H237" i="6" s="1"/>
  <c r="H238" i="6" s="1"/>
  <c r="H239" i="6" s="1"/>
  <c r="T233" i="6"/>
  <c r="T234" i="6" s="1"/>
  <c r="T235" i="6" s="1"/>
  <c r="T236" i="6" s="1"/>
  <c r="T237" i="6" s="1"/>
  <c r="T238" i="6" s="1"/>
  <c r="T239" i="6" s="1"/>
  <c r="E233" i="6"/>
  <c r="E234" i="6" s="1"/>
  <c r="E235" i="6" s="1"/>
  <c r="E236" i="6" s="1"/>
  <c r="E237" i="6" s="1"/>
  <c r="E238" i="6" s="1"/>
  <c r="E239" i="6" s="1"/>
  <c r="F233" i="6"/>
  <c r="P229" i="6"/>
  <c r="P230" i="6" s="1"/>
  <c r="P231" i="6" s="1"/>
  <c r="G229" i="6"/>
  <c r="G230" i="6" s="1"/>
  <c r="G231" i="6" s="1"/>
  <c r="O229" i="6"/>
  <c r="O230" i="6" s="1"/>
  <c r="O231" i="6" s="1"/>
  <c r="N229" i="6"/>
  <c r="N230" i="6" s="1"/>
  <c r="N231" i="6" s="1"/>
  <c r="M229" i="6"/>
  <c r="M230" i="6" s="1"/>
  <c r="M231" i="6" s="1"/>
  <c r="K229" i="6"/>
  <c r="K230" i="6" s="1"/>
  <c r="K231" i="6" s="1"/>
  <c r="J229" i="6"/>
  <c r="J230" i="6" s="1"/>
  <c r="J231" i="6" s="1"/>
  <c r="I229" i="6"/>
  <c r="I230" i="6" s="1"/>
  <c r="I231" i="6" s="1"/>
  <c r="H229" i="6"/>
  <c r="H230" i="6" s="1"/>
  <c r="H231" i="6" s="1"/>
  <c r="T229" i="6"/>
  <c r="T230" i="6" s="1"/>
  <c r="T231" i="6" s="1"/>
  <c r="E229" i="6"/>
  <c r="E230" i="6" s="1"/>
  <c r="E231" i="6" s="1"/>
  <c r="F229" i="6"/>
  <c r="P221" i="6"/>
  <c r="P222" i="6" s="1"/>
  <c r="P223" i="6" s="1"/>
  <c r="P224" i="6" s="1"/>
  <c r="P225" i="6" s="1"/>
  <c r="P226" i="6" s="1"/>
  <c r="P227" i="6" s="1"/>
  <c r="G221" i="6"/>
  <c r="G222" i="6" s="1"/>
  <c r="G223" i="6" s="1"/>
  <c r="G224" i="6" s="1"/>
  <c r="G225" i="6" s="1"/>
  <c r="G226" i="6" s="1"/>
  <c r="G227" i="6" s="1"/>
  <c r="O221" i="6"/>
  <c r="O222" i="6" s="1"/>
  <c r="O223" i="6" s="1"/>
  <c r="O224" i="6" s="1"/>
  <c r="O225" i="6" s="1"/>
  <c r="O226" i="6" s="1"/>
  <c r="O227" i="6" s="1"/>
  <c r="N221" i="6"/>
  <c r="N222" i="6" s="1"/>
  <c r="N223" i="6" s="1"/>
  <c r="N224" i="6" s="1"/>
  <c r="N225" i="6" s="1"/>
  <c r="N226" i="6" s="1"/>
  <c r="N227" i="6" s="1"/>
  <c r="M221" i="6"/>
  <c r="M222" i="6" s="1"/>
  <c r="M223" i="6" s="1"/>
  <c r="M224" i="6" s="1"/>
  <c r="M225" i="6" s="1"/>
  <c r="M226" i="6" s="1"/>
  <c r="M227" i="6" s="1"/>
  <c r="K221" i="6"/>
  <c r="K222" i="6" s="1"/>
  <c r="K223" i="6" s="1"/>
  <c r="K224" i="6" s="1"/>
  <c r="K225" i="6" s="1"/>
  <c r="K226" i="6" s="1"/>
  <c r="K227" i="6" s="1"/>
  <c r="J221" i="6"/>
  <c r="J222" i="6" s="1"/>
  <c r="J223" i="6" s="1"/>
  <c r="J224" i="6" s="1"/>
  <c r="J225" i="6" s="1"/>
  <c r="J226" i="6" s="1"/>
  <c r="J227" i="6" s="1"/>
  <c r="I221" i="6"/>
  <c r="I222" i="6" s="1"/>
  <c r="I223" i="6" s="1"/>
  <c r="I224" i="6" s="1"/>
  <c r="I225" i="6" s="1"/>
  <c r="I226" i="6" s="1"/>
  <c r="I227" i="6" s="1"/>
  <c r="H221" i="6"/>
  <c r="H222" i="6" s="1"/>
  <c r="H223" i="6" s="1"/>
  <c r="H224" i="6" s="1"/>
  <c r="H225" i="6" s="1"/>
  <c r="H226" i="6" s="1"/>
  <c r="H227" i="6" s="1"/>
  <c r="T221" i="6"/>
  <c r="T222" i="6" s="1"/>
  <c r="T223" i="6" s="1"/>
  <c r="T224" i="6" s="1"/>
  <c r="T225" i="6" s="1"/>
  <c r="T226" i="6" s="1"/>
  <c r="T227" i="6" s="1"/>
  <c r="E221" i="6"/>
  <c r="E222" i="6" s="1"/>
  <c r="E223" i="6" s="1"/>
  <c r="E224" i="6" s="1"/>
  <c r="E225" i="6" s="1"/>
  <c r="E226" i="6" s="1"/>
  <c r="E227" i="6" s="1"/>
  <c r="F221" i="6"/>
  <c r="P213" i="6"/>
  <c r="P214" i="6" s="1"/>
  <c r="P215" i="6" s="1"/>
  <c r="P216" i="6" s="1"/>
  <c r="P217" i="6" s="1"/>
  <c r="P218" i="6" s="1"/>
  <c r="P219" i="6" s="1"/>
  <c r="G213" i="6"/>
  <c r="G214" i="6" s="1"/>
  <c r="G215" i="6" s="1"/>
  <c r="G216" i="6" s="1"/>
  <c r="G217" i="6" s="1"/>
  <c r="G218" i="6" s="1"/>
  <c r="G219" i="6" s="1"/>
  <c r="O213" i="6"/>
  <c r="O214" i="6" s="1"/>
  <c r="O215" i="6" s="1"/>
  <c r="O216" i="6" s="1"/>
  <c r="O217" i="6" s="1"/>
  <c r="O218" i="6" s="1"/>
  <c r="O219" i="6" s="1"/>
  <c r="N213" i="6"/>
  <c r="N214" i="6" s="1"/>
  <c r="N215" i="6" s="1"/>
  <c r="N216" i="6" s="1"/>
  <c r="N217" i="6" s="1"/>
  <c r="N218" i="6" s="1"/>
  <c r="N219" i="6" s="1"/>
  <c r="M213" i="6"/>
  <c r="M214" i="6" s="1"/>
  <c r="M215" i="6" s="1"/>
  <c r="M216" i="6" s="1"/>
  <c r="M217" i="6" s="1"/>
  <c r="M218" i="6" s="1"/>
  <c r="M219" i="6" s="1"/>
  <c r="K213" i="6"/>
  <c r="K214" i="6" s="1"/>
  <c r="K215" i="6" s="1"/>
  <c r="K216" i="6" s="1"/>
  <c r="K217" i="6" s="1"/>
  <c r="K218" i="6" s="1"/>
  <c r="K219" i="6" s="1"/>
  <c r="J213" i="6"/>
  <c r="J214" i="6" s="1"/>
  <c r="J215" i="6" s="1"/>
  <c r="J216" i="6" s="1"/>
  <c r="J217" i="6" s="1"/>
  <c r="J218" i="6" s="1"/>
  <c r="J219" i="6" s="1"/>
  <c r="I213" i="6"/>
  <c r="I214" i="6" s="1"/>
  <c r="I215" i="6" s="1"/>
  <c r="I216" i="6" s="1"/>
  <c r="I217" i="6" s="1"/>
  <c r="I218" i="6" s="1"/>
  <c r="I219" i="6" s="1"/>
  <c r="H213" i="6"/>
  <c r="H214" i="6" s="1"/>
  <c r="H215" i="6" s="1"/>
  <c r="H216" i="6" s="1"/>
  <c r="H217" i="6" s="1"/>
  <c r="H218" i="6" s="1"/>
  <c r="H219" i="6" s="1"/>
  <c r="T213" i="6"/>
  <c r="T214" i="6" s="1"/>
  <c r="T215" i="6" s="1"/>
  <c r="T216" i="6" s="1"/>
  <c r="T217" i="6" s="1"/>
  <c r="T218" i="6" s="1"/>
  <c r="T219" i="6" s="1"/>
  <c r="E213" i="6"/>
  <c r="E214" i="6" s="1"/>
  <c r="E215" i="6" s="1"/>
  <c r="E216" i="6" s="1"/>
  <c r="E217" i="6" s="1"/>
  <c r="E218" i="6" s="1"/>
  <c r="E219" i="6" s="1"/>
  <c r="F213" i="6"/>
  <c r="P205" i="6"/>
  <c r="P206" i="6" s="1"/>
  <c r="P207" i="6" s="1"/>
  <c r="P208" i="6" s="1"/>
  <c r="P209" i="6" s="1"/>
  <c r="P210" i="6" s="1"/>
  <c r="P211" i="6" s="1"/>
  <c r="G205" i="6"/>
  <c r="G206" i="6" s="1"/>
  <c r="G207" i="6" s="1"/>
  <c r="G208" i="6" s="1"/>
  <c r="G209" i="6" s="1"/>
  <c r="G210" i="6" s="1"/>
  <c r="G211" i="6" s="1"/>
  <c r="O205" i="6"/>
  <c r="O206" i="6" s="1"/>
  <c r="O207" i="6" s="1"/>
  <c r="O208" i="6" s="1"/>
  <c r="O209" i="6" s="1"/>
  <c r="O210" i="6" s="1"/>
  <c r="O211" i="6" s="1"/>
  <c r="N205" i="6"/>
  <c r="N206" i="6" s="1"/>
  <c r="N207" i="6" s="1"/>
  <c r="N208" i="6" s="1"/>
  <c r="N209" i="6" s="1"/>
  <c r="N210" i="6" s="1"/>
  <c r="N211" i="6" s="1"/>
  <c r="M205" i="6"/>
  <c r="M206" i="6" s="1"/>
  <c r="M207" i="6" s="1"/>
  <c r="M208" i="6" s="1"/>
  <c r="M209" i="6" s="1"/>
  <c r="M210" i="6" s="1"/>
  <c r="M211" i="6" s="1"/>
  <c r="K205" i="6"/>
  <c r="K206" i="6" s="1"/>
  <c r="K207" i="6" s="1"/>
  <c r="K208" i="6" s="1"/>
  <c r="K209" i="6" s="1"/>
  <c r="K210" i="6" s="1"/>
  <c r="K211" i="6" s="1"/>
  <c r="J205" i="6"/>
  <c r="J206" i="6" s="1"/>
  <c r="J207" i="6" s="1"/>
  <c r="J208" i="6" s="1"/>
  <c r="J209" i="6" s="1"/>
  <c r="J210" i="6" s="1"/>
  <c r="J211" i="6" s="1"/>
  <c r="I205" i="6"/>
  <c r="I206" i="6" s="1"/>
  <c r="I207" i="6" s="1"/>
  <c r="I208" i="6" s="1"/>
  <c r="I209" i="6" s="1"/>
  <c r="I210" i="6" s="1"/>
  <c r="I211" i="6" s="1"/>
  <c r="H205" i="6"/>
  <c r="H206" i="6" s="1"/>
  <c r="H207" i="6" s="1"/>
  <c r="H208" i="6" s="1"/>
  <c r="H209" i="6" s="1"/>
  <c r="H210" i="6" s="1"/>
  <c r="H211" i="6" s="1"/>
  <c r="T205" i="6"/>
  <c r="T206" i="6" s="1"/>
  <c r="T207" i="6" s="1"/>
  <c r="T208" i="6" s="1"/>
  <c r="T209" i="6" s="1"/>
  <c r="T210" i="6" s="1"/>
  <c r="T211" i="6" s="1"/>
  <c r="E205" i="6"/>
  <c r="E206" i="6" s="1"/>
  <c r="E207" i="6" s="1"/>
  <c r="E208" i="6" s="1"/>
  <c r="E209" i="6" s="1"/>
  <c r="E210" i="6" s="1"/>
  <c r="E211" i="6" s="1"/>
  <c r="F205" i="6"/>
  <c r="P197" i="6"/>
  <c r="P198" i="6" s="1"/>
  <c r="P199" i="6" s="1"/>
  <c r="P200" i="6" s="1"/>
  <c r="P201" i="6" s="1"/>
  <c r="P202" i="6" s="1"/>
  <c r="P203" i="6" s="1"/>
  <c r="G197" i="6"/>
  <c r="G198" i="6" s="1"/>
  <c r="G199" i="6" s="1"/>
  <c r="G200" i="6" s="1"/>
  <c r="G201" i="6" s="1"/>
  <c r="G202" i="6" s="1"/>
  <c r="G203" i="6" s="1"/>
  <c r="O197" i="6"/>
  <c r="O198" i="6" s="1"/>
  <c r="O199" i="6" s="1"/>
  <c r="O200" i="6" s="1"/>
  <c r="O201" i="6" s="1"/>
  <c r="O202" i="6" s="1"/>
  <c r="O203" i="6" s="1"/>
  <c r="N197" i="6"/>
  <c r="N198" i="6" s="1"/>
  <c r="N199" i="6" s="1"/>
  <c r="N200" i="6" s="1"/>
  <c r="N201" i="6" s="1"/>
  <c r="N202" i="6" s="1"/>
  <c r="N203" i="6" s="1"/>
  <c r="M197" i="6"/>
  <c r="M198" i="6" s="1"/>
  <c r="M199" i="6" s="1"/>
  <c r="M200" i="6" s="1"/>
  <c r="M201" i="6" s="1"/>
  <c r="M202" i="6" s="1"/>
  <c r="M203" i="6" s="1"/>
  <c r="K197" i="6"/>
  <c r="K198" i="6" s="1"/>
  <c r="K199" i="6" s="1"/>
  <c r="K200" i="6" s="1"/>
  <c r="K201" i="6" s="1"/>
  <c r="K202" i="6" s="1"/>
  <c r="K203" i="6" s="1"/>
  <c r="J197" i="6"/>
  <c r="J198" i="6" s="1"/>
  <c r="J199" i="6" s="1"/>
  <c r="J200" i="6" s="1"/>
  <c r="J201" i="6" s="1"/>
  <c r="J202" i="6" s="1"/>
  <c r="J203" i="6" s="1"/>
  <c r="I197" i="6"/>
  <c r="I198" i="6" s="1"/>
  <c r="I199" i="6" s="1"/>
  <c r="I200" i="6" s="1"/>
  <c r="I201" i="6" s="1"/>
  <c r="I202" i="6" s="1"/>
  <c r="I203" i="6" s="1"/>
  <c r="H197" i="6"/>
  <c r="H198" i="6" s="1"/>
  <c r="H199" i="6" s="1"/>
  <c r="H200" i="6" s="1"/>
  <c r="H201" i="6" s="1"/>
  <c r="H202" i="6" s="1"/>
  <c r="H203" i="6" s="1"/>
  <c r="T197" i="6"/>
  <c r="T198" i="6" s="1"/>
  <c r="T199" i="6" s="1"/>
  <c r="T200" i="6" s="1"/>
  <c r="T201" i="6" s="1"/>
  <c r="T202" i="6" s="1"/>
  <c r="T203" i="6" s="1"/>
  <c r="E197" i="6"/>
  <c r="E198" i="6" s="1"/>
  <c r="E199" i="6" s="1"/>
  <c r="E200" i="6" s="1"/>
  <c r="E201" i="6" s="1"/>
  <c r="E202" i="6" s="1"/>
  <c r="E203" i="6" s="1"/>
  <c r="F197" i="6"/>
  <c r="T190" i="6"/>
  <c r="T191" i="6" s="1"/>
  <c r="T192" i="6" s="1"/>
  <c r="T193" i="6" s="1"/>
  <c r="T194" i="6" s="1"/>
  <c r="T195" i="6" s="1"/>
  <c r="Q189" i="6"/>
  <c r="E189" i="6"/>
  <c r="E190" i="6" s="1"/>
  <c r="E191" i="6" s="1"/>
  <c r="E192" i="6" s="1"/>
  <c r="E193" i="6" s="1"/>
  <c r="E194" i="6" s="1"/>
  <c r="E195" i="6" s="1"/>
  <c r="H190" i="6"/>
  <c r="H191" i="6" s="1"/>
  <c r="H192" i="6" s="1"/>
  <c r="H193" i="6" s="1"/>
  <c r="H194" i="6" s="1"/>
  <c r="H195" i="6" s="1"/>
  <c r="I190" i="6"/>
  <c r="I191" i="6" s="1"/>
  <c r="I192" i="6" s="1"/>
  <c r="I193" i="6" s="1"/>
  <c r="I194" i="6" s="1"/>
  <c r="I195" i="6" s="1"/>
  <c r="J190" i="6"/>
  <c r="J191" i="6" s="1"/>
  <c r="J192" i="6" s="1"/>
  <c r="J193" i="6" s="1"/>
  <c r="J194" i="6" s="1"/>
  <c r="J195" i="6" s="1"/>
  <c r="K190" i="6"/>
  <c r="K191" i="6" s="1"/>
  <c r="K192" i="6" s="1"/>
  <c r="K193" i="6" s="1"/>
  <c r="K194" i="6" s="1"/>
  <c r="K195" i="6" s="1"/>
  <c r="M190" i="6"/>
  <c r="M191" i="6" s="1"/>
  <c r="M192" i="6" s="1"/>
  <c r="M193" i="6" s="1"/>
  <c r="M194" i="6" s="1"/>
  <c r="M195" i="6" s="1"/>
  <c r="N190" i="6"/>
  <c r="N191" i="6" s="1"/>
  <c r="N192" i="6" s="1"/>
  <c r="N193" i="6" s="1"/>
  <c r="N194" i="6" s="1"/>
  <c r="N195" i="6" s="1"/>
  <c r="O190" i="6"/>
  <c r="O191" i="6" s="1"/>
  <c r="O192" i="6" s="1"/>
  <c r="O193" i="6" s="1"/>
  <c r="O194" i="6" s="1"/>
  <c r="O195" i="6" s="1"/>
  <c r="G190" i="6"/>
  <c r="G191" i="6" s="1"/>
  <c r="G192" i="6" s="1"/>
  <c r="G193" i="6" s="1"/>
  <c r="G194" i="6" s="1"/>
  <c r="G195" i="6" s="1"/>
  <c r="P190" i="6"/>
  <c r="P191" i="6" s="1"/>
  <c r="P192" i="6" s="1"/>
  <c r="P193" i="6" s="1"/>
  <c r="P194" i="6" s="1"/>
  <c r="P195" i="6" s="1"/>
  <c r="D8" i="6" l="1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C280" i="6"/>
  <c r="C281" i="6" s="1"/>
  <c r="C282" i="6" s="1"/>
  <c r="C283" i="6" s="1"/>
  <c r="C284" i="6" s="1"/>
  <c r="Q159" i="6"/>
  <c r="Q160" i="6" s="1"/>
  <c r="Q161" i="6" s="1"/>
  <c r="Q162" i="6" s="1"/>
  <c r="F185" i="6"/>
  <c r="F180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F190" i="6"/>
  <c r="Q190" i="6" s="1"/>
  <c r="F198" i="6"/>
  <c r="F206" i="6"/>
  <c r="F214" i="6"/>
  <c r="F222" i="6"/>
  <c r="F230" i="6"/>
  <c r="F234" i="6"/>
  <c r="F242" i="6"/>
  <c r="F248" i="6"/>
  <c r="F256" i="6"/>
  <c r="F264" i="6"/>
  <c r="F272" i="6"/>
  <c r="F278" i="6"/>
  <c r="D9" i="6" l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280" i="6"/>
  <c r="D281" i="6" s="1"/>
  <c r="D282" i="6" s="1"/>
  <c r="D283" i="6" s="1"/>
  <c r="D284" i="6" s="1"/>
  <c r="F186" i="6"/>
  <c r="Q181" i="6"/>
  <c r="Q182" i="6" s="1"/>
  <c r="Q183" i="6" s="1"/>
  <c r="Q184" i="6" s="1"/>
  <c r="Q185" i="6" s="1"/>
  <c r="F273" i="6"/>
  <c r="F265" i="6"/>
  <c r="F257" i="6"/>
  <c r="F249" i="6"/>
  <c r="F243" i="6"/>
  <c r="F235" i="6"/>
  <c r="F231" i="6"/>
  <c r="F223" i="6"/>
  <c r="F207" i="6"/>
  <c r="F199" i="6"/>
  <c r="F279" i="6"/>
  <c r="F215" i="6"/>
  <c r="F191" i="6"/>
  <c r="Q191" i="6" s="1"/>
  <c r="Q187" i="6" l="1"/>
  <c r="Q186" i="6"/>
  <c r="F236" i="6"/>
  <c r="F280" i="6"/>
  <c r="F244" i="6"/>
  <c r="F200" i="6"/>
  <c r="F250" i="6"/>
  <c r="F208" i="6"/>
  <c r="F258" i="6"/>
  <c r="F224" i="6"/>
  <c r="F266" i="6"/>
  <c r="Q232" i="6"/>
  <c r="Q233" i="6" s="1"/>
  <c r="Q234" i="6" s="1"/>
  <c r="Q235" i="6" s="1"/>
  <c r="F274" i="6"/>
  <c r="F192" i="6"/>
  <c r="F216" i="6"/>
  <c r="Q176" i="6" l="1"/>
  <c r="Q177" i="6" s="1"/>
  <c r="Q178" i="6" s="1"/>
  <c r="Q179" i="6" s="1"/>
  <c r="Q180" i="6" s="1"/>
  <c r="F209" i="6"/>
  <c r="F281" i="6"/>
  <c r="F267" i="6"/>
  <c r="F245" i="6"/>
  <c r="F225" i="6"/>
  <c r="F237" i="6"/>
  <c r="Q236" i="6"/>
  <c r="F193" i="6"/>
  <c r="Q192" i="6"/>
  <c r="F275" i="6"/>
  <c r="F251" i="6"/>
  <c r="F201" i="6"/>
  <c r="F259" i="6"/>
  <c r="F217" i="6"/>
  <c r="F268" i="6" l="1"/>
  <c r="F238" i="6"/>
  <c r="Q237" i="6"/>
  <c r="F226" i="6"/>
  <c r="Q276" i="6"/>
  <c r="Q277" i="6" s="1"/>
  <c r="Q278" i="6" s="1"/>
  <c r="Q279" i="6" s="1"/>
  <c r="Q280" i="6" s="1"/>
  <c r="Q281" i="6" s="1"/>
  <c r="F282" i="6"/>
  <c r="F218" i="6"/>
  <c r="F202" i="6"/>
  <c r="F260" i="6"/>
  <c r="Q246" i="6"/>
  <c r="Q247" i="6" s="1"/>
  <c r="Q248" i="6" s="1"/>
  <c r="Q249" i="6" s="1"/>
  <c r="Q250" i="6" s="1"/>
  <c r="Q251" i="6" s="1"/>
  <c r="F252" i="6"/>
  <c r="F194" i="6"/>
  <c r="Q193" i="6"/>
  <c r="F210" i="6"/>
  <c r="F219" i="6" l="1"/>
  <c r="F283" i="6"/>
  <c r="Q282" i="6"/>
  <c r="F227" i="6"/>
  <c r="F195" i="6"/>
  <c r="Q194" i="6"/>
  <c r="F239" i="6"/>
  <c r="Q238" i="6"/>
  <c r="F253" i="6"/>
  <c r="Q252" i="6"/>
  <c r="F211" i="6"/>
  <c r="F261" i="6"/>
  <c r="F203" i="6"/>
  <c r="F269" i="6"/>
  <c r="Q270" i="6" l="1"/>
  <c r="Q271" i="6" s="1"/>
  <c r="Q272" i="6" s="1"/>
  <c r="Q273" i="6" s="1"/>
  <c r="Q274" i="6" s="1"/>
  <c r="Q275" i="6" s="1"/>
  <c r="Q195" i="6"/>
  <c r="Q196" i="6"/>
  <c r="Q197" i="6" s="1"/>
  <c r="Q198" i="6" s="1"/>
  <c r="Q199" i="6" s="1"/>
  <c r="Q200" i="6" s="1"/>
  <c r="Q201" i="6" s="1"/>
  <c r="Q202" i="6" s="1"/>
  <c r="Q203" i="6" s="1"/>
  <c r="Q239" i="6"/>
  <c r="Q240" i="6"/>
  <c r="Q241" i="6" s="1"/>
  <c r="Q242" i="6" s="1"/>
  <c r="Q243" i="6" s="1"/>
  <c r="Q244" i="6" s="1"/>
  <c r="Q245" i="6" s="1"/>
  <c r="Q262" i="6"/>
  <c r="Q263" i="6" s="1"/>
  <c r="Q264" i="6" s="1"/>
  <c r="Q265" i="6" s="1"/>
  <c r="Q266" i="6" s="1"/>
  <c r="Q267" i="6" s="1"/>
  <c r="Q268" i="6" s="1"/>
  <c r="Q269" i="6" s="1"/>
  <c r="Q204" i="6"/>
  <c r="Q205" i="6" s="1"/>
  <c r="Q206" i="6" s="1"/>
  <c r="Q207" i="6" s="1"/>
  <c r="Q208" i="6" s="1"/>
  <c r="Q209" i="6" s="1"/>
  <c r="Q210" i="6" s="1"/>
  <c r="Q211" i="6" s="1"/>
  <c r="Q254" i="6"/>
  <c r="Q255" i="6" s="1"/>
  <c r="Q256" i="6" s="1"/>
  <c r="Q257" i="6" s="1"/>
  <c r="Q258" i="6" s="1"/>
  <c r="Q259" i="6" s="1"/>
  <c r="Q260" i="6" s="1"/>
  <c r="Q261" i="6" s="1"/>
  <c r="Q253" i="6"/>
  <c r="Q228" i="6"/>
  <c r="Q229" i="6" s="1"/>
  <c r="Q230" i="6" s="1"/>
  <c r="Q231" i="6" s="1"/>
  <c r="Q283" i="6"/>
  <c r="Q284" i="6"/>
  <c r="Q212" i="6"/>
  <c r="Q213" i="6" s="1"/>
  <c r="Q214" i="6" s="1"/>
  <c r="Q215" i="6" s="1"/>
  <c r="Q216" i="6" s="1"/>
  <c r="Q217" i="6" s="1"/>
  <c r="Q218" i="6" s="1"/>
  <c r="Q219" i="6" s="1"/>
  <c r="Q220" i="6"/>
  <c r="Q221" i="6" s="1"/>
  <c r="Q222" i="6" s="1"/>
  <c r="Q223" i="6" s="1"/>
  <c r="Q224" i="6" s="1"/>
  <c r="Q225" i="6" s="1"/>
  <c r="Q226" i="6" s="1"/>
  <c r="Q227" i="6" s="1"/>
</calcChain>
</file>

<file path=xl/sharedStrings.xml><?xml version="1.0" encoding="utf-8"?>
<sst xmlns="http://schemas.openxmlformats.org/spreadsheetml/2006/main" count="720" uniqueCount="345">
  <si>
    <t>Speculum Type</t>
  </si>
  <si>
    <t>White</t>
  </si>
  <si>
    <t>M</t>
  </si>
  <si>
    <t>Nitrile</t>
  </si>
  <si>
    <t>Middle</t>
  </si>
  <si>
    <t>Vinyl</t>
  </si>
  <si>
    <t>Trial</t>
  </si>
  <si>
    <t>S</t>
  </si>
  <si>
    <t>L</t>
  </si>
  <si>
    <t>Order</t>
  </si>
  <si>
    <t>Two</t>
  </si>
  <si>
    <t>Palm</t>
  </si>
  <si>
    <t>FAIL</t>
  </si>
  <si>
    <t>Spec Ht</t>
  </si>
  <si>
    <t>20220423_142023.jpg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</si>
  <si>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</si>
  <si>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</si>
  <si>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</si>
  <si>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</si>
  <si>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</si>
  <si>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</si>
  <si>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</si>
  <si>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</si>
  <si>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</si>
  <si>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</si>
  <si>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</si>
  <si>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</si>
  <si>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</si>
  <si>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</si>
  <si>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</si>
  <si>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</si>
  <si>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</si>
  <si>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</si>
  <si>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</si>
  <si>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</si>
  <si>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</si>
  <si>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</si>
  <si>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</si>
  <si>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</si>
  <si>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</si>
  <si>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</si>
  <si>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</si>
  <si>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</si>
  <si>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</si>
  <si>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</si>
  <si>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</si>
  <si>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</si>
  <si>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</si>
  <si>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</si>
  <si>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</si>
  <si>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</si>
  <si>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</si>
  <si>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</si>
  <si>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</si>
  <si>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</si>
  <si>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</si>
  <si>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</si>
  <si>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</si>
  <si>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</si>
  <si>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</si>
  <si>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</si>
  <si>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</si>
  <si>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Filename</t>
  </si>
  <si>
    <t>20220423_153857.jpg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</si>
  <si>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</si>
  <si>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</si>
  <si>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</si>
  <si>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</si>
  <si>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</si>
  <si>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</si>
  <si>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</si>
  <si>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</si>
  <si>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</si>
  <si>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</si>
  <si>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</si>
  <si>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</si>
  <si>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</si>
  <si>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</si>
  <si>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</si>
  <si>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</si>
  <si>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</si>
  <si>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</si>
  <si>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</si>
  <si>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</si>
  <si>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</si>
  <si>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</si>
  <si>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</si>
  <si>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</si>
  <si>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</si>
  <si>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</si>
  <si>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</si>
  <si>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</si>
  <si>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</si>
  <si>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20220423_152405.jpg</t>
  </si>
  <si>
    <t>20220423_152357.jpg</t>
  </si>
  <si>
    <t>20220423_152410.jpg</t>
  </si>
  <si>
    <t>20220423_152427.jpg</t>
  </si>
  <si>
    <t>20220423_152432.jpg</t>
  </si>
  <si>
    <t>20220423_152437.jpg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</si>
  <si>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</si>
  <si>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</si>
  <si>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</si>
  <si>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</si>
  <si>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</si>
  <si>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</si>
  <si>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mmHg</t>
  </si>
  <si>
    <t>Spec Ang</t>
  </si>
  <si>
    <t>Num</t>
  </si>
  <si>
    <t>NaN</t>
  </si>
  <si>
    <t>Trojan</t>
  </si>
  <si>
    <t>Lifestyle</t>
  </si>
  <si>
    <t>Durex</t>
  </si>
  <si>
    <t>Skyn</t>
  </si>
  <si>
    <t>Size</t>
  </si>
  <si>
    <t>Method</t>
  </si>
  <si>
    <t>Condom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</si>
  <si>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</si>
  <si>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</si>
  <si>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</si>
  <si>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</si>
  <si>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</si>
  <si>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</si>
  <si>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</si>
  <si>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</si>
  <si>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</si>
  <si>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</si>
  <si>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</si>
  <si>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</si>
  <si>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</si>
  <si>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</si>
  <si>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</si>
  <si>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</si>
  <si>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</si>
  <si>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</si>
  <si>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</si>
  <si>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</si>
  <si>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</si>
  <si>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</si>
  <si>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</si>
  <si>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</si>
  <si>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</si>
  <si>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</si>
  <si>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</si>
  <si>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</si>
  <si>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</si>
  <si>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</si>
  <si>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</si>
  <si>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</si>
  <si>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</si>
  <si>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</si>
  <si>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</si>
  <si>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</si>
  <si>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</si>
  <si>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</si>
  <si>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</si>
  <si>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</si>
  <si>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</si>
  <si>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</si>
  <si>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</si>
  <si>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</si>
  <si>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</si>
  <si>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</si>
  <si>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</si>
  <si>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</si>
  <si>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</si>
  <si>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</si>
  <si>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</si>
  <si>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</si>
  <si>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</si>
  <si>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</si>
  <si>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</si>
  <si>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</si>
  <si>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</si>
  <si>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</si>
  <si>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</si>
  <si>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</si>
  <si>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</si>
  <si>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</si>
  <si>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</si>
  <si>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</si>
  <si>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</si>
  <si>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</si>
  <si>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</si>
  <si>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</si>
  <si>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</si>
  <si>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</si>
  <si>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</si>
  <si>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</si>
  <si>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</si>
  <si>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</si>
  <si>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</si>
  <si>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</si>
  <si>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</si>
  <si>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</si>
  <si>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</si>
  <si>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</si>
  <si>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</si>
  <si>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</si>
  <si>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</si>
  <si>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</si>
  <si>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</si>
  <si>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</si>
  <si>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</si>
  <si>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</si>
  <si>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</si>
  <si>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</si>
  <si>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None</t>
  </si>
  <si>
    <t>Material</t>
  </si>
  <si>
    <t>Material Type</t>
  </si>
  <si>
    <t>Glove</t>
  </si>
  <si>
    <t>Precut</t>
  </si>
  <si>
    <t>Unspecified</t>
  </si>
  <si>
    <t>Set</t>
  </si>
  <si>
    <t>20220802_092117.jpg</t>
  </si>
  <si>
    <t>20220802_092034.jpg</t>
  </si>
  <si>
    <t>20220802_092046.jpg</t>
  </si>
  <si>
    <t>20220802_092051.jpg</t>
  </si>
  <si>
    <t>20220802_092057.jpg</t>
  </si>
  <si>
    <t>20220802_092101.jpg</t>
  </si>
  <si>
    <t>20220802_092107.jpg</t>
  </si>
  <si>
    <t>20220802_092112.jpg</t>
  </si>
  <si>
    <t>x</t>
  </si>
  <si>
    <t>20220802_093014.jpg</t>
  </si>
  <si>
    <t>20220802_093020.jpg</t>
  </si>
  <si>
    <t>20220802_093023.jpg</t>
  </si>
  <si>
    <t>20220802_093027.jpg</t>
  </si>
  <si>
    <t>20220802_093032.jpg</t>
  </si>
  <si>
    <t>20220802_093036.jpg</t>
  </si>
  <si>
    <t>20220802_093040.jpg</t>
  </si>
  <si>
    <t>20220802_093045.jpg</t>
  </si>
  <si>
    <t>20220802_100531.jpg</t>
  </si>
  <si>
    <t>20220802_100546.jpg</t>
  </si>
  <si>
    <t>20220802_100550.jpg</t>
  </si>
  <si>
    <t>20220802_100554.jpg</t>
  </si>
  <si>
    <t>20220802_100559.jpg</t>
  </si>
  <si>
    <t>20220802_100602.jpg</t>
  </si>
  <si>
    <t>20220802_100609.jpg</t>
  </si>
  <si>
    <t>20220802_100614.jpg</t>
  </si>
  <si>
    <t>20220802_101546.jpg</t>
  </si>
  <si>
    <t>20220802_101553.jpg</t>
  </si>
  <si>
    <t>20220802_101557.jpg</t>
  </si>
  <si>
    <t>20220802_101600.jpg</t>
  </si>
  <si>
    <t>20220802_101604.jpg</t>
  </si>
  <si>
    <t>20220802_101611.jpg</t>
  </si>
  <si>
    <t>20220802_101617.jpg</t>
  </si>
  <si>
    <t>20220802_101622.jpg</t>
  </si>
  <si>
    <t>20220802_102158.jpg</t>
  </si>
  <si>
    <t>20220802_102206.jpg</t>
  </si>
  <si>
    <t>20220802_102210.jpg</t>
  </si>
  <si>
    <t>20220802_102214.jpg</t>
  </si>
  <si>
    <t>20220802_102220.jpg</t>
  </si>
  <si>
    <t>20220802_102226.jpg</t>
  </si>
  <si>
    <t>20220802_102232.jpg</t>
  </si>
  <si>
    <t>20220802_102244.jpg</t>
  </si>
  <si>
    <t>20220802_102632.jpg</t>
  </si>
  <si>
    <t>20220802_102642.jpg</t>
  </si>
  <si>
    <t>20220802_102646.jpg</t>
  </si>
  <si>
    <t>20220802_102650.jpg</t>
  </si>
  <si>
    <t>20220802_102851.jpg</t>
  </si>
  <si>
    <t>20220802_102857.jpg</t>
  </si>
  <si>
    <t>20220802_102910.jpg</t>
  </si>
  <si>
    <t>20220802_102914.jpg</t>
  </si>
  <si>
    <t>20220802_102918.jpg</t>
  </si>
  <si>
    <t>20220802_102924.jpg</t>
  </si>
  <si>
    <t>20220802_102929.jpg</t>
  </si>
  <si>
    <t>20220802_102933.jpg</t>
  </si>
  <si>
    <t>20220802_103544.jpg</t>
  </si>
  <si>
    <t>20220802_103549.jpg</t>
  </si>
  <si>
    <t>20220802_103557.jpg</t>
  </si>
  <si>
    <t>20220802_103602.jpg</t>
  </si>
  <si>
    <t>20220802_103605.jpg</t>
  </si>
  <si>
    <t>20220802_103611.jpg</t>
  </si>
  <si>
    <t>20220802_103732.jpg</t>
  </si>
  <si>
    <t>20220802_103736.jpg</t>
  </si>
  <si>
    <t>20220802_103739.jpg</t>
  </si>
  <si>
    <t>20220802_103742.jpg</t>
  </si>
  <si>
    <t>20220802_103746.jpg</t>
  </si>
  <si>
    <t>20220802_103752.jpg</t>
  </si>
  <si>
    <t>20220802_103756.jpg</t>
  </si>
  <si>
    <t>20220802_103759.jpg</t>
  </si>
  <si>
    <t>20220802_104104.jpg</t>
  </si>
  <si>
    <t>20220802_104108.jpg</t>
  </si>
  <si>
    <t>20220802_104114.jpg</t>
  </si>
  <si>
    <t>20220802_104118.jpg</t>
  </si>
  <si>
    <t>20220802_104121.jpg</t>
  </si>
  <si>
    <t>20220802_104125.jpg</t>
  </si>
  <si>
    <t>20220802_104130.jpg</t>
  </si>
  <si>
    <t>20220802_104135.jpg</t>
  </si>
  <si>
    <t>20220802_104656.jpg</t>
  </si>
  <si>
    <t>20220802_104701.jpg</t>
  </si>
  <si>
    <t>20220802_104706.jpg</t>
  </si>
  <si>
    <t>20220802_104710.jpg</t>
  </si>
  <si>
    <t>20220802_104714.jpg</t>
  </si>
  <si>
    <t>20220802_104720.jpg</t>
  </si>
  <si>
    <t>20220802_104724.jpg</t>
  </si>
  <si>
    <t>20220802_104729.jpg</t>
  </si>
  <si>
    <t>20220802_105235.jpg</t>
  </si>
  <si>
    <t>20220802_105240.jpg</t>
  </si>
  <si>
    <t>20220802_105243.jpg</t>
  </si>
  <si>
    <t>20220802_105248.jpg</t>
  </si>
  <si>
    <t>20220802_105253.jpg</t>
  </si>
  <si>
    <t>20220802_105257.jpg</t>
  </si>
  <si>
    <t>20220802_105401.jpg</t>
  </si>
  <si>
    <t>20220802_105405.jpg</t>
  </si>
  <si>
    <t>20220802_105410.jpg</t>
  </si>
  <si>
    <t>20220802_105414.jpg</t>
  </si>
  <si>
    <t>20220802_105418.jpg</t>
  </si>
  <si>
    <t>20220802_105423.jpg</t>
  </si>
  <si>
    <t>20220802_105429.jpg</t>
  </si>
  <si>
    <t>20220802_105434.jpg</t>
  </si>
  <si>
    <t>T1 white spec</t>
  </si>
  <si>
    <t>T1 white spec redo</t>
  </si>
  <si>
    <t>T1 blue spec</t>
  </si>
  <si>
    <t>T2 white spec</t>
  </si>
  <si>
    <t>T2 green spec</t>
  </si>
  <si>
    <t>T2 blue spec</t>
  </si>
  <si>
    <t>T2 blue spec redo</t>
  </si>
  <si>
    <t>T3 white spec</t>
  </si>
  <si>
    <t>T3 white spec redo</t>
  </si>
  <si>
    <t>T3 green spec</t>
  </si>
  <si>
    <t>T3 blue spec</t>
  </si>
  <si>
    <t>T1 green spec redo Android, redo final</t>
  </si>
  <si>
    <t>T1 green spec redo Android</t>
  </si>
  <si>
    <t>y</t>
  </si>
  <si>
    <t>Blue</t>
  </si>
  <si>
    <t>Green</t>
  </si>
  <si>
    <t>Used</t>
  </si>
  <si>
    <t>Yellow</t>
  </si>
  <si>
    <t>Opening Height</t>
  </si>
  <si>
    <t>Notes</t>
  </si>
  <si>
    <t>Brand</t>
  </si>
  <si>
    <t>Primacare</t>
  </si>
  <si>
    <t>Latex</t>
  </si>
  <si>
    <t>Polyisoprene</t>
  </si>
  <si>
    <t>STRONG-Blue</t>
  </si>
  <si>
    <t>STRONG-Black</t>
  </si>
  <si>
    <t>Day Num</t>
  </si>
  <si>
    <t>Overall Num</t>
  </si>
  <si>
    <t>Trial Ct</t>
  </si>
  <si>
    <t>Trial Num</t>
  </si>
  <si>
    <t>Vertical Height</t>
  </si>
  <si>
    <t>Day Ct</t>
  </si>
  <si>
    <t>Set Ct</t>
  </si>
  <si>
    <t>Set Trial Ct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</si>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</sst>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/d/yy\ 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ont="1" applyFill="1" applyAlignment="1">
      <alignment horizontal="right"/>
    </xf>
  </cellXfs>
  <cellStyles count="1">
    <cellStyle name="Normal" xfId="0" builtinId="0"/>
  </cellStyles>
  <dxfs count="5">
    <dxf>
      <font>
        <color rgb="FF9C0006"/>
      </font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6F0C-6DFF-234A-9002-AD4A96D7BBA8}">
  <dimension ref="A1:U284"/>
  <sheetViews>
    <sheetView tabSelected="1" workbookViewId="0">
      <pane ySplit="1" topLeftCell="A2" activePane="bottomLeft" state="frozen"/>
      <selection pane="bottomLeft" activeCell="K1" sqref="K1"/>
    </sheetView>
  </sheetViews>
  <sheetFormatPr baseColWidth="10" defaultRowHeight="16" x14ac:dyDescent="0.2"/>
  <cols>
    <col min="1" max="1" width="5.1640625" style="8" bestFit="1" customWidth="1"/>
    <col min="2" max="2" width="15.83203125" style="8" bestFit="1" customWidth="1"/>
    <col min="3" max="3" width="4.83203125" style="3" customWidth="1"/>
    <col min="4" max="4" width="4.83203125" style="8" customWidth="1"/>
    <col min="5" max="5" width="5.1640625" style="3" customWidth="1"/>
    <col min="6" max="6" width="5.83203125" style="3" bestFit="1" customWidth="1"/>
    <col min="7" max="7" width="4.83203125" style="3" bestFit="1" customWidth="1"/>
    <col min="8" max="8" width="9.6640625" style="3" customWidth="1"/>
    <col min="9" max="9" width="5.6640625" style="3" customWidth="1"/>
    <col min="10" max="10" width="4.83203125" style="3" customWidth="1"/>
    <col min="11" max="11" width="10.83203125" style="3" bestFit="1" customWidth="1"/>
    <col min="12" max="12" width="13.33203125" style="3" bestFit="1" customWidth="1"/>
    <col min="13" max="13" width="8.1640625" style="3" bestFit="1" customWidth="1"/>
    <col min="14" max="14" width="8.1640625" style="3" customWidth="1"/>
    <col min="15" max="15" width="7.83203125" style="3" bestFit="1" customWidth="1"/>
    <col min="16" max="16" width="8" style="9" bestFit="1" customWidth="1"/>
    <col min="17" max="17" width="5.83203125" style="8" customWidth="1"/>
    <col min="18" max="18" width="6.6640625" style="14" bestFit="1" customWidth="1"/>
    <col min="19" max="19" width="19.33203125" style="15" bestFit="1" customWidth="1"/>
    <col min="20" max="20" width="5" style="8" customWidth="1"/>
    <col min="21" max="21" width="15.83203125" style="11" customWidth="1"/>
    <col min="22" max="22" width="21.5" style="3" customWidth="1"/>
    <col min="23" max="16384" width="10.83203125" style="3"/>
  </cols>
  <sheetData>
    <row r="1" spans="1:21" s="7" customFormat="1" ht="48" customHeight="1" x14ac:dyDescent="0.2">
      <c r="A1" s="4" t="s">
        <v>337</v>
      </c>
      <c r="B1" s="4" t="s">
        <v>344</v>
      </c>
      <c r="C1" s="4" t="s">
        <v>341</v>
      </c>
      <c r="D1" s="4" t="s">
        <v>336</v>
      </c>
      <c r="E1" s="4" t="s">
        <v>342</v>
      </c>
      <c r="F1" s="4" t="s">
        <v>338</v>
      </c>
      <c r="G1" s="4" t="s">
        <v>343</v>
      </c>
      <c r="H1" s="4" t="s">
        <v>0</v>
      </c>
      <c r="I1" s="4" t="s">
        <v>106</v>
      </c>
      <c r="J1" s="4" t="s">
        <v>13</v>
      </c>
      <c r="K1" s="4" t="s">
        <v>113</v>
      </c>
      <c r="L1" s="4" t="s">
        <v>330</v>
      </c>
      <c r="M1" s="4" t="s">
        <v>207</v>
      </c>
      <c r="N1" s="4" t="s">
        <v>208</v>
      </c>
      <c r="O1" s="4" t="s">
        <v>114</v>
      </c>
      <c r="P1" s="5" t="s">
        <v>328</v>
      </c>
      <c r="Q1" s="4" t="s">
        <v>339</v>
      </c>
      <c r="R1" s="4" t="s">
        <v>105</v>
      </c>
      <c r="S1" s="4" t="s">
        <v>62</v>
      </c>
      <c r="T1" s="4" t="s">
        <v>326</v>
      </c>
      <c r="U1" s="6" t="s">
        <v>329</v>
      </c>
    </row>
    <row r="2" spans="1:21" x14ac:dyDescent="0.2">
      <c r="A2" s="8">
        <v>1</v>
      </c>
      <c r="B2" s="13">
        <f t="shared" ref="B2:B65" si="0">IF(RIGHT(S2,4)=".jpg",DATE(MID(S2,1,4),MID(S2,5,2),MID(S2,7,2))+TIME(MID(S2,10,2),MID(S2,12,2),MID(S2,14,2)),"")</f>
        <v>44674.597488425927</v>
      </c>
      <c r="C2" s="3">
        <v>1</v>
      </c>
      <c r="D2" s="8">
        <f>IF(C2=C1,D1+1,1)</f>
        <v>1</v>
      </c>
      <c r="E2" s="3">
        <v>1</v>
      </c>
      <c r="F2" s="3">
        <v>1</v>
      </c>
      <c r="G2" s="3">
        <v>1</v>
      </c>
      <c r="H2" s="3" t="s">
        <v>1</v>
      </c>
      <c r="I2" s="3">
        <v>5</v>
      </c>
      <c r="J2" s="3">
        <v>0</v>
      </c>
      <c r="K2" s="3" t="s">
        <v>2</v>
      </c>
      <c r="L2" s="3" t="s">
        <v>335</v>
      </c>
      <c r="M2" s="3" t="s">
        <v>3</v>
      </c>
      <c r="N2" s="3" t="s">
        <v>209</v>
      </c>
      <c r="O2" s="3" t="s">
        <v>4</v>
      </c>
      <c r="P2" s="9">
        <v>2.7</v>
      </c>
      <c r="Q2" s="8">
        <f t="shared" ref="Q2:Q65" si="1">IF(F2=F1,Q1+1,1)</f>
        <v>1</v>
      </c>
      <c r="R2" s="14">
        <v>0</v>
      </c>
      <c r="S2" s="15" t="s">
        <v>14</v>
      </c>
      <c r="T2" s="8" t="s">
        <v>323</v>
      </c>
    </row>
    <row r="3" spans="1:21" x14ac:dyDescent="0.2">
      <c r="A3" s="8">
        <f>A2+1</f>
        <v>2</v>
      </c>
      <c r="B3" s="13">
        <f t="shared" si="0"/>
        <v>44674.597581018519</v>
      </c>
      <c r="C3" s="3">
        <f>IF(_xlfn.DAYS(B3,B2)=0,C2,C2+1)</f>
        <v>1</v>
      </c>
      <c r="D3" s="8">
        <f t="shared" ref="D3:D65" si="2">IF(C3=C2,D2+1,1)</f>
        <v>2</v>
      </c>
      <c r="E3" s="3">
        <f>IF(ISBLANK(E2),"",E2)</f>
        <v>1</v>
      </c>
      <c r="F3" s="3">
        <f>IF(ISBLANK(F2),"",F2)</f>
        <v>1</v>
      </c>
      <c r="G3" s="3">
        <f>IF(ISBLANK(G2),"",G2)</f>
        <v>1</v>
      </c>
      <c r="H3" s="3" t="str">
        <f t="shared" ref="H3:H7" si="3">IF(ISBLANK(H2),"",H2)</f>
        <v>White</v>
      </c>
      <c r="I3" s="3">
        <f t="shared" ref="I3:I7" si="4">IF(ISBLANK(I2),"",I2)</f>
        <v>5</v>
      </c>
      <c r="J3" s="3">
        <f t="shared" ref="J3:J7" si="5">IF(ISBLANK(J2),"",J2)</f>
        <v>0</v>
      </c>
      <c r="K3" s="3" t="str">
        <f t="shared" ref="K3:K7" si="6">IF(ISBLANK(K2),"",K2)</f>
        <v>M</v>
      </c>
      <c r="L3" s="3" t="str">
        <f t="shared" ref="L3:L7" si="7">IF(ISBLANK(L2),"",L2)</f>
        <v>STRONG-Black</v>
      </c>
      <c r="M3" s="3" t="str">
        <f t="shared" ref="M3:M7" si="8">IF(ISBLANK(M2),"",M2)</f>
        <v>Nitrile</v>
      </c>
      <c r="N3" s="3" t="str">
        <f t="shared" ref="N3:N7" si="9">IF(ISBLANK(N2),"",N2)</f>
        <v>Glove</v>
      </c>
      <c r="O3" s="3" t="str">
        <f t="shared" ref="O3:O7" si="10">IF(ISBLANK(O2),"",O2)</f>
        <v>Middle</v>
      </c>
      <c r="P3" s="9">
        <f t="shared" ref="P3:P7" si="11">IF(ISBLANK(P2),"",P2)</f>
        <v>2.7</v>
      </c>
      <c r="Q3" s="8">
        <f t="shared" si="1"/>
        <v>2</v>
      </c>
      <c r="R3" s="14">
        <v>40</v>
      </c>
      <c r="S3" s="15" t="s">
        <v>15</v>
      </c>
      <c r="T3" s="8" t="str">
        <f>IF(ISBLANK(T2),"",T2)</f>
        <v>y</v>
      </c>
    </row>
    <row r="4" spans="1:21" x14ac:dyDescent="0.2">
      <c r="A4" s="8">
        <f t="shared" ref="A4:A67" si="12">A3+1</f>
        <v>3</v>
      </c>
      <c r="B4" s="13">
        <f t="shared" si="0"/>
        <v>44674.59778935185</v>
      </c>
      <c r="C4" s="3">
        <f t="shared" ref="C4:C67" si="13">C3</f>
        <v>1</v>
      </c>
      <c r="D4" s="8">
        <f t="shared" ref="D4" si="14">IF(C4=C3,D3+1,1)</f>
        <v>3</v>
      </c>
      <c r="E4" s="3">
        <f t="shared" ref="E3:E7" si="15">IF(ISBLANK(E3),"",E3)</f>
        <v>1</v>
      </c>
      <c r="F4" s="3">
        <f t="shared" ref="F3:F7" si="16">IF(ISBLANK(F3),"",F3)</f>
        <v>1</v>
      </c>
      <c r="G4" s="3">
        <f>IF(ISBLANK(G3),"",G3)</f>
        <v>1</v>
      </c>
      <c r="H4" s="3" t="str">
        <f t="shared" si="3"/>
        <v>White</v>
      </c>
      <c r="I4" s="3">
        <f t="shared" si="4"/>
        <v>5</v>
      </c>
      <c r="J4" s="3">
        <f t="shared" si="5"/>
        <v>0</v>
      </c>
      <c r="K4" s="3" t="str">
        <f t="shared" si="6"/>
        <v>M</v>
      </c>
      <c r="L4" s="3" t="str">
        <f t="shared" si="7"/>
        <v>STRONG-Black</v>
      </c>
      <c r="M4" s="3" t="str">
        <f t="shared" si="8"/>
        <v>Nitrile</v>
      </c>
      <c r="N4" s="3" t="str">
        <f t="shared" si="9"/>
        <v>Glove</v>
      </c>
      <c r="O4" s="3" t="str">
        <f t="shared" si="10"/>
        <v>Middle</v>
      </c>
      <c r="P4" s="9">
        <f t="shared" si="11"/>
        <v>2.7</v>
      </c>
      <c r="Q4" s="8">
        <f t="shared" si="1"/>
        <v>3</v>
      </c>
      <c r="R4" s="14">
        <v>80</v>
      </c>
      <c r="S4" s="15" t="s">
        <v>16</v>
      </c>
      <c r="T4" s="8" t="str">
        <f>IF(ISBLANK(T3),"",T3)</f>
        <v>y</v>
      </c>
    </row>
    <row r="5" spans="1:21" x14ac:dyDescent="0.2">
      <c r="A5" s="8">
        <f t="shared" si="12"/>
        <v>4</v>
      </c>
      <c r="B5" s="13">
        <f t="shared" si="0"/>
        <v>44674.59784722222</v>
      </c>
      <c r="C5" s="3">
        <f t="shared" si="13"/>
        <v>1</v>
      </c>
      <c r="D5" s="8">
        <f t="shared" si="2"/>
        <v>4</v>
      </c>
      <c r="E5" s="3">
        <f t="shared" si="15"/>
        <v>1</v>
      </c>
      <c r="F5" s="3">
        <f t="shared" si="16"/>
        <v>1</v>
      </c>
      <c r="G5" s="3">
        <f t="shared" ref="G3:G7" si="17">IF(ISBLANK(G4),"",G4)</f>
        <v>1</v>
      </c>
      <c r="H5" s="3" t="str">
        <f t="shared" si="3"/>
        <v>White</v>
      </c>
      <c r="I5" s="3">
        <f t="shared" si="4"/>
        <v>5</v>
      </c>
      <c r="J5" s="3">
        <f t="shared" si="5"/>
        <v>0</v>
      </c>
      <c r="K5" s="3" t="str">
        <f t="shared" si="6"/>
        <v>M</v>
      </c>
      <c r="L5" s="3" t="str">
        <f t="shared" si="7"/>
        <v>STRONG-Black</v>
      </c>
      <c r="M5" s="3" t="str">
        <f t="shared" si="8"/>
        <v>Nitrile</v>
      </c>
      <c r="N5" s="3" t="str">
        <f t="shared" si="9"/>
        <v>Glove</v>
      </c>
      <c r="O5" s="3" t="str">
        <f t="shared" si="10"/>
        <v>Middle</v>
      </c>
      <c r="P5" s="9">
        <f t="shared" si="11"/>
        <v>2.7</v>
      </c>
      <c r="Q5" s="8">
        <f t="shared" si="1"/>
        <v>4</v>
      </c>
      <c r="R5" s="14">
        <v>120</v>
      </c>
      <c r="S5" s="15" t="s">
        <v>17</v>
      </c>
      <c r="T5" s="8" t="str">
        <f>IF(ISBLANK(T4),"",T4)</f>
        <v>y</v>
      </c>
    </row>
    <row r="6" spans="1:21" x14ac:dyDescent="0.2">
      <c r="A6" s="8">
        <f t="shared" si="12"/>
        <v>5</v>
      </c>
      <c r="B6" s="13">
        <f t="shared" si="0"/>
        <v>44674.597916666666</v>
      </c>
      <c r="C6" s="3">
        <f t="shared" si="13"/>
        <v>1</v>
      </c>
      <c r="D6" s="8">
        <f t="shared" ref="D6" si="18">IF(C6=C5,D5+1,1)</f>
        <v>5</v>
      </c>
      <c r="E6" s="3">
        <f t="shared" si="15"/>
        <v>1</v>
      </c>
      <c r="F6" s="3">
        <f t="shared" si="16"/>
        <v>1</v>
      </c>
      <c r="G6" s="3">
        <f t="shared" si="17"/>
        <v>1</v>
      </c>
      <c r="H6" s="3" t="str">
        <f t="shared" si="3"/>
        <v>White</v>
      </c>
      <c r="I6" s="3">
        <f t="shared" si="4"/>
        <v>5</v>
      </c>
      <c r="J6" s="3">
        <f t="shared" si="5"/>
        <v>0</v>
      </c>
      <c r="K6" s="3" t="str">
        <f t="shared" si="6"/>
        <v>M</v>
      </c>
      <c r="L6" s="3" t="str">
        <f t="shared" si="7"/>
        <v>STRONG-Black</v>
      </c>
      <c r="M6" s="3" t="str">
        <f t="shared" si="8"/>
        <v>Nitrile</v>
      </c>
      <c r="N6" s="3" t="str">
        <f t="shared" si="9"/>
        <v>Glove</v>
      </c>
      <c r="O6" s="3" t="str">
        <f t="shared" si="10"/>
        <v>Middle</v>
      </c>
      <c r="P6" s="9">
        <f t="shared" si="11"/>
        <v>2.7</v>
      </c>
      <c r="Q6" s="8">
        <f t="shared" si="1"/>
        <v>5</v>
      </c>
      <c r="R6" s="14">
        <v>160</v>
      </c>
      <c r="S6" s="15" t="s">
        <v>18</v>
      </c>
      <c r="T6" s="8" t="str">
        <f>IF(ISBLANK(T5),"",T5)</f>
        <v>y</v>
      </c>
    </row>
    <row r="7" spans="1:21" x14ac:dyDescent="0.2">
      <c r="A7" s="8">
        <f t="shared" si="12"/>
        <v>6</v>
      </c>
      <c r="B7" s="13">
        <f t="shared" si="0"/>
        <v>44674.598009259258</v>
      </c>
      <c r="C7" s="3">
        <f t="shared" si="13"/>
        <v>1</v>
      </c>
      <c r="D7" s="8">
        <f t="shared" si="2"/>
        <v>6</v>
      </c>
      <c r="E7" s="3">
        <f t="shared" si="15"/>
        <v>1</v>
      </c>
      <c r="F7" s="3">
        <f t="shared" si="16"/>
        <v>1</v>
      </c>
      <c r="G7" s="3">
        <f t="shared" si="17"/>
        <v>1</v>
      </c>
      <c r="H7" s="3" t="str">
        <f t="shared" si="3"/>
        <v>White</v>
      </c>
      <c r="I7" s="3">
        <f t="shared" si="4"/>
        <v>5</v>
      </c>
      <c r="J7" s="3">
        <f t="shared" si="5"/>
        <v>0</v>
      </c>
      <c r="K7" s="3" t="str">
        <f t="shared" si="6"/>
        <v>M</v>
      </c>
      <c r="L7" s="3" t="str">
        <f t="shared" si="7"/>
        <v>STRONG-Black</v>
      </c>
      <c r="M7" s="3" t="str">
        <f t="shared" si="8"/>
        <v>Nitrile</v>
      </c>
      <c r="N7" s="3" t="str">
        <f t="shared" si="9"/>
        <v>Glove</v>
      </c>
      <c r="O7" s="3" t="str">
        <f t="shared" si="10"/>
        <v>Middle</v>
      </c>
      <c r="P7" s="9">
        <f t="shared" si="11"/>
        <v>2.7</v>
      </c>
      <c r="Q7" s="8">
        <f t="shared" si="1"/>
        <v>6</v>
      </c>
      <c r="R7" s="14">
        <v>200</v>
      </c>
      <c r="S7" s="15" t="s">
        <v>19</v>
      </c>
      <c r="T7" s="8" t="str">
        <f>IF(ISBLANK(T6),"",T6)</f>
        <v>y</v>
      </c>
    </row>
    <row r="8" spans="1:21" x14ac:dyDescent="0.2">
      <c r="A8" s="8">
        <f t="shared" si="12"/>
        <v>7</v>
      </c>
      <c r="B8" s="13">
        <f t="shared" si="0"/>
        <v>44674.606365740743</v>
      </c>
      <c r="C8" s="3">
        <f t="shared" si="13"/>
        <v>1</v>
      </c>
      <c r="D8" s="8">
        <f>IF(C8=C7,D7+1,1)</f>
        <v>7</v>
      </c>
      <c r="E8" s="3">
        <v>1</v>
      </c>
      <c r="F8" s="3">
        <v>2</v>
      </c>
      <c r="G8" s="3">
        <v>2</v>
      </c>
      <c r="H8" s="3" t="s">
        <v>1</v>
      </c>
      <c r="I8" s="3">
        <v>5</v>
      </c>
      <c r="J8" s="3">
        <v>0</v>
      </c>
      <c r="K8" s="3" t="s">
        <v>2</v>
      </c>
      <c r="L8" s="3" t="s">
        <v>335</v>
      </c>
      <c r="M8" s="3" t="s">
        <v>3</v>
      </c>
      <c r="N8" s="3" t="s">
        <v>209</v>
      </c>
      <c r="O8" s="3" t="s">
        <v>4</v>
      </c>
      <c r="P8" s="9">
        <v>3.2</v>
      </c>
      <c r="Q8" s="8">
        <f t="shared" si="1"/>
        <v>1</v>
      </c>
      <c r="R8" s="14">
        <v>0</v>
      </c>
      <c r="S8" s="15" t="s">
        <v>20</v>
      </c>
      <c r="T8" s="8" t="s">
        <v>323</v>
      </c>
    </row>
    <row r="9" spans="1:21" x14ac:dyDescent="0.2">
      <c r="A9" s="8">
        <f t="shared" si="12"/>
        <v>8</v>
      </c>
      <c r="B9" s="13">
        <f t="shared" si="0"/>
        <v>44674.606527777774</v>
      </c>
      <c r="C9" s="3">
        <f t="shared" si="13"/>
        <v>1</v>
      </c>
      <c r="D9" s="8">
        <f t="shared" si="2"/>
        <v>8</v>
      </c>
      <c r="E9" s="3">
        <f t="shared" ref="E9:E13" si="19">IF(ISBLANK(E8),"",E8)</f>
        <v>1</v>
      </c>
      <c r="F9" s="3">
        <f t="shared" ref="F9:F13" si="20">IF(ISBLANK(F8),"",F8)</f>
        <v>2</v>
      </c>
      <c r="G9" s="3">
        <f t="shared" ref="G9:G13" si="21">IF(ISBLANK(G8),"",G8)</f>
        <v>2</v>
      </c>
      <c r="H9" s="3" t="str">
        <f t="shared" ref="H9:H13" si="22">IF(ISBLANK(H8),"",H8)</f>
        <v>White</v>
      </c>
      <c r="I9" s="3">
        <f t="shared" ref="I9:I13" si="23">IF(ISBLANK(I8),"",I8)</f>
        <v>5</v>
      </c>
      <c r="J9" s="3">
        <f t="shared" ref="J9:J13" si="24">IF(ISBLANK(J8),"",J8)</f>
        <v>0</v>
      </c>
      <c r="K9" s="3" t="str">
        <f t="shared" ref="K9:K13" si="25">IF(ISBLANK(K8),"",K8)</f>
        <v>M</v>
      </c>
      <c r="L9" s="3" t="str">
        <f t="shared" ref="L9:L13" si="26">IF(ISBLANK(L8),"",L8)</f>
        <v>STRONG-Black</v>
      </c>
      <c r="M9" s="3" t="str">
        <f t="shared" ref="M9:M13" si="27">IF(ISBLANK(M8),"",M8)</f>
        <v>Nitrile</v>
      </c>
      <c r="N9" s="3" t="str">
        <f t="shared" ref="N9:N13" si="28">IF(ISBLANK(N8),"",N8)</f>
        <v>Glove</v>
      </c>
      <c r="O9" s="3" t="str">
        <f t="shared" ref="O9:O13" si="29">IF(ISBLANK(O8),"",O8)</f>
        <v>Middle</v>
      </c>
      <c r="P9" s="9">
        <f t="shared" ref="P9:P13" si="30">IF(ISBLANK(P8),"",P8)</f>
        <v>3.2</v>
      </c>
      <c r="Q9" s="8">
        <f t="shared" si="1"/>
        <v>2</v>
      </c>
      <c r="R9" s="14">
        <v>40</v>
      </c>
      <c r="S9" s="15" t="s">
        <v>21</v>
      </c>
      <c r="T9" s="8" t="str">
        <f>IF(ISBLANK(T8),"",T8)</f>
        <v>y</v>
      </c>
    </row>
    <row r="10" spans="1:21" x14ac:dyDescent="0.2">
      <c r="A10" s="8">
        <f t="shared" si="12"/>
        <v>9</v>
      </c>
      <c r="B10" s="13">
        <f t="shared" si="0"/>
        <v>44674.606666666667</v>
      </c>
      <c r="C10" s="3">
        <f t="shared" si="13"/>
        <v>1</v>
      </c>
      <c r="D10" s="8">
        <f t="shared" ref="D10" si="31">IF(C10=C9,D9+1,1)</f>
        <v>9</v>
      </c>
      <c r="E10" s="3">
        <f t="shared" si="19"/>
        <v>1</v>
      </c>
      <c r="F10" s="3">
        <f t="shared" si="20"/>
        <v>2</v>
      </c>
      <c r="G10" s="3">
        <f t="shared" si="21"/>
        <v>2</v>
      </c>
      <c r="H10" s="3" t="str">
        <f t="shared" si="22"/>
        <v>White</v>
      </c>
      <c r="I10" s="3">
        <f t="shared" si="23"/>
        <v>5</v>
      </c>
      <c r="J10" s="3">
        <f t="shared" si="24"/>
        <v>0</v>
      </c>
      <c r="K10" s="3" t="str">
        <f t="shared" si="25"/>
        <v>M</v>
      </c>
      <c r="L10" s="3" t="str">
        <f t="shared" si="26"/>
        <v>STRONG-Black</v>
      </c>
      <c r="M10" s="3" t="str">
        <f t="shared" si="27"/>
        <v>Nitrile</v>
      </c>
      <c r="N10" s="3" t="str">
        <f t="shared" si="28"/>
        <v>Glove</v>
      </c>
      <c r="O10" s="3" t="str">
        <f t="shared" si="29"/>
        <v>Middle</v>
      </c>
      <c r="P10" s="9">
        <f t="shared" si="30"/>
        <v>3.2</v>
      </c>
      <c r="Q10" s="8">
        <f t="shared" si="1"/>
        <v>3</v>
      </c>
      <c r="R10" s="14">
        <v>80</v>
      </c>
      <c r="S10" s="15" t="s">
        <v>22</v>
      </c>
      <c r="T10" s="8" t="str">
        <f>IF(ISBLANK(T9),"",T9)</f>
        <v>y</v>
      </c>
    </row>
    <row r="11" spans="1:21" x14ac:dyDescent="0.2">
      <c r="A11" s="8">
        <f t="shared" si="12"/>
        <v>10</v>
      </c>
      <c r="B11" s="13">
        <f t="shared" si="0"/>
        <v>44674.606782407405</v>
      </c>
      <c r="C11" s="3">
        <f t="shared" si="13"/>
        <v>1</v>
      </c>
      <c r="D11" s="8">
        <f t="shared" si="2"/>
        <v>10</v>
      </c>
      <c r="E11" s="3">
        <f t="shared" si="19"/>
        <v>1</v>
      </c>
      <c r="F11" s="3">
        <f t="shared" si="20"/>
        <v>2</v>
      </c>
      <c r="G11" s="3">
        <f t="shared" si="21"/>
        <v>2</v>
      </c>
      <c r="H11" s="3" t="str">
        <f t="shared" si="22"/>
        <v>White</v>
      </c>
      <c r="I11" s="3">
        <f t="shared" si="23"/>
        <v>5</v>
      </c>
      <c r="J11" s="3">
        <f t="shared" si="24"/>
        <v>0</v>
      </c>
      <c r="K11" s="3" t="str">
        <f t="shared" si="25"/>
        <v>M</v>
      </c>
      <c r="L11" s="3" t="str">
        <f t="shared" si="26"/>
        <v>STRONG-Black</v>
      </c>
      <c r="M11" s="3" t="str">
        <f t="shared" si="27"/>
        <v>Nitrile</v>
      </c>
      <c r="N11" s="3" t="str">
        <f t="shared" si="28"/>
        <v>Glove</v>
      </c>
      <c r="O11" s="3" t="str">
        <f t="shared" si="29"/>
        <v>Middle</v>
      </c>
      <c r="P11" s="9">
        <f t="shared" si="30"/>
        <v>3.2</v>
      </c>
      <c r="Q11" s="8">
        <f t="shared" si="1"/>
        <v>4</v>
      </c>
      <c r="R11" s="14">
        <v>120</v>
      </c>
      <c r="S11" s="15" t="s">
        <v>23</v>
      </c>
      <c r="T11" s="8" t="str">
        <f>IF(ISBLANK(T10),"",T10)</f>
        <v>y</v>
      </c>
    </row>
    <row r="12" spans="1:21" x14ac:dyDescent="0.2">
      <c r="A12" s="8">
        <f t="shared" si="12"/>
        <v>11</v>
      </c>
      <c r="B12" s="13">
        <f t="shared" si="0"/>
        <v>44674.606886574074</v>
      </c>
      <c r="C12" s="3">
        <f t="shared" si="13"/>
        <v>1</v>
      </c>
      <c r="D12" s="8">
        <f t="shared" ref="D12" si="32">IF(C12=C11,D11+1,1)</f>
        <v>11</v>
      </c>
      <c r="E12" s="3">
        <f t="shared" si="19"/>
        <v>1</v>
      </c>
      <c r="F12" s="3">
        <f t="shared" si="20"/>
        <v>2</v>
      </c>
      <c r="G12" s="3">
        <f t="shared" si="21"/>
        <v>2</v>
      </c>
      <c r="H12" s="3" t="str">
        <f t="shared" si="22"/>
        <v>White</v>
      </c>
      <c r="I12" s="3">
        <f t="shared" si="23"/>
        <v>5</v>
      </c>
      <c r="J12" s="3">
        <f t="shared" si="24"/>
        <v>0</v>
      </c>
      <c r="K12" s="3" t="str">
        <f t="shared" si="25"/>
        <v>M</v>
      </c>
      <c r="L12" s="3" t="str">
        <f t="shared" si="26"/>
        <v>STRONG-Black</v>
      </c>
      <c r="M12" s="3" t="str">
        <f t="shared" si="27"/>
        <v>Nitrile</v>
      </c>
      <c r="N12" s="3" t="str">
        <f t="shared" si="28"/>
        <v>Glove</v>
      </c>
      <c r="O12" s="3" t="str">
        <f t="shared" si="29"/>
        <v>Middle</v>
      </c>
      <c r="P12" s="9">
        <f t="shared" si="30"/>
        <v>3.2</v>
      </c>
      <c r="Q12" s="8">
        <f t="shared" si="1"/>
        <v>5</v>
      </c>
      <c r="R12" s="14">
        <v>160</v>
      </c>
      <c r="S12" s="15" t="s">
        <v>24</v>
      </c>
      <c r="T12" s="8" t="str">
        <f>IF(ISBLANK(T11),"",T11)</f>
        <v>y</v>
      </c>
    </row>
    <row r="13" spans="1:21" x14ac:dyDescent="0.2">
      <c r="A13" s="8">
        <f t="shared" si="12"/>
        <v>12</v>
      </c>
      <c r="B13" s="13">
        <f t="shared" si="0"/>
        <v>44674.606956018521</v>
      </c>
      <c r="C13" s="3">
        <f t="shared" si="13"/>
        <v>1</v>
      </c>
      <c r="D13" s="8">
        <f t="shared" si="2"/>
        <v>12</v>
      </c>
      <c r="E13" s="3">
        <f t="shared" si="19"/>
        <v>1</v>
      </c>
      <c r="F13" s="3">
        <f t="shared" si="20"/>
        <v>2</v>
      </c>
      <c r="G13" s="3">
        <f t="shared" si="21"/>
        <v>2</v>
      </c>
      <c r="H13" s="3" t="str">
        <f t="shared" si="22"/>
        <v>White</v>
      </c>
      <c r="I13" s="3">
        <f t="shared" si="23"/>
        <v>5</v>
      </c>
      <c r="J13" s="3">
        <f t="shared" si="24"/>
        <v>0</v>
      </c>
      <c r="K13" s="3" t="str">
        <f t="shared" si="25"/>
        <v>M</v>
      </c>
      <c r="L13" s="3" t="str">
        <f t="shared" si="26"/>
        <v>STRONG-Black</v>
      </c>
      <c r="M13" s="3" t="str">
        <f t="shared" si="27"/>
        <v>Nitrile</v>
      </c>
      <c r="N13" s="3" t="str">
        <f t="shared" si="28"/>
        <v>Glove</v>
      </c>
      <c r="O13" s="3" t="str">
        <f t="shared" si="29"/>
        <v>Middle</v>
      </c>
      <c r="P13" s="9">
        <f t="shared" si="30"/>
        <v>3.2</v>
      </c>
      <c r="Q13" s="8">
        <f t="shared" si="1"/>
        <v>6</v>
      </c>
      <c r="R13" s="14">
        <v>200</v>
      </c>
      <c r="S13" s="15" t="s">
        <v>25</v>
      </c>
      <c r="T13" s="8" t="str">
        <f>IF(ISBLANK(T12),"",T12)</f>
        <v>y</v>
      </c>
    </row>
    <row r="14" spans="1:21" x14ac:dyDescent="0.2">
      <c r="A14" s="8">
        <f t="shared" si="12"/>
        <v>13</v>
      </c>
      <c r="B14" s="13">
        <f t="shared" si="0"/>
        <v>44674.609675925924</v>
      </c>
      <c r="C14" s="3">
        <f t="shared" si="13"/>
        <v>1</v>
      </c>
      <c r="D14" s="8">
        <f t="shared" ref="D14" si="33">IF(C14=C13,D13+1,1)</f>
        <v>13</v>
      </c>
      <c r="E14" s="3">
        <v>1</v>
      </c>
      <c r="F14" s="3">
        <v>3</v>
      </c>
      <c r="G14" s="3">
        <v>3</v>
      </c>
      <c r="H14" s="3" t="s">
        <v>1</v>
      </c>
      <c r="I14" s="3">
        <v>5</v>
      </c>
      <c r="J14" s="3">
        <v>0</v>
      </c>
      <c r="K14" s="3" t="s">
        <v>2</v>
      </c>
      <c r="L14" s="3" t="s">
        <v>335</v>
      </c>
      <c r="M14" s="3" t="s">
        <v>3</v>
      </c>
      <c r="N14" s="3" t="s">
        <v>209</v>
      </c>
      <c r="O14" s="3" t="s">
        <v>4</v>
      </c>
      <c r="P14" s="9">
        <v>2.7</v>
      </c>
      <c r="Q14" s="8">
        <f t="shared" si="1"/>
        <v>1</v>
      </c>
      <c r="R14" s="14">
        <v>0</v>
      </c>
      <c r="S14" s="15" t="s">
        <v>26</v>
      </c>
      <c r="T14" s="8" t="s">
        <v>323</v>
      </c>
    </row>
    <row r="15" spans="1:21" x14ac:dyDescent="0.2">
      <c r="A15" s="8">
        <f t="shared" si="12"/>
        <v>14</v>
      </c>
      <c r="B15" s="13">
        <f t="shared" si="0"/>
        <v>44674.609837962962</v>
      </c>
      <c r="C15" s="3">
        <f t="shared" si="13"/>
        <v>1</v>
      </c>
      <c r="D15" s="8">
        <f t="shared" si="2"/>
        <v>14</v>
      </c>
      <c r="E15" s="3">
        <f t="shared" ref="E15:E19" si="34">IF(ISBLANK(E14),"",E14)</f>
        <v>1</v>
      </c>
      <c r="F15" s="3">
        <f t="shared" ref="F15:F19" si="35">IF(ISBLANK(F14),"",F14)</f>
        <v>3</v>
      </c>
      <c r="G15" s="3">
        <f t="shared" ref="G15:G19" si="36">IF(ISBLANK(G14),"",G14)</f>
        <v>3</v>
      </c>
      <c r="H15" s="3" t="str">
        <f t="shared" ref="H15:H19" si="37">IF(ISBLANK(H14),"",H14)</f>
        <v>White</v>
      </c>
      <c r="I15" s="3">
        <f t="shared" ref="I15:I19" si="38">IF(ISBLANK(I14),"",I14)</f>
        <v>5</v>
      </c>
      <c r="J15" s="3">
        <f t="shared" ref="J15:J19" si="39">IF(ISBLANK(J14),"",J14)</f>
        <v>0</v>
      </c>
      <c r="K15" s="3" t="str">
        <f t="shared" ref="K15:K19" si="40">IF(ISBLANK(K14),"",K14)</f>
        <v>M</v>
      </c>
      <c r="L15" s="3" t="str">
        <f t="shared" ref="L15:L19" si="41">IF(ISBLANK(L14),"",L14)</f>
        <v>STRONG-Black</v>
      </c>
      <c r="M15" s="3" t="str">
        <f t="shared" ref="M15:M19" si="42">IF(ISBLANK(M14),"",M14)</f>
        <v>Nitrile</v>
      </c>
      <c r="N15" s="3" t="str">
        <f t="shared" ref="N15:N19" si="43">IF(ISBLANK(N14),"",N14)</f>
        <v>Glove</v>
      </c>
      <c r="O15" s="3" t="str">
        <f t="shared" ref="O15:O19" si="44">IF(ISBLANK(O14),"",O14)</f>
        <v>Middle</v>
      </c>
      <c r="P15" s="9">
        <f t="shared" ref="P15:P19" si="45">IF(ISBLANK(P14),"",P14)</f>
        <v>2.7</v>
      </c>
      <c r="Q15" s="8">
        <f t="shared" si="1"/>
        <v>2</v>
      </c>
      <c r="R15" s="14">
        <v>40</v>
      </c>
      <c r="S15" s="15" t="s">
        <v>27</v>
      </c>
      <c r="T15" s="8" t="str">
        <f>IF(ISBLANK(T14),"",T14)</f>
        <v>y</v>
      </c>
    </row>
    <row r="16" spans="1:21" x14ac:dyDescent="0.2">
      <c r="A16" s="8">
        <f t="shared" si="12"/>
        <v>15</v>
      </c>
      <c r="B16" s="13">
        <f t="shared" si="0"/>
        <v>44674.609895833331</v>
      </c>
      <c r="C16" s="3">
        <f t="shared" si="13"/>
        <v>1</v>
      </c>
      <c r="D16" s="8">
        <f t="shared" ref="D16" si="46">IF(C16=C15,D15+1,1)</f>
        <v>15</v>
      </c>
      <c r="E16" s="3">
        <f t="shared" si="34"/>
        <v>1</v>
      </c>
      <c r="F16" s="3">
        <f t="shared" si="35"/>
        <v>3</v>
      </c>
      <c r="G16" s="3">
        <f t="shared" si="36"/>
        <v>3</v>
      </c>
      <c r="H16" s="3" t="str">
        <f t="shared" si="37"/>
        <v>White</v>
      </c>
      <c r="I16" s="3">
        <f t="shared" si="38"/>
        <v>5</v>
      </c>
      <c r="J16" s="3">
        <f t="shared" si="39"/>
        <v>0</v>
      </c>
      <c r="K16" s="3" t="str">
        <f t="shared" si="40"/>
        <v>M</v>
      </c>
      <c r="L16" s="3" t="str">
        <f t="shared" si="41"/>
        <v>STRONG-Black</v>
      </c>
      <c r="M16" s="3" t="str">
        <f t="shared" si="42"/>
        <v>Nitrile</v>
      </c>
      <c r="N16" s="3" t="str">
        <f t="shared" si="43"/>
        <v>Glove</v>
      </c>
      <c r="O16" s="3" t="str">
        <f t="shared" si="44"/>
        <v>Middle</v>
      </c>
      <c r="P16" s="9">
        <f t="shared" si="45"/>
        <v>2.7</v>
      </c>
      <c r="Q16" s="8">
        <f t="shared" si="1"/>
        <v>3</v>
      </c>
      <c r="R16" s="14">
        <v>80</v>
      </c>
      <c r="S16" s="15" t="s">
        <v>28</v>
      </c>
      <c r="T16" s="8" t="str">
        <f>IF(ISBLANK(T15),"",T15)</f>
        <v>y</v>
      </c>
    </row>
    <row r="17" spans="1:20" x14ac:dyDescent="0.2">
      <c r="A17" s="8">
        <f t="shared" si="12"/>
        <v>16</v>
      </c>
      <c r="B17" s="13">
        <f t="shared" si="0"/>
        <v>44674.61</v>
      </c>
      <c r="C17" s="3">
        <f t="shared" si="13"/>
        <v>1</v>
      </c>
      <c r="D17" s="8">
        <f t="shared" si="2"/>
        <v>16</v>
      </c>
      <c r="E17" s="3">
        <f t="shared" si="34"/>
        <v>1</v>
      </c>
      <c r="F17" s="3">
        <f t="shared" si="35"/>
        <v>3</v>
      </c>
      <c r="G17" s="3">
        <f t="shared" si="36"/>
        <v>3</v>
      </c>
      <c r="H17" s="3" t="str">
        <f t="shared" si="37"/>
        <v>White</v>
      </c>
      <c r="I17" s="3">
        <f t="shared" si="38"/>
        <v>5</v>
      </c>
      <c r="J17" s="3">
        <f t="shared" si="39"/>
        <v>0</v>
      </c>
      <c r="K17" s="3" t="str">
        <f t="shared" si="40"/>
        <v>M</v>
      </c>
      <c r="L17" s="3" t="str">
        <f t="shared" si="41"/>
        <v>STRONG-Black</v>
      </c>
      <c r="M17" s="3" t="str">
        <f t="shared" si="42"/>
        <v>Nitrile</v>
      </c>
      <c r="N17" s="3" t="str">
        <f t="shared" si="43"/>
        <v>Glove</v>
      </c>
      <c r="O17" s="3" t="str">
        <f t="shared" si="44"/>
        <v>Middle</v>
      </c>
      <c r="P17" s="9">
        <f t="shared" si="45"/>
        <v>2.7</v>
      </c>
      <c r="Q17" s="8">
        <f t="shared" si="1"/>
        <v>4</v>
      </c>
      <c r="R17" s="14">
        <v>120</v>
      </c>
      <c r="S17" s="15" t="s">
        <v>29</v>
      </c>
      <c r="T17" s="8" t="str">
        <f>IF(ISBLANK(T16),"",T16)</f>
        <v>y</v>
      </c>
    </row>
    <row r="18" spans="1:20" x14ac:dyDescent="0.2">
      <c r="A18" s="8">
        <f t="shared" si="12"/>
        <v>17</v>
      </c>
      <c r="B18" s="13">
        <f t="shared" si="0"/>
        <v>44674.61005787037</v>
      </c>
      <c r="C18" s="3">
        <f t="shared" si="13"/>
        <v>1</v>
      </c>
      <c r="D18" s="8">
        <f t="shared" ref="D18" si="47">IF(C18=C17,D17+1,1)</f>
        <v>17</v>
      </c>
      <c r="E18" s="3">
        <f t="shared" si="34"/>
        <v>1</v>
      </c>
      <c r="F18" s="3">
        <f t="shared" si="35"/>
        <v>3</v>
      </c>
      <c r="G18" s="3">
        <f t="shared" si="36"/>
        <v>3</v>
      </c>
      <c r="H18" s="3" t="str">
        <f t="shared" si="37"/>
        <v>White</v>
      </c>
      <c r="I18" s="3">
        <f t="shared" si="38"/>
        <v>5</v>
      </c>
      <c r="J18" s="3">
        <f t="shared" si="39"/>
        <v>0</v>
      </c>
      <c r="K18" s="3" t="str">
        <f t="shared" si="40"/>
        <v>M</v>
      </c>
      <c r="L18" s="3" t="str">
        <f t="shared" si="41"/>
        <v>STRONG-Black</v>
      </c>
      <c r="M18" s="3" t="str">
        <f t="shared" si="42"/>
        <v>Nitrile</v>
      </c>
      <c r="N18" s="3" t="str">
        <f t="shared" si="43"/>
        <v>Glove</v>
      </c>
      <c r="O18" s="3" t="str">
        <f t="shared" si="44"/>
        <v>Middle</v>
      </c>
      <c r="P18" s="9">
        <f t="shared" si="45"/>
        <v>2.7</v>
      </c>
      <c r="Q18" s="8">
        <f t="shared" si="1"/>
        <v>5</v>
      </c>
      <c r="R18" s="14">
        <v>160</v>
      </c>
      <c r="S18" s="15" t="s">
        <v>30</v>
      </c>
      <c r="T18" s="8" t="str">
        <f>IF(ISBLANK(T17),"",T17)</f>
        <v>y</v>
      </c>
    </row>
    <row r="19" spans="1:20" x14ac:dyDescent="0.2">
      <c r="A19" s="8">
        <f t="shared" si="12"/>
        <v>18</v>
      </c>
      <c r="B19" s="13">
        <f t="shared" si="0"/>
        <v>44674.610115740739</v>
      </c>
      <c r="C19" s="3">
        <f t="shared" si="13"/>
        <v>1</v>
      </c>
      <c r="D19" s="8">
        <f t="shared" si="2"/>
        <v>18</v>
      </c>
      <c r="E19" s="3">
        <f t="shared" si="34"/>
        <v>1</v>
      </c>
      <c r="F19" s="3">
        <f t="shared" si="35"/>
        <v>3</v>
      </c>
      <c r="G19" s="3">
        <f t="shared" si="36"/>
        <v>3</v>
      </c>
      <c r="H19" s="3" t="str">
        <f t="shared" si="37"/>
        <v>White</v>
      </c>
      <c r="I19" s="3">
        <f t="shared" si="38"/>
        <v>5</v>
      </c>
      <c r="J19" s="3">
        <f t="shared" si="39"/>
        <v>0</v>
      </c>
      <c r="K19" s="3" t="str">
        <f t="shared" si="40"/>
        <v>M</v>
      </c>
      <c r="L19" s="3" t="str">
        <f t="shared" si="41"/>
        <v>STRONG-Black</v>
      </c>
      <c r="M19" s="3" t="str">
        <f t="shared" si="42"/>
        <v>Nitrile</v>
      </c>
      <c r="N19" s="3" t="str">
        <f t="shared" si="43"/>
        <v>Glove</v>
      </c>
      <c r="O19" s="3" t="str">
        <f t="shared" si="44"/>
        <v>Middle</v>
      </c>
      <c r="P19" s="9">
        <f t="shared" si="45"/>
        <v>2.7</v>
      </c>
      <c r="Q19" s="8">
        <f t="shared" si="1"/>
        <v>6</v>
      </c>
      <c r="R19" s="14">
        <v>200</v>
      </c>
      <c r="S19" s="15" t="s">
        <v>31</v>
      </c>
      <c r="T19" s="8" t="str">
        <f>IF(ISBLANK(T18),"",T18)</f>
        <v>y</v>
      </c>
    </row>
    <row r="20" spans="1:20" x14ac:dyDescent="0.2">
      <c r="A20" s="8">
        <f t="shared" si="12"/>
        <v>19</v>
      </c>
      <c r="B20" s="12">
        <v>44674</v>
      </c>
      <c r="C20" s="3">
        <f t="shared" si="13"/>
        <v>1</v>
      </c>
      <c r="D20" s="8">
        <f t="shared" ref="D20" si="48">IF(C20=C19,D19+1,1)</f>
        <v>19</v>
      </c>
      <c r="E20" s="3">
        <v>2</v>
      </c>
      <c r="F20" s="3">
        <v>5</v>
      </c>
      <c r="G20" s="3">
        <v>1</v>
      </c>
      <c r="H20" s="3" t="s">
        <v>1</v>
      </c>
      <c r="I20" s="3">
        <v>5</v>
      </c>
      <c r="J20" s="3">
        <v>0</v>
      </c>
      <c r="K20" s="3" t="s">
        <v>2</v>
      </c>
      <c r="L20" s="3" t="s">
        <v>331</v>
      </c>
      <c r="M20" s="3" t="s">
        <v>5</v>
      </c>
      <c r="N20" s="3" t="s">
        <v>209</v>
      </c>
      <c r="O20" s="3" t="s">
        <v>4</v>
      </c>
      <c r="P20" s="9" t="s">
        <v>108</v>
      </c>
      <c r="Q20" s="8">
        <f t="shared" si="1"/>
        <v>1</v>
      </c>
      <c r="R20" s="14" t="s">
        <v>12</v>
      </c>
      <c r="S20" s="15" t="s">
        <v>206</v>
      </c>
      <c r="T20" s="8" t="s">
        <v>221</v>
      </c>
    </row>
    <row r="21" spans="1:20" x14ac:dyDescent="0.2">
      <c r="A21" s="8">
        <f t="shared" si="12"/>
        <v>20</v>
      </c>
      <c r="B21" s="12">
        <v>44674</v>
      </c>
      <c r="C21" s="3">
        <f t="shared" si="13"/>
        <v>1</v>
      </c>
      <c r="D21" s="8">
        <f t="shared" si="2"/>
        <v>20</v>
      </c>
      <c r="E21" s="3">
        <v>3</v>
      </c>
      <c r="F21" s="3">
        <v>6</v>
      </c>
      <c r="G21" s="3">
        <v>1</v>
      </c>
      <c r="H21" s="3" t="s">
        <v>1</v>
      </c>
      <c r="I21" s="3">
        <v>5</v>
      </c>
      <c r="J21" s="3">
        <v>0</v>
      </c>
      <c r="K21" s="3" t="s">
        <v>2</v>
      </c>
      <c r="L21" s="3" t="s">
        <v>331</v>
      </c>
      <c r="M21" s="3" t="s">
        <v>5</v>
      </c>
      <c r="N21" s="3" t="s">
        <v>209</v>
      </c>
      <c r="O21" s="3" t="s">
        <v>4</v>
      </c>
      <c r="P21" s="9" t="s">
        <v>108</v>
      </c>
      <c r="Q21" s="8">
        <f t="shared" si="1"/>
        <v>1</v>
      </c>
      <c r="R21" s="14" t="s">
        <v>12</v>
      </c>
      <c r="S21" s="15" t="s">
        <v>206</v>
      </c>
      <c r="T21" s="8" t="s">
        <v>221</v>
      </c>
    </row>
    <row r="22" spans="1:20" x14ac:dyDescent="0.2">
      <c r="A22" s="8">
        <f t="shared" si="12"/>
        <v>21</v>
      </c>
      <c r="B22" s="12">
        <v>44674</v>
      </c>
      <c r="C22" s="3">
        <f t="shared" si="13"/>
        <v>1</v>
      </c>
      <c r="D22" s="8">
        <f t="shared" ref="D22" si="49">IF(C22=C21,D21+1,1)</f>
        <v>21</v>
      </c>
      <c r="E22" s="3">
        <v>4</v>
      </c>
      <c r="F22" s="3">
        <v>7</v>
      </c>
      <c r="G22" s="3">
        <v>1</v>
      </c>
      <c r="H22" s="3" t="s">
        <v>1</v>
      </c>
      <c r="I22" s="3">
        <v>4</v>
      </c>
      <c r="J22" s="3">
        <v>0</v>
      </c>
      <c r="K22" s="3" t="s">
        <v>2</v>
      </c>
      <c r="L22" s="3" t="s">
        <v>331</v>
      </c>
      <c r="M22" s="3" t="s">
        <v>5</v>
      </c>
      <c r="N22" s="3" t="s">
        <v>209</v>
      </c>
      <c r="O22" s="3" t="s">
        <v>4</v>
      </c>
      <c r="P22" s="9" t="s">
        <v>108</v>
      </c>
      <c r="Q22" s="8">
        <f t="shared" si="1"/>
        <v>1</v>
      </c>
      <c r="R22" s="14" t="s">
        <v>12</v>
      </c>
      <c r="S22" s="15" t="s">
        <v>206</v>
      </c>
      <c r="T22" s="8" t="s">
        <v>221</v>
      </c>
    </row>
    <row r="23" spans="1:20" x14ac:dyDescent="0.2">
      <c r="A23" s="8">
        <f t="shared" si="12"/>
        <v>22</v>
      </c>
      <c r="B23" s="13">
        <f t="shared" si="0"/>
        <v>44674.618819444448</v>
      </c>
      <c r="C23" s="3">
        <f t="shared" si="13"/>
        <v>1</v>
      </c>
      <c r="D23" s="8">
        <f t="shared" si="2"/>
        <v>22</v>
      </c>
      <c r="E23" s="3">
        <v>5</v>
      </c>
      <c r="F23" s="3">
        <v>8</v>
      </c>
      <c r="G23" s="3">
        <v>1</v>
      </c>
      <c r="H23" s="3" t="s">
        <v>1</v>
      </c>
      <c r="I23" s="3">
        <v>3</v>
      </c>
      <c r="J23" s="3">
        <v>0</v>
      </c>
      <c r="K23" s="3" t="s">
        <v>2</v>
      </c>
      <c r="L23" s="3" t="s">
        <v>331</v>
      </c>
      <c r="M23" s="3" t="s">
        <v>5</v>
      </c>
      <c r="N23" s="3" t="s">
        <v>209</v>
      </c>
      <c r="O23" s="3" t="s">
        <v>4</v>
      </c>
      <c r="P23" s="9">
        <v>1.3</v>
      </c>
      <c r="Q23" s="8">
        <f t="shared" si="1"/>
        <v>1</v>
      </c>
      <c r="R23" s="14">
        <v>0</v>
      </c>
      <c r="S23" s="15" t="s">
        <v>32</v>
      </c>
      <c r="T23" s="8" t="s">
        <v>323</v>
      </c>
    </row>
    <row r="24" spans="1:20" x14ac:dyDescent="0.2">
      <c r="A24" s="8">
        <f t="shared" si="12"/>
        <v>23</v>
      </c>
      <c r="B24" s="13">
        <f t="shared" si="0"/>
        <v>44674.618935185186</v>
      </c>
      <c r="C24" s="3">
        <f t="shared" si="13"/>
        <v>1</v>
      </c>
      <c r="D24" s="8">
        <f t="shared" ref="D24" si="50">IF(C24=C23,D23+1,1)</f>
        <v>23</v>
      </c>
      <c r="E24" s="3">
        <f t="shared" ref="E24:E28" si="51">IF(ISBLANK(E23),"",E23)</f>
        <v>5</v>
      </c>
      <c r="F24" s="3">
        <f t="shared" ref="F24:F28" si="52">IF(ISBLANK(F23),"",F23)</f>
        <v>8</v>
      </c>
      <c r="G24" s="3">
        <f t="shared" ref="G24:G28" si="53">IF(ISBLANK(G23),"",G23)</f>
        <v>1</v>
      </c>
      <c r="H24" s="3" t="str">
        <f t="shared" ref="H24:H28" si="54">IF(ISBLANK(H23),"",H23)</f>
        <v>White</v>
      </c>
      <c r="I24" s="3">
        <f t="shared" ref="I24:I28" si="55">IF(ISBLANK(I23),"",I23)</f>
        <v>3</v>
      </c>
      <c r="J24" s="3">
        <f t="shared" ref="J24:J28" si="56">IF(ISBLANK(J23),"",J23)</f>
        <v>0</v>
      </c>
      <c r="K24" s="3" t="str">
        <f t="shared" ref="K24:K28" si="57">IF(ISBLANK(K23),"",K23)</f>
        <v>M</v>
      </c>
      <c r="L24" s="3" t="str">
        <f t="shared" ref="L24:L28" si="58">IF(ISBLANK(L23),"",L23)</f>
        <v>Primacare</v>
      </c>
      <c r="M24" s="3" t="str">
        <f t="shared" ref="M24:M28" si="59">IF(ISBLANK(M23),"",M23)</f>
        <v>Vinyl</v>
      </c>
      <c r="N24" s="3" t="str">
        <f t="shared" ref="N24:N28" si="60">IF(ISBLANK(N23),"",N23)</f>
        <v>Glove</v>
      </c>
      <c r="O24" s="3" t="str">
        <f t="shared" ref="O24:O28" si="61">IF(ISBLANK(O23),"",O23)</f>
        <v>Middle</v>
      </c>
      <c r="P24" s="9">
        <f t="shared" ref="P24:P28" si="62">IF(ISBLANK(P23),"",P23)</f>
        <v>1.3</v>
      </c>
      <c r="Q24" s="8">
        <f t="shared" si="1"/>
        <v>2</v>
      </c>
      <c r="R24" s="14">
        <v>40</v>
      </c>
      <c r="S24" s="15" t="s">
        <v>33</v>
      </c>
      <c r="T24" s="8" t="str">
        <f>IF(ISBLANK(T23),"",T23)</f>
        <v>y</v>
      </c>
    </row>
    <row r="25" spans="1:20" x14ac:dyDescent="0.2">
      <c r="A25" s="8">
        <f t="shared" si="12"/>
        <v>24</v>
      </c>
      <c r="B25" s="13">
        <f t="shared" si="0"/>
        <v>44674.619027777779</v>
      </c>
      <c r="C25" s="3">
        <f t="shared" si="13"/>
        <v>1</v>
      </c>
      <c r="D25" s="8">
        <f t="shared" si="2"/>
        <v>24</v>
      </c>
      <c r="E25" s="3">
        <f t="shared" si="51"/>
        <v>5</v>
      </c>
      <c r="F25" s="3">
        <f t="shared" si="52"/>
        <v>8</v>
      </c>
      <c r="G25" s="3">
        <f t="shared" si="53"/>
        <v>1</v>
      </c>
      <c r="H25" s="3" t="str">
        <f t="shared" si="54"/>
        <v>White</v>
      </c>
      <c r="I25" s="3">
        <f t="shared" si="55"/>
        <v>3</v>
      </c>
      <c r="J25" s="3">
        <f t="shared" si="56"/>
        <v>0</v>
      </c>
      <c r="K25" s="3" t="str">
        <f t="shared" si="57"/>
        <v>M</v>
      </c>
      <c r="L25" s="3" t="str">
        <f t="shared" si="58"/>
        <v>Primacare</v>
      </c>
      <c r="M25" s="3" t="str">
        <f t="shared" si="59"/>
        <v>Vinyl</v>
      </c>
      <c r="N25" s="3" t="str">
        <f t="shared" si="60"/>
        <v>Glove</v>
      </c>
      <c r="O25" s="3" t="str">
        <f t="shared" si="61"/>
        <v>Middle</v>
      </c>
      <c r="P25" s="9">
        <f t="shared" si="62"/>
        <v>1.3</v>
      </c>
      <c r="Q25" s="8">
        <f t="shared" si="1"/>
        <v>3</v>
      </c>
      <c r="R25" s="14">
        <v>80</v>
      </c>
      <c r="S25" s="15" t="s">
        <v>34</v>
      </c>
      <c r="T25" s="8" t="str">
        <f>IF(ISBLANK(T24),"",T24)</f>
        <v>y</v>
      </c>
    </row>
    <row r="26" spans="1:20" x14ac:dyDescent="0.2">
      <c r="A26" s="8">
        <f t="shared" si="12"/>
        <v>25</v>
      </c>
      <c r="B26" s="13">
        <f t="shared" si="0"/>
        <v>44674.619085648148</v>
      </c>
      <c r="C26" s="3">
        <f t="shared" si="13"/>
        <v>1</v>
      </c>
      <c r="D26" s="8">
        <f t="shared" ref="D26" si="63">IF(C26=C25,D25+1,1)</f>
        <v>25</v>
      </c>
      <c r="E26" s="3">
        <f t="shared" si="51"/>
        <v>5</v>
      </c>
      <c r="F26" s="3">
        <f t="shared" si="52"/>
        <v>8</v>
      </c>
      <c r="G26" s="3">
        <f t="shared" si="53"/>
        <v>1</v>
      </c>
      <c r="H26" s="3" t="str">
        <f t="shared" si="54"/>
        <v>White</v>
      </c>
      <c r="I26" s="3">
        <f t="shared" si="55"/>
        <v>3</v>
      </c>
      <c r="J26" s="3">
        <f t="shared" si="56"/>
        <v>0</v>
      </c>
      <c r="K26" s="3" t="str">
        <f t="shared" si="57"/>
        <v>M</v>
      </c>
      <c r="L26" s="3" t="str">
        <f t="shared" si="58"/>
        <v>Primacare</v>
      </c>
      <c r="M26" s="3" t="str">
        <f t="shared" si="59"/>
        <v>Vinyl</v>
      </c>
      <c r="N26" s="3" t="str">
        <f t="shared" si="60"/>
        <v>Glove</v>
      </c>
      <c r="O26" s="3" t="str">
        <f t="shared" si="61"/>
        <v>Middle</v>
      </c>
      <c r="P26" s="9">
        <f t="shared" si="62"/>
        <v>1.3</v>
      </c>
      <c r="Q26" s="8">
        <f t="shared" si="1"/>
        <v>4</v>
      </c>
      <c r="R26" s="14">
        <v>120</v>
      </c>
      <c r="S26" s="15" t="s">
        <v>35</v>
      </c>
      <c r="T26" s="8" t="str">
        <f>IF(ISBLANK(T25),"",T25)</f>
        <v>y</v>
      </c>
    </row>
    <row r="27" spans="1:20" x14ac:dyDescent="0.2">
      <c r="A27" s="8">
        <f t="shared" si="12"/>
        <v>26</v>
      </c>
      <c r="B27" s="13">
        <f t="shared" si="0"/>
        <v>44674.619143518517</v>
      </c>
      <c r="C27" s="3">
        <f t="shared" si="13"/>
        <v>1</v>
      </c>
      <c r="D27" s="8">
        <f t="shared" si="2"/>
        <v>26</v>
      </c>
      <c r="E27" s="3">
        <f t="shared" si="51"/>
        <v>5</v>
      </c>
      <c r="F27" s="3">
        <f t="shared" si="52"/>
        <v>8</v>
      </c>
      <c r="G27" s="3">
        <f t="shared" si="53"/>
        <v>1</v>
      </c>
      <c r="H27" s="3" t="str">
        <f t="shared" si="54"/>
        <v>White</v>
      </c>
      <c r="I27" s="3">
        <f t="shared" si="55"/>
        <v>3</v>
      </c>
      <c r="J27" s="3">
        <f t="shared" si="56"/>
        <v>0</v>
      </c>
      <c r="K27" s="3" t="str">
        <f t="shared" si="57"/>
        <v>M</v>
      </c>
      <c r="L27" s="3" t="str">
        <f t="shared" si="58"/>
        <v>Primacare</v>
      </c>
      <c r="M27" s="3" t="str">
        <f t="shared" si="59"/>
        <v>Vinyl</v>
      </c>
      <c r="N27" s="3" t="str">
        <f t="shared" si="60"/>
        <v>Glove</v>
      </c>
      <c r="O27" s="3" t="str">
        <f t="shared" si="61"/>
        <v>Middle</v>
      </c>
      <c r="P27" s="9">
        <f t="shared" si="62"/>
        <v>1.3</v>
      </c>
      <c r="Q27" s="8">
        <f t="shared" si="1"/>
        <v>5</v>
      </c>
      <c r="R27" s="14">
        <v>160</v>
      </c>
      <c r="S27" s="15" t="s">
        <v>36</v>
      </c>
      <c r="T27" s="8" t="str">
        <f>IF(ISBLANK(T26),"",T26)</f>
        <v>y</v>
      </c>
    </row>
    <row r="28" spans="1:20" x14ac:dyDescent="0.2">
      <c r="A28" s="8">
        <f t="shared" si="12"/>
        <v>27</v>
      </c>
      <c r="B28" s="13">
        <f t="shared" si="0"/>
        <v>44674.61923611111</v>
      </c>
      <c r="C28" s="3">
        <f t="shared" si="13"/>
        <v>1</v>
      </c>
      <c r="D28" s="8">
        <f t="shared" ref="D28" si="64">IF(C28=C27,D27+1,1)</f>
        <v>27</v>
      </c>
      <c r="E28" s="3">
        <f t="shared" si="51"/>
        <v>5</v>
      </c>
      <c r="F28" s="3">
        <f t="shared" si="52"/>
        <v>8</v>
      </c>
      <c r="G28" s="3">
        <f t="shared" si="53"/>
        <v>1</v>
      </c>
      <c r="H28" s="3" t="str">
        <f t="shared" si="54"/>
        <v>White</v>
      </c>
      <c r="I28" s="3">
        <f t="shared" si="55"/>
        <v>3</v>
      </c>
      <c r="J28" s="3">
        <f t="shared" si="56"/>
        <v>0</v>
      </c>
      <c r="K28" s="3" t="str">
        <f t="shared" si="57"/>
        <v>M</v>
      </c>
      <c r="L28" s="3" t="str">
        <f t="shared" si="58"/>
        <v>Primacare</v>
      </c>
      <c r="M28" s="3" t="str">
        <f t="shared" si="59"/>
        <v>Vinyl</v>
      </c>
      <c r="N28" s="3" t="str">
        <f t="shared" si="60"/>
        <v>Glove</v>
      </c>
      <c r="O28" s="3" t="str">
        <f t="shared" si="61"/>
        <v>Middle</v>
      </c>
      <c r="P28" s="9">
        <f t="shared" si="62"/>
        <v>1.3</v>
      </c>
      <c r="Q28" s="8">
        <f t="shared" si="1"/>
        <v>6</v>
      </c>
      <c r="R28" s="14">
        <v>200</v>
      </c>
      <c r="S28" s="15" t="s">
        <v>37</v>
      </c>
      <c r="T28" s="8" t="str">
        <f>IF(ISBLANK(T27),"",T27)</f>
        <v>y</v>
      </c>
    </row>
    <row r="29" spans="1:20" x14ac:dyDescent="0.2">
      <c r="A29" s="8">
        <f t="shared" si="12"/>
        <v>28</v>
      </c>
      <c r="B29" s="13">
        <f t="shared" si="0"/>
        <v>44674.624351851853</v>
      </c>
      <c r="C29" s="3">
        <f t="shared" si="13"/>
        <v>1</v>
      </c>
      <c r="D29" s="8">
        <f t="shared" si="2"/>
        <v>28</v>
      </c>
      <c r="E29" s="3">
        <v>5</v>
      </c>
      <c r="F29" s="3">
        <v>9</v>
      </c>
      <c r="G29" s="3">
        <v>2</v>
      </c>
      <c r="H29" s="3" t="s">
        <v>1</v>
      </c>
      <c r="I29" s="3">
        <v>3</v>
      </c>
      <c r="J29" s="3">
        <v>0</v>
      </c>
      <c r="K29" s="3" t="s">
        <v>2</v>
      </c>
      <c r="L29" s="3" t="s">
        <v>331</v>
      </c>
      <c r="M29" s="3" t="s">
        <v>5</v>
      </c>
      <c r="N29" s="3" t="s">
        <v>209</v>
      </c>
      <c r="O29" s="3" t="s">
        <v>4</v>
      </c>
      <c r="P29" s="9">
        <v>1.05</v>
      </c>
      <c r="Q29" s="8">
        <f t="shared" si="1"/>
        <v>1</v>
      </c>
      <c r="R29" s="14">
        <v>0</v>
      </c>
      <c r="S29" s="15" t="s">
        <v>38</v>
      </c>
      <c r="T29" s="8" t="s">
        <v>323</v>
      </c>
    </row>
    <row r="30" spans="1:20" x14ac:dyDescent="0.2">
      <c r="A30" s="8">
        <f t="shared" si="12"/>
        <v>29</v>
      </c>
      <c r="B30" s="13">
        <f t="shared" si="0"/>
        <v>44674.624456018515</v>
      </c>
      <c r="C30" s="3">
        <f t="shared" si="13"/>
        <v>1</v>
      </c>
      <c r="D30" s="8">
        <f t="shared" ref="D30" si="65">IF(C30=C29,D29+1,1)</f>
        <v>29</v>
      </c>
      <c r="E30" s="3">
        <f t="shared" ref="E30:E34" si="66">IF(ISBLANK(E29),"",E29)</f>
        <v>5</v>
      </c>
      <c r="F30" s="3">
        <f t="shared" ref="F30:F34" si="67">IF(ISBLANK(F29),"",F29)</f>
        <v>9</v>
      </c>
      <c r="G30" s="3">
        <f t="shared" ref="G30:G34" si="68">IF(ISBLANK(G29),"",G29)</f>
        <v>2</v>
      </c>
      <c r="H30" s="3" t="str">
        <f t="shared" ref="H30:H34" si="69">IF(ISBLANK(H29),"",H29)</f>
        <v>White</v>
      </c>
      <c r="I30" s="3">
        <f t="shared" ref="I30:I34" si="70">IF(ISBLANK(I29),"",I29)</f>
        <v>3</v>
      </c>
      <c r="J30" s="3">
        <f t="shared" ref="J30:J34" si="71">IF(ISBLANK(J29),"",J29)</f>
        <v>0</v>
      </c>
      <c r="K30" s="3" t="str">
        <f t="shared" ref="K30:K34" si="72">IF(ISBLANK(K29),"",K29)</f>
        <v>M</v>
      </c>
      <c r="L30" s="3" t="str">
        <f t="shared" ref="L30:L34" si="73">IF(ISBLANK(L29),"",L29)</f>
        <v>Primacare</v>
      </c>
      <c r="M30" s="3" t="str">
        <f t="shared" ref="M30:M34" si="74">IF(ISBLANK(M29),"",M29)</f>
        <v>Vinyl</v>
      </c>
      <c r="N30" s="3" t="str">
        <f t="shared" ref="N30:N34" si="75">IF(ISBLANK(N29),"",N29)</f>
        <v>Glove</v>
      </c>
      <c r="O30" s="3" t="str">
        <f t="shared" ref="O30:O34" si="76">IF(ISBLANK(O29),"",O29)</f>
        <v>Middle</v>
      </c>
      <c r="P30" s="9">
        <f t="shared" ref="P30:P34" si="77">IF(ISBLANK(P29),"",P29)</f>
        <v>1.05</v>
      </c>
      <c r="Q30" s="8">
        <f t="shared" si="1"/>
        <v>2</v>
      </c>
      <c r="R30" s="14">
        <v>40</v>
      </c>
      <c r="S30" s="15" t="s">
        <v>39</v>
      </c>
      <c r="T30" s="8" t="str">
        <f>IF(ISBLANK(T29),"",T29)</f>
        <v>y</v>
      </c>
    </row>
    <row r="31" spans="1:20" x14ac:dyDescent="0.2">
      <c r="A31" s="8">
        <f t="shared" si="12"/>
        <v>30</v>
      </c>
      <c r="B31" s="13">
        <f t="shared" si="0"/>
        <v>44674.624502314815</v>
      </c>
      <c r="C31" s="3">
        <f t="shared" si="13"/>
        <v>1</v>
      </c>
      <c r="D31" s="8">
        <f t="shared" si="2"/>
        <v>30</v>
      </c>
      <c r="E31" s="3">
        <f t="shared" si="66"/>
        <v>5</v>
      </c>
      <c r="F31" s="3">
        <f t="shared" si="67"/>
        <v>9</v>
      </c>
      <c r="G31" s="3">
        <f t="shared" si="68"/>
        <v>2</v>
      </c>
      <c r="H31" s="3" t="str">
        <f t="shared" si="69"/>
        <v>White</v>
      </c>
      <c r="I31" s="3">
        <f t="shared" si="70"/>
        <v>3</v>
      </c>
      <c r="J31" s="3">
        <f t="shared" si="71"/>
        <v>0</v>
      </c>
      <c r="K31" s="3" t="str">
        <f t="shared" si="72"/>
        <v>M</v>
      </c>
      <c r="L31" s="3" t="str">
        <f t="shared" si="73"/>
        <v>Primacare</v>
      </c>
      <c r="M31" s="3" t="str">
        <f t="shared" si="74"/>
        <v>Vinyl</v>
      </c>
      <c r="N31" s="3" t="str">
        <f t="shared" si="75"/>
        <v>Glove</v>
      </c>
      <c r="O31" s="3" t="str">
        <f t="shared" si="76"/>
        <v>Middle</v>
      </c>
      <c r="P31" s="9">
        <f t="shared" si="77"/>
        <v>1.05</v>
      </c>
      <c r="Q31" s="8">
        <f t="shared" si="1"/>
        <v>3</v>
      </c>
      <c r="R31" s="14">
        <v>80</v>
      </c>
      <c r="S31" s="15" t="s">
        <v>40</v>
      </c>
      <c r="T31" s="8" t="str">
        <f>IF(ISBLANK(T30),"",T30)</f>
        <v>y</v>
      </c>
    </row>
    <row r="32" spans="1:20" x14ac:dyDescent="0.2">
      <c r="A32" s="8">
        <f t="shared" si="12"/>
        <v>31</v>
      </c>
      <c r="B32" s="13">
        <f t="shared" si="0"/>
        <v>44674.624537037038</v>
      </c>
      <c r="C32" s="3">
        <f t="shared" si="13"/>
        <v>1</v>
      </c>
      <c r="D32" s="8">
        <f t="shared" ref="D32" si="78">IF(C32=C31,D31+1,1)</f>
        <v>31</v>
      </c>
      <c r="E32" s="3">
        <f t="shared" si="66"/>
        <v>5</v>
      </c>
      <c r="F32" s="3">
        <f t="shared" si="67"/>
        <v>9</v>
      </c>
      <c r="G32" s="3">
        <f t="shared" si="68"/>
        <v>2</v>
      </c>
      <c r="H32" s="3" t="str">
        <f t="shared" si="69"/>
        <v>White</v>
      </c>
      <c r="I32" s="3">
        <f t="shared" si="70"/>
        <v>3</v>
      </c>
      <c r="J32" s="3">
        <f t="shared" si="71"/>
        <v>0</v>
      </c>
      <c r="K32" s="3" t="str">
        <f t="shared" si="72"/>
        <v>M</v>
      </c>
      <c r="L32" s="3" t="str">
        <f t="shared" si="73"/>
        <v>Primacare</v>
      </c>
      <c r="M32" s="3" t="str">
        <f t="shared" si="74"/>
        <v>Vinyl</v>
      </c>
      <c r="N32" s="3" t="str">
        <f t="shared" si="75"/>
        <v>Glove</v>
      </c>
      <c r="O32" s="3" t="str">
        <f t="shared" si="76"/>
        <v>Middle</v>
      </c>
      <c r="P32" s="9">
        <f t="shared" si="77"/>
        <v>1.05</v>
      </c>
      <c r="Q32" s="8">
        <f t="shared" si="1"/>
        <v>4</v>
      </c>
      <c r="R32" s="14">
        <v>120</v>
      </c>
      <c r="S32" s="15" t="s">
        <v>41</v>
      </c>
      <c r="T32" s="8" t="str">
        <f>IF(ISBLANK(T31),"",T31)</f>
        <v>y</v>
      </c>
    </row>
    <row r="33" spans="1:20" x14ac:dyDescent="0.2">
      <c r="A33" s="8">
        <f t="shared" si="12"/>
        <v>32</v>
      </c>
      <c r="B33" s="13">
        <f t="shared" si="0"/>
        <v>44674.624583333331</v>
      </c>
      <c r="C33" s="3">
        <f t="shared" si="13"/>
        <v>1</v>
      </c>
      <c r="D33" s="8">
        <f t="shared" si="2"/>
        <v>32</v>
      </c>
      <c r="E33" s="3">
        <f t="shared" si="66"/>
        <v>5</v>
      </c>
      <c r="F33" s="3">
        <f t="shared" si="67"/>
        <v>9</v>
      </c>
      <c r="G33" s="3">
        <f t="shared" si="68"/>
        <v>2</v>
      </c>
      <c r="H33" s="3" t="str">
        <f t="shared" si="69"/>
        <v>White</v>
      </c>
      <c r="I33" s="3">
        <f t="shared" si="70"/>
        <v>3</v>
      </c>
      <c r="J33" s="3">
        <f t="shared" si="71"/>
        <v>0</v>
      </c>
      <c r="K33" s="3" t="str">
        <f t="shared" si="72"/>
        <v>M</v>
      </c>
      <c r="L33" s="3" t="str">
        <f t="shared" si="73"/>
        <v>Primacare</v>
      </c>
      <c r="M33" s="3" t="str">
        <f t="shared" si="74"/>
        <v>Vinyl</v>
      </c>
      <c r="N33" s="3" t="str">
        <f t="shared" si="75"/>
        <v>Glove</v>
      </c>
      <c r="O33" s="3" t="str">
        <f t="shared" si="76"/>
        <v>Middle</v>
      </c>
      <c r="P33" s="9">
        <f t="shared" si="77"/>
        <v>1.05</v>
      </c>
      <c r="Q33" s="8">
        <f t="shared" si="1"/>
        <v>5</v>
      </c>
      <c r="R33" s="14">
        <v>160</v>
      </c>
      <c r="S33" s="15" t="s">
        <v>42</v>
      </c>
      <c r="T33" s="8" t="str">
        <f>IF(ISBLANK(T32),"",T32)</f>
        <v>y</v>
      </c>
    </row>
    <row r="34" spans="1:20" x14ac:dyDescent="0.2">
      <c r="A34" s="8">
        <f t="shared" si="12"/>
        <v>33</v>
      </c>
      <c r="B34" s="13">
        <f t="shared" si="0"/>
        <v>44674.624641203707</v>
      </c>
      <c r="C34" s="3">
        <f t="shared" si="13"/>
        <v>1</v>
      </c>
      <c r="D34" s="8">
        <f t="shared" ref="D34" si="79">IF(C34=C33,D33+1,1)</f>
        <v>33</v>
      </c>
      <c r="E34" s="3">
        <f t="shared" si="66"/>
        <v>5</v>
      </c>
      <c r="F34" s="3">
        <f t="shared" si="67"/>
        <v>9</v>
      </c>
      <c r="G34" s="3">
        <f t="shared" si="68"/>
        <v>2</v>
      </c>
      <c r="H34" s="3" t="str">
        <f t="shared" si="69"/>
        <v>White</v>
      </c>
      <c r="I34" s="3">
        <f t="shared" si="70"/>
        <v>3</v>
      </c>
      <c r="J34" s="3">
        <f t="shared" si="71"/>
        <v>0</v>
      </c>
      <c r="K34" s="3" t="str">
        <f t="shared" si="72"/>
        <v>M</v>
      </c>
      <c r="L34" s="3" t="str">
        <f t="shared" si="73"/>
        <v>Primacare</v>
      </c>
      <c r="M34" s="3" t="str">
        <f t="shared" si="74"/>
        <v>Vinyl</v>
      </c>
      <c r="N34" s="3" t="str">
        <f t="shared" si="75"/>
        <v>Glove</v>
      </c>
      <c r="O34" s="3" t="str">
        <f t="shared" si="76"/>
        <v>Middle</v>
      </c>
      <c r="P34" s="9">
        <f t="shared" si="77"/>
        <v>1.05</v>
      </c>
      <c r="Q34" s="8">
        <f t="shared" si="1"/>
        <v>6</v>
      </c>
      <c r="R34" s="14">
        <v>200</v>
      </c>
      <c r="S34" s="15" t="s">
        <v>43</v>
      </c>
      <c r="T34" s="8" t="str">
        <f>IF(ISBLANK(T33),"",T33)</f>
        <v>y</v>
      </c>
    </row>
    <row r="35" spans="1:20" x14ac:dyDescent="0.2">
      <c r="A35" s="8">
        <f t="shared" si="12"/>
        <v>34</v>
      </c>
      <c r="B35" s="13">
        <f t="shared" si="0"/>
        <v>44674.627256944441</v>
      </c>
      <c r="C35" s="3">
        <f t="shared" si="13"/>
        <v>1</v>
      </c>
      <c r="D35" s="8">
        <f t="shared" si="2"/>
        <v>34</v>
      </c>
      <c r="E35" s="3">
        <v>5</v>
      </c>
      <c r="F35" s="3">
        <v>10</v>
      </c>
      <c r="G35" s="3">
        <v>3</v>
      </c>
      <c r="H35" s="3" t="s">
        <v>1</v>
      </c>
      <c r="I35" s="3">
        <v>3</v>
      </c>
      <c r="J35" s="3">
        <v>0</v>
      </c>
      <c r="K35" s="3" t="s">
        <v>2</v>
      </c>
      <c r="L35" s="3" t="s">
        <v>331</v>
      </c>
      <c r="M35" s="3" t="s">
        <v>5</v>
      </c>
      <c r="N35" s="3" t="s">
        <v>209</v>
      </c>
      <c r="O35" s="3" t="s">
        <v>4</v>
      </c>
      <c r="P35" s="9">
        <v>1</v>
      </c>
      <c r="Q35" s="8">
        <f t="shared" si="1"/>
        <v>1</v>
      </c>
      <c r="R35" s="14">
        <v>0</v>
      </c>
      <c r="S35" s="15" t="s">
        <v>44</v>
      </c>
      <c r="T35" s="8" t="s">
        <v>323</v>
      </c>
    </row>
    <row r="36" spans="1:20" x14ac:dyDescent="0.2">
      <c r="A36" s="8">
        <f t="shared" si="12"/>
        <v>35</v>
      </c>
      <c r="B36" s="13">
        <f t="shared" si="0"/>
        <v>44674.627314814818</v>
      </c>
      <c r="C36" s="3">
        <f t="shared" si="13"/>
        <v>1</v>
      </c>
      <c r="D36" s="8">
        <f t="shared" ref="D36" si="80">IF(C36=C35,D35+1,1)</f>
        <v>35</v>
      </c>
      <c r="E36" s="3">
        <f t="shared" ref="E36:E40" si="81">IF(ISBLANK(E35),"",E35)</f>
        <v>5</v>
      </c>
      <c r="F36" s="3">
        <f t="shared" ref="F36:F40" si="82">IF(ISBLANK(F35),"",F35)</f>
        <v>10</v>
      </c>
      <c r="G36" s="3">
        <f t="shared" ref="G36:G40" si="83">IF(ISBLANK(G35),"",G35)</f>
        <v>3</v>
      </c>
      <c r="H36" s="3" t="str">
        <f t="shared" ref="H36:H40" si="84">IF(ISBLANK(H35),"",H35)</f>
        <v>White</v>
      </c>
      <c r="I36" s="3">
        <f t="shared" ref="I36:I40" si="85">IF(ISBLANK(I35),"",I35)</f>
        <v>3</v>
      </c>
      <c r="J36" s="3">
        <f t="shared" ref="J36:J40" si="86">IF(ISBLANK(J35),"",J35)</f>
        <v>0</v>
      </c>
      <c r="K36" s="3" t="str">
        <f t="shared" ref="K36:K40" si="87">IF(ISBLANK(K35),"",K35)</f>
        <v>M</v>
      </c>
      <c r="L36" s="3" t="str">
        <f t="shared" ref="L36:L40" si="88">IF(ISBLANK(L35),"",L35)</f>
        <v>Primacare</v>
      </c>
      <c r="M36" s="3" t="str">
        <f t="shared" ref="M36:M40" si="89">IF(ISBLANK(M35),"",M35)</f>
        <v>Vinyl</v>
      </c>
      <c r="N36" s="3" t="str">
        <f t="shared" ref="N36:N40" si="90">IF(ISBLANK(N35),"",N35)</f>
        <v>Glove</v>
      </c>
      <c r="O36" s="3" t="str">
        <f t="shared" ref="O36:O40" si="91">IF(ISBLANK(O35),"",O35)</f>
        <v>Middle</v>
      </c>
      <c r="P36" s="9">
        <f t="shared" ref="P36:P40" si="92">IF(ISBLANK(P35),"",P35)</f>
        <v>1</v>
      </c>
      <c r="Q36" s="8">
        <f t="shared" si="1"/>
        <v>2</v>
      </c>
      <c r="R36" s="14">
        <v>40</v>
      </c>
      <c r="S36" s="15" t="s">
        <v>45</v>
      </c>
      <c r="T36" s="8" t="str">
        <f>IF(ISBLANK(T35),"",T35)</f>
        <v>y</v>
      </c>
    </row>
    <row r="37" spans="1:20" x14ac:dyDescent="0.2">
      <c r="A37" s="8">
        <f t="shared" si="12"/>
        <v>36</v>
      </c>
      <c r="B37" s="13">
        <f t="shared" si="0"/>
        <v>44674.62736111111</v>
      </c>
      <c r="C37" s="3">
        <f t="shared" si="13"/>
        <v>1</v>
      </c>
      <c r="D37" s="8">
        <f t="shared" si="2"/>
        <v>36</v>
      </c>
      <c r="E37" s="3">
        <f t="shared" si="81"/>
        <v>5</v>
      </c>
      <c r="F37" s="3">
        <f t="shared" si="82"/>
        <v>10</v>
      </c>
      <c r="G37" s="3">
        <f t="shared" si="83"/>
        <v>3</v>
      </c>
      <c r="H37" s="3" t="str">
        <f t="shared" si="84"/>
        <v>White</v>
      </c>
      <c r="I37" s="3">
        <f t="shared" si="85"/>
        <v>3</v>
      </c>
      <c r="J37" s="3">
        <f t="shared" si="86"/>
        <v>0</v>
      </c>
      <c r="K37" s="3" t="str">
        <f t="shared" si="87"/>
        <v>M</v>
      </c>
      <c r="L37" s="3" t="str">
        <f t="shared" si="88"/>
        <v>Primacare</v>
      </c>
      <c r="M37" s="3" t="str">
        <f t="shared" si="89"/>
        <v>Vinyl</v>
      </c>
      <c r="N37" s="3" t="str">
        <f t="shared" si="90"/>
        <v>Glove</v>
      </c>
      <c r="O37" s="3" t="str">
        <f t="shared" si="91"/>
        <v>Middle</v>
      </c>
      <c r="P37" s="9">
        <f t="shared" si="92"/>
        <v>1</v>
      </c>
      <c r="Q37" s="8">
        <f t="shared" si="1"/>
        <v>3</v>
      </c>
      <c r="R37" s="14">
        <v>80</v>
      </c>
      <c r="S37" s="15" t="s">
        <v>46</v>
      </c>
      <c r="T37" s="8" t="str">
        <f>IF(ISBLANK(T36),"",T36)</f>
        <v>y</v>
      </c>
    </row>
    <row r="38" spans="1:20" x14ac:dyDescent="0.2">
      <c r="A38" s="8">
        <f t="shared" si="12"/>
        <v>37</v>
      </c>
      <c r="B38" s="13">
        <f t="shared" si="0"/>
        <v>44674.627430555556</v>
      </c>
      <c r="C38" s="3">
        <f t="shared" si="13"/>
        <v>1</v>
      </c>
      <c r="D38" s="8">
        <f t="shared" ref="D38" si="93">IF(C38=C37,D37+1,1)</f>
        <v>37</v>
      </c>
      <c r="E38" s="3">
        <f t="shared" si="81"/>
        <v>5</v>
      </c>
      <c r="F38" s="3">
        <f t="shared" si="82"/>
        <v>10</v>
      </c>
      <c r="G38" s="3">
        <f t="shared" si="83"/>
        <v>3</v>
      </c>
      <c r="H38" s="3" t="str">
        <f t="shared" si="84"/>
        <v>White</v>
      </c>
      <c r="I38" s="3">
        <f t="shared" si="85"/>
        <v>3</v>
      </c>
      <c r="J38" s="3">
        <f t="shared" si="86"/>
        <v>0</v>
      </c>
      <c r="K38" s="3" t="str">
        <f t="shared" si="87"/>
        <v>M</v>
      </c>
      <c r="L38" s="3" t="str">
        <f t="shared" si="88"/>
        <v>Primacare</v>
      </c>
      <c r="M38" s="3" t="str">
        <f t="shared" si="89"/>
        <v>Vinyl</v>
      </c>
      <c r="N38" s="3" t="str">
        <f t="shared" si="90"/>
        <v>Glove</v>
      </c>
      <c r="O38" s="3" t="str">
        <f t="shared" si="91"/>
        <v>Middle</v>
      </c>
      <c r="P38" s="9">
        <f t="shared" si="92"/>
        <v>1</v>
      </c>
      <c r="Q38" s="8">
        <f t="shared" si="1"/>
        <v>4</v>
      </c>
      <c r="R38" s="14">
        <v>120</v>
      </c>
      <c r="S38" s="15" t="s">
        <v>47</v>
      </c>
      <c r="T38" s="8" t="str">
        <f>IF(ISBLANK(T37),"",T37)</f>
        <v>y</v>
      </c>
    </row>
    <row r="39" spans="1:20" x14ac:dyDescent="0.2">
      <c r="A39" s="8">
        <f t="shared" si="12"/>
        <v>38</v>
      </c>
      <c r="B39" s="13">
        <f t="shared" si="0"/>
        <v>44674.627476851849</v>
      </c>
      <c r="C39" s="3">
        <f t="shared" si="13"/>
        <v>1</v>
      </c>
      <c r="D39" s="8">
        <f t="shared" si="2"/>
        <v>38</v>
      </c>
      <c r="E39" s="3">
        <f t="shared" si="81"/>
        <v>5</v>
      </c>
      <c r="F39" s="3">
        <f t="shared" si="82"/>
        <v>10</v>
      </c>
      <c r="G39" s="3">
        <f t="shared" si="83"/>
        <v>3</v>
      </c>
      <c r="H39" s="3" t="str">
        <f t="shared" si="84"/>
        <v>White</v>
      </c>
      <c r="I39" s="3">
        <f t="shared" si="85"/>
        <v>3</v>
      </c>
      <c r="J39" s="3">
        <f t="shared" si="86"/>
        <v>0</v>
      </c>
      <c r="K39" s="3" t="str">
        <f t="shared" si="87"/>
        <v>M</v>
      </c>
      <c r="L39" s="3" t="str">
        <f t="shared" si="88"/>
        <v>Primacare</v>
      </c>
      <c r="M39" s="3" t="str">
        <f t="shared" si="89"/>
        <v>Vinyl</v>
      </c>
      <c r="N39" s="3" t="str">
        <f t="shared" si="90"/>
        <v>Glove</v>
      </c>
      <c r="O39" s="3" t="str">
        <f t="shared" si="91"/>
        <v>Middle</v>
      </c>
      <c r="P39" s="9">
        <f t="shared" si="92"/>
        <v>1</v>
      </c>
      <c r="Q39" s="8">
        <f t="shared" si="1"/>
        <v>5</v>
      </c>
      <c r="R39" s="14">
        <v>160</v>
      </c>
      <c r="S39" s="15" t="s">
        <v>48</v>
      </c>
      <c r="T39" s="8" t="str">
        <f>IF(ISBLANK(T38),"",T38)</f>
        <v>y</v>
      </c>
    </row>
    <row r="40" spans="1:20" x14ac:dyDescent="0.2">
      <c r="A40" s="8">
        <f t="shared" si="12"/>
        <v>39</v>
      </c>
      <c r="B40" s="13">
        <f t="shared" si="0"/>
        <v>44674.627557870372</v>
      </c>
      <c r="C40" s="3">
        <f t="shared" si="13"/>
        <v>1</v>
      </c>
      <c r="D40" s="8">
        <f t="shared" ref="D40" si="94">IF(C40=C39,D39+1,1)</f>
        <v>39</v>
      </c>
      <c r="E40" s="3">
        <f t="shared" si="81"/>
        <v>5</v>
      </c>
      <c r="F40" s="3">
        <f t="shared" si="82"/>
        <v>10</v>
      </c>
      <c r="G40" s="3">
        <f t="shared" si="83"/>
        <v>3</v>
      </c>
      <c r="H40" s="3" t="str">
        <f t="shared" si="84"/>
        <v>White</v>
      </c>
      <c r="I40" s="3">
        <f t="shared" si="85"/>
        <v>3</v>
      </c>
      <c r="J40" s="3">
        <f t="shared" si="86"/>
        <v>0</v>
      </c>
      <c r="K40" s="3" t="str">
        <f t="shared" si="87"/>
        <v>M</v>
      </c>
      <c r="L40" s="3" t="str">
        <f t="shared" si="88"/>
        <v>Primacare</v>
      </c>
      <c r="M40" s="3" t="str">
        <f t="shared" si="89"/>
        <v>Vinyl</v>
      </c>
      <c r="N40" s="3" t="str">
        <f t="shared" si="90"/>
        <v>Glove</v>
      </c>
      <c r="O40" s="3" t="str">
        <f t="shared" si="91"/>
        <v>Middle</v>
      </c>
      <c r="P40" s="9">
        <f t="shared" si="92"/>
        <v>1</v>
      </c>
      <c r="Q40" s="8">
        <f t="shared" si="1"/>
        <v>6</v>
      </c>
      <c r="R40" s="14">
        <v>200</v>
      </c>
      <c r="S40" s="15" t="s">
        <v>49</v>
      </c>
      <c r="T40" s="8" t="str">
        <f>IF(ISBLANK(T39),"",T39)</f>
        <v>y</v>
      </c>
    </row>
    <row r="41" spans="1:20" x14ac:dyDescent="0.2">
      <c r="A41" s="8">
        <f t="shared" si="12"/>
        <v>40</v>
      </c>
      <c r="B41" s="13">
        <f t="shared" si="0"/>
        <v>44674.630370370367</v>
      </c>
      <c r="C41" s="3">
        <f t="shared" si="13"/>
        <v>1</v>
      </c>
      <c r="D41" s="8">
        <f t="shared" si="2"/>
        <v>40</v>
      </c>
      <c r="E41" s="3">
        <v>6</v>
      </c>
      <c r="F41" s="3">
        <v>11</v>
      </c>
      <c r="G41" s="3">
        <v>1</v>
      </c>
      <c r="H41" s="3" t="s">
        <v>1</v>
      </c>
      <c r="I41" s="3">
        <v>5</v>
      </c>
      <c r="J41" s="3">
        <v>0</v>
      </c>
      <c r="K41" s="3" t="s">
        <v>7</v>
      </c>
      <c r="L41" s="3" t="s">
        <v>335</v>
      </c>
      <c r="M41" s="3" t="s">
        <v>3</v>
      </c>
      <c r="N41" s="3" t="s">
        <v>209</v>
      </c>
      <c r="O41" s="3" t="s">
        <v>4</v>
      </c>
      <c r="P41" s="9">
        <v>2.75</v>
      </c>
      <c r="Q41" s="8">
        <f t="shared" si="1"/>
        <v>1</v>
      </c>
      <c r="R41" s="14">
        <v>0</v>
      </c>
      <c r="S41" s="15" t="s">
        <v>50</v>
      </c>
      <c r="T41" s="8" t="s">
        <v>323</v>
      </c>
    </row>
    <row r="42" spans="1:20" x14ac:dyDescent="0.2">
      <c r="A42" s="8">
        <f t="shared" si="12"/>
        <v>41</v>
      </c>
      <c r="B42" s="13">
        <f t="shared" si="0"/>
        <v>44674.630497685182</v>
      </c>
      <c r="C42" s="3">
        <f t="shared" si="13"/>
        <v>1</v>
      </c>
      <c r="D42" s="8">
        <f t="shared" ref="D42" si="95">IF(C42=C41,D41+1,1)</f>
        <v>41</v>
      </c>
      <c r="E42" s="3">
        <f t="shared" ref="E42:E46" si="96">IF(ISBLANK(E41),"",E41)</f>
        <v>6</v>
      </c>
      <c r="F42" s="3">
        <f t="shared" ref="F42:F46" si="97">IF(ISBLANK(F41),"",F41)</f>
        <v>11</v>
      </c>
      <c r="G42" s="3">
        <f t="shared" ref="G42:G46" si="98">IF(ISBLANK(G41),"",G41)</f>
        <v>1</v>
      </c>
      <c r="H42" s="3" t="str">
        <f t="shared" ref="H42:H46" si="99">IF(ISBLANK(H41),"",H41)</f>
        <v>White</v>
      </c>
      <c r="I42" s="3">
        <f t="shared" ref="I42:I46" si="100">IF(ISBLANK(I41),"",I41)</f>
        <v>5</v>
      </c>
      <c r="J42" s="3">
        <f t="shared" ref="J42:J46" si="101">IF(ISBLANK(J41),"",J41)</f>
        <v>0</v>
      </c>
      <c r="K42" s="3" t="str">
        <f t="shared" ref="K42:K46" si="102">IF(ISBLANK(K41),"",K41)</f>
        <v>S</v>
      </c>
      <c r="L42" s="3" t="str">
        <f t="shared" ref="L42:L46" si="103">IF(ISBLANK(L41),"",L41)</f>
        <v>STRONG-Black</v>
      </c>
      <c r="M42" s="3" t="str">
        <f t="shared" ref="M42:M46" si="104">IF(ISBLANK(M41),"",M41)</f>
        <v>Nitrile</v>
      </c>
      <c r="N42" s="3" t="str">
        <f t="shared" ref="N42:N46" si="105">IF(ISBLANK(N41),"",N41)</f>
        <v>Glove</v>
      </c>
      <c r="O42" s="3" t="str">
        <f t="shared" ref="O42:O46" si="106">IF(ISBLANK(O41),"",O41)</f>
        <v>Middle</v>
      </c>
      <c r="P42" s="9">
        <f t="shared" ref="P42:P46" si="107">IF(ISBLANK(P41),"",P41)</f>
        <v>2.75</v>
      </c>
      <c r="Q42" s="8">
        <f t="shared" si="1"/>
        <v>2</v>
      </c>
      <c r="R42" s="14">
        <v>40</v>
      </c>
      <c r="S42" s="15" t="s">
        <v>51</v>
      </c>
      <c r="T42" s="8" t="str">
        <f>IF(ISBLANK(T41),"",T41)</f>
        <v>y</v>
      </c>
    </row>
    <row r="43" spans="1:20" x14ac:dyDescent="0.2">
      <c r="A43" s="8">
        <f t="shared" si="12"/>
        <v>42</v>
      </c>
      <c r="B43" s="13">
        <f t="shared" si="0"/>
        <v>44674.630543981482</v>
      </c>
      <c r="C43" s="3">
        <f t="shared" si="13"/>
        <v>1</v>
      </c>
      <c r="D43" s="8">
        <f t="shared" si="2"/>
        <v>42</v>
      </c>
      <c r="E43" s="3">
        <f t="shared" si="96"/>
        <v>6</v>
      </c>
      <c r="F43" s="3">
        <f t="shared" si="97"/>
        <v>11</v>
      </c>
      <c r="G43" s="3">
        <f t="shared" si="98"/>
        <v>1</v>
      </c>
      <c r="H43" s="3" t="str">
        <f t="shared" si="99"/>
        <v>White</v>
      </c>
      <c r="I43" s="3">
        <f t="shared" si="100"/>
        <v>5</v>
      </c>
      <c r="J43" s="3">
        <f t="shared" si="101"/>
        <v>0</v>
      </c>
      <c r="K43" s="3" t="str">
        <f t="shared" si="102"/>
        <v>S</v>
      </c>
      <c r="L43" s="3" t="str">
        <f t="shared" si="103"/>
        <v>STRONG-Black</v>
      </c>
      <c r="M43" s="3" t="str">
        <f t="shared" si="104"/>
        <v>Nitrile</v>
      </c>
      <c r="N43" s="3" t="str">
        <f t="shared" si="105"/>
        <v>Glove</v>
      </c>
      <c r="O43" s="3" t="str">
        <f t="shared" si="106"/>
        <v>Middle</v>
      </c>
      <c r="P43" s="9">
        <f t="shared" si="107"/>
        <v>2.75</v>
      </c>
      <c r="Q43" s="8">
        <f t="shared" si="1"/>
        <v>3</v>
      </c>
      <c r="R43" s="14">
        <v>80</v>
      </c>
      <c r="S43" s="15" t="s">
        <v>52</v>
      </c>
      <c r="T43" s="8" t="str">
        <f>IF(ISBLANK(T42),"",T42)</f>
        <v>y</v>
      </c>
    </row>
    <row r="44" spans="1:20" x14ac:dyDescent="0.2">
      <c r="A44" s="8">
        <f t="shared" si="12"/>
        <v>43</v>
      </c>
      <c r="B44" s="13">
        <f t="shared" si="0"/>
        <v>44674.630590277775</v>
      </c>
      <c r="C44" s="3">
        <f t="shared" si="13"/>
        <v>1</v>
      </c>
      <c r="D44" s="8">
        <f t="shared" ref="D44" si="108">IF(C44=C43,D43+1,1)</f>
        <v>43</v>
      </c>
      <c r="E44" s="3">
        <f t="shared" si="96"/>
        <v>6</v>
      </c>
      <c r="F44" s="3">
        <f t="shared" si="97"/>
        <v>11</v>
      </c>
      <c r="G44" s="3">
        <f t="shared" si="98"/>
        <v>1</v>
      </c>
      <c r="H44" s="3" t="str">
        <f t="shared" si="99"/>
        <v>White</v>
      </c>
      <c r="I44" s="3">
        <f t="shared" si="100"/>
        <v>5</v>
      </c>
      <c r="J44" s="3">
        <f t="shared" si="101"/>
        <v>0</v>
      </c>
      <c r="K44" s="3" t="str">
        <f t="shared" si="102"/>
        <v>S</v>
      </c>
      <c r="L44" s="3" t="str">
        <f t="shared" si="103"/>
        <v>STRONG-Black</v>
      </c>
      <c r="M44" s="3" t="str">
        <f t="shared" si="104"/>
        <v>Nitrile</v>
      </c>
      <c r="N44" s="3" t="str">
        <f t="shared" si="105"/>
        <v>Glove</v>
      </c>
      <c r="O44" s="3" t="str">
        <f t="shared" si="106"/>
        <v>Middle</v>
      </c>
      <c r="P44" s="9">
        <f t="shared" si="107"/>
        <v>2.75</v>
      </c>
      <c r="Q44" s="8">
        <f t="shared" si="1"/>
        <v>4</v>
      </c>
      <c r="R44" s="14">
        <v>120</v>
      </c>
      <c r="S44" s="15" t="s">
        <v>53</v>
      </c>
      <c r="T44" s="8" t="str">
        <f>IF(ISBLANK(T43),"",T43)</f>
        <v>y</v>
      </c>
    </row>
    <row r="45" spans="1:20" x14ac:dyDescent="0.2">
      <c r="A45" s="8">
        <f t="shared" si="12"/>
        <v>44</v>
      </c>
      <c r="B45" s="13">
        <f t="shared" si="0"/>
        <v>44674.630648148152</v>
      </c>
      <c r="C45" s="3">
        <f t="shared" si="13"/>
        <v>1</v>
      </c>
      <c r="D45" s="8">
        <f t="shared" si="2"/>
        <v>44</v>
      </c>
      <c r="E45" s="3">
        <f t="shared" si="96"/>
        <v>6</v>
      </c>
      <c r="F45" s="3">
        <f t="shared" si="97"/>
        <v>11</v>
      </c>
      <c r="G45" s="3">
        <f t="shared" si="98"/>
        <v>1</v>
      </c>
      <c r="H45" s="3" t="str">
        <f t="shared" si="99"/>
        <v>White</v>
      </c>
      <c r="I45" s="3">
        <f t="shared" si="100"/>
        <v>5</v>
      </c>
      <c r="J45" s="3">
        <f t="shared" si="101"/>
        <v>0</v>
      </c>
      <c r="K45" s="3" t="str">
        <f t="shared" si="102"/>
        <v>S</v>
      </c>
      <c r="L45" s="3" t="str">
        <f t="shared" si="103"/>
        <v>STRONG-Black</v>
      </c>
      <c r="M45" s="3" t="str">
        <f t="shared" si="104"/>
        <v>Nitrile</v>
      </c>
      <c r="N45" s="3" t="str">
        <f t="shared" si="105"/>
        <v>Glove</v>
      </c>
      <c r="O45" s="3" t="str">
        <f t="shared" si="106"/>
        <v>Middle</v>
      </c>
      <c r="P45" s="9">
        <f t="shared" si="107"/>
        <v>2.75</v>
      </c>
      <c r="Q45" s="8">
        <f t="shared" si="1"/>
        <v>5</v>
      </c>
      <c r="R45" s="14">
        <v>160</v>
      </c>
      <c r="S45" s="15" t="s">
        <v>54</v>
      </c>
      <c r="T45" s="8" t="str">
        <f>IF(ISBLANK(T44),"",T44)</f>
        <v>y</v>
      </c>
    </row>
    <row r="46" spans="1:20" x14ac:dyDescent="0.2">
      <c r="A46" s="8">
        <f t="shared" si="12"/>
        <v>45</v>
      </c>
      <c r="B46" s="13">
        <f t="shared" si="0"/>
        <v>44674.63071759259</v>
      </c>
      <c r="C46" s="3">
        <f t="shared" si="13"/>
        <v>1</v>
      </c>
      <c r="D46" s="8">
        <f t="shared" ref="D46" si="109">IF(C46=C45,D45+1,1)</f>
        <v>45</v>
      </c>
      <c r="E46" s="3">
        <f t="shared" si="96"/>
        <v>6</v>
      </c>
      <c r="F46" s="3">
        <f t="shared" si="97"/>
        <v>11</v>
      </c>
      <c r="G46" s="3">
        <f t="shared" si="98"/>
        <v>1</v>
      </c>
      <c r="H46" s="3" t="str">
        <f t="shared" si="99"/>
        <v>White</v>
      </c>
      <c r="I46" s="3">
        <f t="shared" si="100"/>
        <v>5</v>
      </c>
      <c r="J46" s="3">
        <f t="shared" si="101"/>
        <v>0</v>
      </c>
      <c r="K46" s="3" t="str">
        <f t="shared" si="102"/>
        <v>S</v>
      </c>
      <c r="L46" s="3" t="str">
        <f t="shared" si="103"/>
        <v>STRONG-Black</v>
      </c>
      <c r="M46" s="3" t="str">
        <f t="shared" si="104"/>
        <v>Nitrile</v>
      </c>
      <c r="N46" s="3" t="str">
        <f t="shared" si="105"/>
        <v>Glove</v>
      </c>
      <c r="O46" s="3" t="str">
        <f t="shared" si="106"/>
        <v>Middle</v>
      </c>
      <c r="P46" s="9">
        <f t="shared" si="107"/>
        <v>2.75</v>
      </c>
      <c r="Q46" s="8">
        <f t="shared" si="1"/>
        <v>6</v>
      </c>
      <c r="R46" s="14">
        <v>200</v>
      </c>
      <c r="S46" s="15" t="s">
        <v>55</v>
      </c>
      <c r="T46" s="8" t="str">
        <f>IF(ISBLANK(T45),"",T45)</f>
        <v>y</v>
      </c>
    </row>
    <row r="47" spans="1:20" x14ac:dyDescent="0.2">
      <c r="A47" s="8">
        <f t="shared" si="12"/>
        <v>46</v>
      </c>
      <c r="B47" s="13">
        <f t="shared" si="0"/>
        <v>44674.633414351854</v>
      </c>
      <c r="C47" s="3">
        <f t="shared" si="13"/>
        <v>1</v>
      </c>
      <c r="D47" s="8">
        <f t="shared" si="2"/>
        <v>46</v>
      </c>
      <c r="E47" s="3">
        <v>7</v>
      </c>
      <c r="F47" s="3">
        <v>12</v>
      </c>
      <c r="G47" s="3">
        <v>1</v>
      </c>
      <c r="H47" s="3" t="s">
        <v>1</v>
      </c>
      <c r="I47" s="3">
        <v>5</v>
      </c>
      <c r="J47" s="3">
        <v>0</v>
      </c>
      <c r="K47" s="3" t="s">
        <v>8</v>
      </c>
      <c r="L47" s="3" t="s">
        <v>335</v>
      </c>
      <c r="M47" s="3" t="s">
        <v>3</v>
      </c>
      <c r="N47" s="3" t="s">
        <v>209</v>
      </c>
      <c r="O47" s="3" t="s">
        <v>4</v>
      </c>
      <c r="P47" s="9">
        <v>3.2</v>
      </c>
      <c r="Q47" s="8">
        <f t="shared" si="1"/>
        <v>1</v>
      </c>
      <c r="R47" s="14">
        <v>0</v>
      </c>
      <c r="S47" s="15" t="s">
        <v>56</v>
      </c>
      <c r="T47" s="8" t="s">
        <v>323</v>
      </c>
    </row>
    <row r="48" spans="1:20" x14ac:dyDescent="0.2">
      <c r="A48" s="8">
        <f t="shared" si="12"/>
        <v>47</v>
      </c>
      <c r="B48" s="13">
        <f t="shared" si="0"/>
        <v>44674.63349537037</v>
      </c>
      <c r="C48" s="3">
        <f t="shared" si="13"/>
        <v>1</v>
      </c>
      <c r="D48" s="8">
        <f t="shared" ref="D48" si="110">IF(C48=C47,D47+1,1)</f>
        <v>47</v>
      </c>
      <c r="E48" s="3">
        <f t="shared" ref="E48:E52" si="111">IF(ISBLANK(E47),"",E47)</f>
        <v>7</v>
      </c>
      <c r="F48" s="3">
        <f t="shared" ref="F48:F52" si="112">IF(ISBLANK(F47),"",F47)</f>
        <v>12</v>
      </c>
      <c r="G48" s="3">
        <f t="shared" ref="G48:G52" si="113">IF(ISBLANK(G47),"",G47)</f>
        <v>1</v>
      </c>
      <c r="H48" s="3" t="str">
        <f t="shared" ref="H48:H52" si="114">IF(ISBLANK(H47),"",H47)</f>
        <v>White</v>
      </c>
      <c r="I48" s="3">
        <f t="shared" ref="I48:I52" si="115">IF(ISBLANK(I47),"",I47)</f>
        <v>5</v>
      </c>
      <c r="J48" s="3">
        <f t="shared" ref="J48:J52" si="116">IF(ISBLANK(J47),"",J47)</f>
        <v>0</v>
      </c>
      <c r="K48" s="3" t="str">
        <f t="shared" ref="K48:K52" si="117">IF(ISBLANK(K47),"",K47)</f>
        <v>L</v>
      </c>
      <c r="L48" s="3" t="str">
        <f t="shared" ref="L48:L52" si="118">IF(ISBLANK(L47),"",L47)</f>
        <v>STRONG-Black</v>
      </c>
      <c r="M48" s="3" t="str">
        <f t="shared" ref="M48:M52" si="119">IF(ISBLANK(M47),"",M47)</f>
        <v>Nitrile</v>
      </c>
      <c r="N48" s="3" t="str">
        <f t="shared" ref="N48:N52" si="120">IF(ISBLANK(N47),"",N47)</f>
        <v>Glove</v>
      </c>
      <c r="O48" s="3" t="str">
        <f t="shared" ref="O48:O52" si="121">IF(ISBLANK(O47),"",O47)</f>
        <v>Middle</v>
      </c>
      <c r="P48" s="9">
        <f t="shared" ref="P48:P52" si="122">IF(ISBLANK(P47),"",P47)</f>
        <v>3.2</v>
      </c>
      <c r="Q48" s="8">
        <f t="shared" si="1"/>
        <v>2</v>
      </c>
      <c r="R48" s="14">
        <v>40</v>
      </c>
      <c r="S48" s="15" t="s">
        <v>57</v>
      </c>
      <c r="T48" s="8" t="str">
        <f>IF(ISBLANK(T47),"",T47)</f>
        <v>y</v>
      </c>
    </row>
    <row r="49" spans="1:20" x14ac:dyDescent="0.2">
      <c r="A49" s="8">
        <f t="shared" si="12"/>
        <v>48</v>
      </c>
      <c r="B49" s="13">
        <f t="shared" si="0"/>
        <v>44674.633553240739</v>
      </c>
      <c r="C49" s="3">
        <f t="shared" si="13"/>
        <v>1</v>
      </c>
      <c r="D49" s="8">
        <f t="shared" si="2"/>
        <v>48</v>
      </c>
      <c r="E49" s="3">
        <f t="shared" si="111"/>
        <v>7</v>
      </c>
      <c r="F49" s="3">
        <f t="shared" si="112"/>
        <v>12</v>
      </c>
      <c r="G49" s="3">
        <f t="shared" si="113"/>
        <v>1</v>
      </c>
      <c r="H49" s="3" t="str">
        <f t="shared" si="114"/>
        <v>White</v>
      </c>
      <c r="I49" s="3">
        <f t="shared" si="115"/>
        <v>5</v>
      </c>
      <c r="J49" s="3">
        <f t="shared" si="116"/>
        <v>0</v>
      </c>
      <c r="K49" s="3" t="str">
        <f t="shared" si="117"/>
        <v>L</v>
      </c>
      <c r="L49" s="3" t="str">
        <f t="shared" si="118"/>
        <v>STRONG-Black</v>
      </c>
      <c r="M49" s="3" t="str">
        <f t="shared" si="119"/>
        <v>Nitrile</v>
      </c>
      <c r="N49" s="3" t="str">
        <f t="shared" si="120"/>
        <v>Glove</v>
      </c>
      <c r="O49" s="3" t="str">
        <f t="shared" si="121"/>
        <v>Middle</v>
      </c>
      <c r="P49" s="9">
        <f t="shared" si="122"/>
        <v>3.2</v>
      </c>
      <c r="Q49" s="8">
        <f t="shared" si="1"/>
        <v>3</v>
      </c>
      <c r="R49" s="14">
        <v>80</v>
      </c>
      <c r="S49" s="15" t="s">
        <v>58</v>
      </c>
      <c r="T49" s="8" t="str">
        <f>IF(ISBLANK(T48),"",T48)</f>
        <v>y</v>
      </c>
    </row>
    <row r="50" spans="1:20" x14ac:dyDescent="0.2">
      <c r="A50" s="8">
        <f t="shared" si="12"/>
        <v>49</v>
      </c>
      <c r="B50" s="13">
        <f t="shared" si="0"/>
        <v>44674.633599537039</v>
      </c>
      <c r="C50" s="3">
        <f t="shared" si="13"/>
        <v>1</v>
      </c>
      <c r="D50" s="8">
        <f t="shared" ref="D50" si="123">IF(C50=C49,D49+1,1)</f>
        <v>49</v>
      </c>
      <c r="E50" s="3">
        <f t="shared" si="111"/>
        <v>7</v>
      </c>
      <c r="F50" s="3">
        <f t="shared" si="112"/>
        <v>12</v>
      </c>
      <c r="G50" s="3">
        <f t="shared" si="113"/>
        <v>1</v>
      </c>
      <c r="H50" s="3" t="str">
        <f t="shared" si="114"/>
        <v>White</v>
      </c>
      <c r="I50" s="3">
        <f t="shared" si="115"/>
        <v>5</v>
      </c>
      <c r="J50" s="3">
        <f t="shared" si="116"/>
        <v>0</v>
      </c>
      <c r="K50" s="3" t="str">
        <f t="shared" si="117"/>
        <v>L</v>
      </c>
      <c r="L50" s="3" t="str">
        <f t="shared" si="118"/>
        <v>STRONG-Black</v>
      </c>
      <c r="M50" s="3" t="str">
        <f t="shared" si="119"/>
        <v>Nitrile</v>
      </c>
      <c r="N50" s="3" t="str">
        <f t="shared" si="120"/>
        <v>Glove</v>
      </c>
      <c r="O50" s="3" t="str">
        <f t="shared" si="121"/>
        <v>Middle</v>
      </c>
      <c r="P50" s="9">
        <f t="shared" si="122"/>
        <v>3.2</v>
      </c>
      <c r="Q50" s="8">
        <f t="shared" si="1"/>
        <v>4</v>
      </c>
      <c r="R50" s="14">
        <v>120</v>
      </c>
      <c r="S50" s="15" t="s">
        <v>59</v>
      </c>
      <c r="T50" s="8" t="str">
        <f>IF(ISBLANK(T49),"",T49)</f>
        <v>y</v>
      </c>
    </row>
    <row r="51" spans="1:20" x14ac:dyDescent="0.2">
      <c r="A51" s="8">
        <f t="shared" si="12"/>
        <v>50</v>
      </c>
      <c r="B51" s="13">
        <f t="shared" si="0"/>
        <v>44674.633657407408</v>
      </c>
      <c r="C51" s="3">
        <f t="shared" si="13"/>
        <v>1</v>
      </c>
      <c r="D51" s="8">
        <f t="shared" si="2"/>
        <v>50</v>
      </c>
      <c r="E51" s="3">
        <f t="shared" si="111"/>
        <v>7</v>
      </c>
      <c r="F51" s="3">
        <f t="shared" si="112"/>
        <v>12</v>
      </c>
      <c r="G51" s="3">
        <f t="shared" si="113"/>
        <v>1</v>
      </c>
      <c r="H51" s="3" t="str">
        <f t="shared" si="114"/>
        <v>White</v>
      </c>
      <c r="I51" s="3">
        <f t="shared" si="115"/>
        <v>5</v>
      </c>
      <c r="J51" s="3">
        <f t="shared" si="116"/>
        <v>0</v>
      </c>
      <c r="K51" s="3" t="str">
        <f t="shared" si="117"/>
        <v>L</v>
      </c>
      <c r="L51" s="3" t="str">
        <f t="shared" si="118"/>
        <v>STRONG-Black</v>
      </c>
      <c r="M51" s="3" t="str">
        <f t="shared" si="119"/>
        <v>Nitrile</v>
      </c>
      <c r="N51" s="3" t="str">
        <f t="shared" si="120"/>
        <v>Glove</v>
      </c>
      <c r="O51" s="3" t="str">
        <f t="shared" si="121"/>
        <v>Middle</v>
      </c>
      <c r="P51" s="9">
        <f t="shared" si="122"/>
        <v>3.2</v>
      </c>
      <c r="Q51" s="8">
        <f t="shared" si="1"/>
        <v>5</v>
      </c>
      <c r="R51" s="14">
        <v>160</v>
      </c>
      <c r="S51" s="15" t="s">
        <v>60</v>
      </c>
      <c r="T51" s="8" t="str">
        <f>IF(ISBLANK(T50),"",T50)</f>
        <v>y</v>
      </c>
    </row>
    <row r="52" spans="1:20" x14ac:dyDescent="0.2">
      <c r="A52" s="8">
        <f t="shared" si="12"/>
        <v>51</v>
      </c>
      <c r="B52" s="13">
        <f t="shared" si="0"/>
        <v>44674.633750000001</v>
      </c>
      <c r="C52" s="3">
        <f t="shared" si="13"/>
        <v>1</v>
      </c>
      <c r="D52" s="8">
        <f t="shared" ref="D52" si="124">IF(C52=C51,D51+1,1)</f>
        <v>51</v>
      </c>
      <c r="E52" s="3">
        <f t="shared" si="111"/>
        <v>7</v>
      </c>
      <c r="F52" s="3">
        <f t="shared" si="112"/>
        <v>12</v>
      </c>
      <c r="G52" s="3">
        <f t="shared" si="113"/>
        <v>1</v>
      </c>
      <c r="H52" s="3" t="str">
        <f t="shared" si="114"/>
        <v>White</v>
      </c>
      <c r="I52" s="3">
        <f t="shared" si="115"/>
        <v>5</v>
      </c>
      <c r="J52" s="3">
        <f t="shared" si="116"/>
        <v>0</v>
      </c>
      <c r="K52" s="3" t="str">
        <f t="shared" si="117"/>
        <v>L</v>
      </c>
      <c r="L52" s="3" t="str">
        <f t="shared" si="118"/>
        <v>STRONG-Black</v>
      </c>
      <c r="M52" s="3" t="str">
        <f t="shared" si="119"/>
        <v>Nitrile</v>
      </c>
      <c r="N52" s="3" t="str">
        <f t="shared" si="120"/>
        <v>Glove</v>
      </c>
      <c r="O52" s="3" t="str">
        <f t="shared" si="121"/>
        <v>Middle</v>
      </c>
      <c r="P52" s="9">
        <f t="shared" si="122"/>
        <v>3.2</v>
      </c>
      <c r="Q52" s="8">
        <f t="shared" si="1"/>
        <v>6</v>
      </c>
      <c r="R52" s="14">
        <v>200</v>
      </c>
      <c r="S52" s="15" t="s">
        <v>61</v>
      </c>
      <c r="T52" s="8" t="str">
        <f>IF(ISBLANK(T51),"",T51)</f>
        <v>y</v>
      </c>
    </row>
    <row r="53" spans="1:20" x14ac:dyDescent="0.2">
      <c r="A53" s="8">
        <f t="shared" si="12"/>
        <v>52</v>
      </c>
      <c r="B53" s="13">
        <f t="shared" si="0"/>
        <v>44674.641631944447</v>
      </c>
      <c r="C53" s="3">
        <f t="shared" si="13"/>
        <v>1</v>
      </c>
      <c r="D53" s="8">
        <f t="shared" si="2"/>
        <v>52</v>
      </c>
      <c r="E53" s="3">
        <v>8</v>
      </c>
      <c r="F53" s="3">
        <v>13</v>
      </c>
      <c r="G53" s="3">
        <v>1</v>
      </c>
      <c r="H53" s="3" t="s">
        <v>1</v>
      </c>
      <c r="I53" s="3">
        <v>5</v>
      </c>
      <c r="J53" s="3">
        <v>0</v>
      </c>
      <c r="K53" s="3" t="s">
        <v>2</v>
      </c>
      <c r="L53" s="3" t="s">
        <v>335</v>
      </c>
      <c r="M53" s="3" t="s">
        <v>3</v>
      </c>
      <c r="N53" s="3" t="s">
        <v>209</v>
      </c>
      <c r="O53" s="3" t="s">
        <v>10</v>
      </c>
      <c r="P53" s="9">
        <v>5.2</v>
      </c>
      <c r="Q53" s="8">
        <f t="shared" si="1"/>
        <v>1</v>
      </c>
      <c r="R53" s="14">
        <v>0</v>
      </c>
      <c r="S53" s="15" t="s">
        <v>94</v>
      </c>
      <c r="T53" s="8" t="s">
        <v>323</v>
      </c>
    </row>
    <row r="54" spans="1:20" x14ac:dyDescent="0.2">
      <c r="A54" s="8">
        <f t="shared" si="12"/>
        <v>53</v>
      </c>
      <c r="B54" s="13">
        <f t="shared" si="0"/>
        <v>44674.641724537039</v>
      </c>
      <c r="C54" s="3">
        <f t="shared" si="13"/>
        <v>1</v>
      </c>
      <c r="D54" s="8">
        <f t="shared" ref="D54" si="125">IF(C54=C53,D53+1,1)</f>
        <v>53</v>
      </c>
      <c r="E54" s="3">
        <f t="shared" ref="E54:E58" si="126">IF(ISBLANK(E53),"",E53)</f>
        <v>8</v>
      </c>
      <c r="F54" s="3">
        <f t="shared" ref="F54:F58" si="127">IF(ISBLANK(F53),"",F53)</f>
        <v>13</v>
      </c>
      <c r="G54" s="3">
        <f t="shared" ref="G54:G58" si="128">IF(ISBLANK(G53),"",G53)</f>
        <v>1</v>
      </c>
      <c r="H54" s="3" t="str">
        <f t="shared" ref="H54:H58" si="129">IF(ISBLANK(H53),"",H53)</f>
        <v>White</v>
      </c>
      <c r="I54" s="3">
        <f t="shared" ref="I54:I58" si="130">IF(ISBLANK(I53),"",I53)</f>
        <v>5</v>
      </c>
      <c r="J54" s="3">
        <f t="shared" ref="J54:J58" si="131">IF(ISBLANK(J53),"",J53)</f>
        <v>0</v>
      </c>
      <c r="K54" s="3" t="str">
        <f t="shared" ref="K54:K58" si="132">IF(ISBLANK(K53),"",K53)</f>
        <v>M</v>
      </c>
      <c r="L54" s="3" t="str">
        <f t="shared" ref="L54:L58" si="133">IF(ISBLANK(L53),"",L53)</f>
        <v>STRONG-Black</v>
      </c>
      <c r="M54" s="3" t="str">
        <f t="shared" ref="M54:M58" si="134">IF(ISBLANK(M53),"",M53)</f>
        <v>Nitrile</v>
      </c>
      <c r="N54" s="3" t="str">
        <f t="shared" ref="N54:N58" si="135">IF(ISBLANK(N53),"",N53)</f>
        <v>Glove</v>
      </c>
      <c r="O54" s="3" t="str">
        <f t="shared" ref="O54:O58" si="136">IF(ISBLANK(O53),"",O53)</f>
        <v>Two</v>
      </c>
      <c r="P54" s="9">
        <f t="shared" ref="P54:P58" si="137">IF(ISBLANK(P53),"",P53)</f>
        <v>5.2</v>
      </c>
      <c r="Q54" s="8">
        <f t="shared" si="1"/>
        <v>2</v>
      </c>
      <c r="R54" s="14">
        <v>40</v>
      </c>
      <c r="S54" s="15" t="s">
        <v>93</v>
      </c>
      <c r="T54" s="8" t="str">
        <f>IF(ISBLANK(T53),"",T53)</f>
        <v>y</v>
      </c>
    </row>
    <row r="55" spans="1:20" x14ac:dyDescent="0.2">
      <c r="A55" s="8">
        <f t="shared" si="12"/>
        <v>54</v>
      </c>
      <c r="B55" s="13">
        <f t="shared" si="0"/>
        <v>44674.641782407409</v>
      </c>
      <c r="C55" s="3">
        <f t="shared" si="13"/>
        <v>1</v>
      </c>
      <c r="D55" s="8">
        <f t="shared" si="2"/>
        <v>54</v>
      </c>
      <c r="E55" s="3">
        <f t="shared" si="126"/>
        <v>8</v>
      </c>
      <c r="F55" s="3">
        <f t="shared" si="127"/>
        <v>13</v>
      </c>
      <c r="G55" s="3">
        <f t="shared" si="128"/>
        <v>1</v>
      </c>
      <c r="H55" s="3" t="str">
        <f t="shared" si="129"/>
        <v>White</v>
      </c>
      <c r="I55" s="3">
        <f t="shared" si="130"/>
        <v>5</v>
      </c>
      <c r="J55" s="3">
        <f t="shared" si="131"/>
        <v>0</v>
      </c>
      <c r="K55" s="3" t="str">
        <f t="shared" si="132"/>
        <v>M</v>
      </c>
      <c r="L55" s="3" t="str">
        <f t="shared" si="133"/>
        <v>STRONG-Black</v>
      </c>
      <c r="M55" s="3" t="str">
        <f t="shared" si="134"/>
        <v>Nitrile</v>
      </c>
      <c r="N55" s="3" t="str">
        <f t="shared" si="135"/>
        <v>Glove</v>
      </c>
      <c r="O55" s="3" t="str">
        <f t="shared" si="136"/>
        <v>Two</v>
      </c>
      <c r="P55" s="9">
        <f t="shared" si="137"/>
        <v>5.2</v>
      </c>
      <c r="Q55" s="8">
        <f t="shared" si="1"/>
        <v>3</v>
      </c>
      <c r="R55" s="14">
        <v>80</v>
      </c>
      <c r="S55" s="15" t="s">
        <v>95</v>
      </c>
      <c r="T55" s="8" t="str">
        <f>IF(ISBLANK(T54),"",T54)</f>
        <v>y</v>
      </c>
    </row>
    <row r="56" spans="1:20" x14ac:dyDescent="0.2">
      <c r="A56" s="8">
        <f t="shared" si="12"/>
        <v>55</v>
      </c>
      <c r="B56" s="13">
        <f t="shared" si="0"/>
        <v>44674.641979166663</v>
      </c>
      <c r="C56" s="3">
        <f t="shared" si="13"/>
        <v>1</v>
      </c>
      <c r="D56" s="8">
        <f t="shared" ref="D56" si="138">IF(C56=C55,D55+1,1)</f>
        <v>55</v>
      </c>
      <c r="E56" s="3">
        <f t="shared" si="126"/>
        <v>8</v>
      </c>
      <c r="F56" s="3">
        <f t="shared" si="127"/>
        <v>13</v>
      </c>
      <c r="G56" s="3">
        <f t="shared" si="128"/>
        <v>1</v>
      </c>
      <c r="H56" s="3" t="str">
        <f t="shared" si="129"/>
        <v>White</v>
      </c>
      <c r="I56" s="3">
        <f t="shared" si="130"/>
        <v>5</v>
      </c>
      <c r="J56" s="3">
        <f t="shared" si="131"/>
        <v>0</v>
      </c>
      <c r="K56" s="3" t="str">
        <f t="shared" si="132"/>
        <v>M</v>
      </c>
      <c r="L56" s="3" t="str">
        <f t="shared" si="133"/>
        <v>STRONG-Black</v>
      </c>
      <c r="M56" s="3" t="str">
        <f t="shared" si="134"/>
        <v>Nitrile</v>
      </c>
      <c r="N56" s="3" t="str">
        <f t="shared" si="135"/>
        <v>Glove</v>
      </c>
      <c r="O56" s="3" t="str">
        <f t="shared" si="136"/>
        <v>Two</v>
      </c>
      <c r="P56" s="9">
        <f t="shared" si="137"/>
        <v>5.2</v>
      </c>
      <c r="Q56" s="8">
        <f t="shared" si="1"/>
        <v>4</v>
      </c>
      <c r="R56" s="14">
        <v>120</v>
      </c>
      <c r="S56" s="15" t="s">
        <v>96</v>
      </c>
      <c r="T56" s="8" t="str">
        <f>IF(ISBLANK(T55),"",T55)</f>
        <v>y</v>
      </c>
    </row>
    <row r="57" spans="1:20" x14ac:dyDescent="0.2">
      <c r="A57" s="8">
        <f t="shared" si="12"/>
        <v>56</v>
      </c>
      <c r="B57" s="13">
        <f t="shared" si="0"/>
        <v>44674.64203703704</v>
      </c>
      <c r="C57" s="3">
        <f t="shared" si="13"/>
        <v>1</v>
      </c>
      <c r="D57" s="8">
        <f t="shared" si="2"/>
        <v>56</v>
      </c>
      <c r="E57" s="3">
        <f t="shared" si="126"/>
        <v>8</v>
      </c>
      <c r="F57" s="3">
        <f t="shared" si="127"/>
        <v>13</v>
      </c>
      <c r="G57" s="3">
        <f t="shared" si="128"/>
        <v>1</v>
      </c>
      <c r="H57" s="3" t="str">
        <f t="shared" si="129"/>
        <v>White</v>
      </c>
      <c r="I57" s="3">
        <f t="shared" si="130"/>
        <v>5</v>
      </c>
      <c r="J57" s="3">
        <f t="shared" si="131"/>
        <v>0</v>
      </c>
      <c r="K57" s="3" t="str">
        <f t="shared" si="132"/>
        <v>M</v>
      </c>
      <c r="L57" s="3" t="str">
        <f t="shared" si="133"/>
        <v>STRONG-Black</v>
      </c>
      <c r="M57" s="3" t="str">
        <f t="shared" si="134"/>
        <v>Nitrile</v>
      </c>
      <c r="N57" s="3" t="str">
        <f t="shared" si="135"/>
        <v>Glove</v>
      </c>
      <c r="O57" s="3" t="str">
        <f t="shared" si="136"/>
        <v>Two</v>
      </c>
      <c r="P57" s="9">
        <f t="shared" si="137"/>
        <v>5.2</v>
      </c>
      <c r="Q57" s="8">
        <f t="shared" si="1"/>
        <v>5</v>
      </c>
      <c r="R57" s="14">
        <v>160</v>
      </c>
      <c r="S57" s="15" t="s">
        <v>97</v>
      </c>
      <c r="T57" s="8" t="str">
        <f>IF(ISBLANK(T56),"",T56)</f>
        <v>y</v>
      </c>
    </row>
    <row r="58" spans="1:20" x14ac:dyDescent="0.2">
      <c r="A58" s="8">
        <f t="shared" si="12"/>
        <v>57</v>
      </c>
      <c r="B58" s="13">
        <f t="shared" si="0"/>
        <v>44674.642094907409</v>
      </c>
      <c r="C58" s="3">
        <f t="shared" si="13"/>
        <v>1</v>
      </c>
      <c r="D58" s="8">
        <f t="shared" ref="D58" si="139">IF(C58=C57,D57+1,1)</f>
        <v>57</v>
      </c>
      <c r="E58" s="3">
        <f t="shared" si="126"/>
        <v>8</v>
      </c>
      <c r="F58" s="3">
        <f t="shared" si="127"/>
        <v>13</v>
      </c>
      <c r="G58" s="3">
        <f t="shared" si="128"/>
        <v>1</v>
      </c>
      <c r="H58" s="3" t="str">
        <f t="shared" si="129"/>
        <v>White</v>
      </c>
      <c r="I58" s="3">
        <f t="shared" si="130"/>
        <v>5</v>
      </c>
      <c r="J58" s="3">
        <f t="shared" si="131"/>
        <v>0</v>
      </c>
      <c r="K58" s="3" t="str">
        <f t="shared" si="132"/>
        <v>M</v>
      </c>
      <c r="L58" s="3" t="str">
        <f t="shared" si="133"/>
        <v>STRONG-Black</v>
      </c>
      <c r="M58" s="3" t="str">
        <f t="shared" si="134"/>
        <v>Nitrile</v>
      </c>
      <c r="N58" s="3" t="str">
        <f t="shared" si="135"/>
        <v>Glove</v>
      </c>
      <c r="O58" s="3" t="str">
        <f t="shared" si="136"/>
        <v>Two</v>
      </c>
      <c r="P58" s="9">
        <f t="shared" si="137"/>
        <v>5.2</v>
      </c>
      <c r="Q58" s="8">
        <f t="shared" si="1"/>
        <v>6</v>
      </c>
      <c r="R58" s="14">
        <v>200</v>
      </c>
      <c r="S58" s="15" t="s">
        <v>98</v>
      </c>
      <c r="T58" s="8" t="str">
        <f>IF(ISBLANK(T57),"",T57)</f>
        <v>y</v>
      </c>
    </row>
    <row r="59" spans="1:20" x14ac:dyDescent="0.2">
      <c r="A59" s="8">
        <f t="shared" si="12"/>
        <v>58</v>
      </c>
      <c r="B59" s="13" t="str">
        <f t="shared" si="0"/>
        <v/>
      </c>
      <c r="C59" s="3">
        <f t="shared" si="13"/>
        <v>1</v>
      </c>
      <c r="D59" s="8">
        <f t="shared" si="2"/>
        <v>58</v>
      </c>
      <c r="E59" s="3">
        <v>9</v>
      </c>
      <c r="F59" s="3">
        <v>14</v>
      </c>
      <c r="G59" s="3">
        <v>1</v>
      </c>
      <c r="H59" s="3" t="s">
        <v>1</v>
      </c>
      <c r="I59" s="3">
        <v>5</v>
      </c>
      <c r="J59" s="3">
        <v>0</v>
      </c>
      <c r="K59" s="3" t="s">
        <v>2</v>
      </c>
      <c r="L59" s="3" t="s">
        <v>335</v>
      </c>
      <c r="M59" s="3" t="s">
        <v>3</v>
      </c>
      <c r="N59" s="3" t="s">
        <v>209</v>
      </c>
      <c r="O59" s="3" t="s">
        <v>11</v>
      </c>
      <c r="P59" s="9" t="s">
        <v>108</v>
      </c>
      <c r="Q59" s="8">
        <f t="shared" si="1"/>
        <v>1</v>
      </c>
      <c r="R59" s="14" t="s">
        <v>12</v>
      </c>
      <c r="S59" s="15" t="s">
        <v>206</v>
      </c>
      <c r="T59" s="8" t="s">
        <v>221</v>
      </c>
    </row>
    <row r="60" spans="1:20" x14ac:dyDescent="0.2">
      <c r="A60" s="8">
        <f t="shared" si="12"/>
        <v>59</v>
      </c>
      <c r="B60" s="13" t="str">
        <f t="shared" si="0"/>
        <v/>
      </c>
      <c r="C60" s="3">
        <f t="shared" si="13"/>
        <v>1</v>
      </c>
      <c r="D60" s="8">
        <f t="shared" ref="D60" si="140">IF(C60=C59,D59+1,1)</f>
        <v>59</v>
      </c>
      <c r="E60" s="3">
        <v>10</v>
      </c>
      <c r="F60" s="3">
        <v>15</v>
      </c>
      <c r="G60" s="3">
        <v>1</v>
      </c>
      <c r="H60" s="3" t="s">
        <v>1</v>
      </c>
      <c r="I60" s="3">
        <v>5</v>
      </c>
      <c r="J60" s="3">
        <v>0</v>
      </c>
      <c r="K60" s="3" t="s">
        <v>7</v>
      </c>
      <c r="L60" s="3" t="s">
        <v>335</v>
      </c>
      <c r="M60" s="3" t="s">
        <v>3</v>
      </c>
      <c r="N60" s="3" t="s">
        <v>209</v>
      </c>
      <c r="O60" s="3" t="s">
        <v>11</v>
      </c>
      <c r="P60" s="9" t="s">
        <v>108</v>
      </c>
      <c r="Q60" s="8">
        <f t="shared" si="1"/>
        <v>1</v>
      </c>
      <c r="R60" s="14" t="s">
        <v>12</v>
      </c>
      <c r="S60" s="15" t="s">
        <v>206</v>
      </c>
      <c r="T60" s="8" t="s">
        <v>221</v>
      </c>
    </row>
    <row r="61" spans="1:20" x14ac:dyDescent="0.2">
      <c r="A61" s="8">
        <f t="shared" si="12"/>
        <v>60</v>
      </c>
      <c r="B61" s="13">
        <f t="shared" si="0"/>
        <v>44674.646967592591</v>
      </c>
      <c r="C61" s="3">
        <f t="shared" si="13"/>
        <v>1</v>
      </c>
      <c r="D61" s="8">
        <f t="shared" si="2"/>
        <v>60</v>
      </c>
      <c r="E61" s="3">
        <v>6</v>
      </c>
      <c r="F61" s="3">
        <v>16</v>
      </c>
      <c r="G61" s="3">
        <v>2</v>
      </c>
      <c r="H61" s="3" t="s">
        <v>1</v>
      </c>
      <c r="I61" s="3">
        <v>5</v>
      </c>
      <c r="J61" s="3">
        <v>0</v>
      </c>
      <c r="K61" s="3" t="s">
        <v>7</v>
      </c>
      <c r="L61" s="3" t="s">
        <v>335</v>
      </c>
      <c r="M61" s="3" t="s">
        <v>3</v>
      </c>
      <c r="N61" s="3" t="s">
        <v>209</v>
      </c>
      <c r="O61" s="3" t="s">
        <v>4</v>
      </c>
      <c r="P61" s="9">
        <v>2.7</v>
      </c>
      <c r="Q61" s="8">
        <f t="shared" si="1"/>
        <v>1</v>
      </c>
      <c r="R61" s="14">
        <v>0</v>
      </c>
      <c r="S61" s="15" t="s">
        <v>99</v>
      </c>
      <c r="T61" s="8" t="s">
        <v>323</v>
      </c>
    </row>
    <row r="62" spans="1:20" x14ac:dyDescent="0.2">
      <c r="A62" s="8">
        <f t="shared" si="12"/>
        <v>61</v>
      </c>
      <c r="B62" s="13">
        <f t="shared" si="0"/>
        <v>44674.647094907406</v>
      </c>
      <c r="C62" s="3">
        <f t="shared" si="13"/>
        <v>1</v>
      </c>
      <c r="D62" s="8">
        <f t="shared" ref="D62" si="141">IF(C62=C61,D61+1,1)</f>
        <v>61</v>
      </c>
      <c r="E62" s="3">
        <f t="shared" ref="E62:E66" si="142">IF(ISBLANK(E61),"",E61)</f>
        <v>6</v>
      </c>
      <c r="F62" s="3">
        <f t="shared" ref="F62:F66" si="143">IF(ISBLANK(F61),"",F61)</f>
        <v>16</v>
      </c>
      <c r="G62" s="3">
        <f t="shared" ref="G62:G66" si="144">IF(ISBLANK(G61),"",G61)</f>
        <v>2</v>
      </c>
      <c r="H62" s="3" t="str">
        <f t="shared" ref="H62:H66" si="145">IF(ISBLANK(H61),"",H61)</f>
        <v>White</v>
      </c>
      <c r="I62" s="3">
        <f t="shared" ref="I62:I66" si="146">IF(ISBLANK(I61),"",I61)</f>
        <v>5</v>
      </c>
      <c r="J62" s="3">
        <f t="shared" ref="J62:J66" si="147">IF(ISBLANK(J61),"",J61)</f>
        <v>0</v>
      </c>
      <c r="K62" s="3" t="str">
        <f t="shared" ref="K62:K66" si="148">IF(ISBLANK(K61),"",K61)</f>
        <v>S</v>
      </c>
      <c r="L62" s="3" t="str">
        <f t="shared" ref="L62:L66" si="149">IF(ISBLANK(L61),"",L61)</f>
        <v>STRONG-Black</v>
      </c>
      <c r="M62" s="3" t="str">
        <f t="shared" ref="M62:M66" si="150">IF(ISBLANK(M61),"",M61)</f>
        <v>Nitrile</v>
      </c>
      <c r="N62" s="3" t="str">
        <f t="shared" ref="N62:N66" si="151">IF(ISBLANK(N61),"",N61)</f>
        <v>Glove</v>
      </c>
      <c r="O62" s="3" t="str">
        <f t="shared" ref="O62:O66" si="152">IF(ISBLANK(O61),"",O61)</f>
        <v>Middle</v>
      </c>
      <c r="P62" s="9">
        <f t="shared" ref="P62:P66" si="153">IF(ISBLANK(P61),"",P61)</f>
        <v>2.7</v>
      </c>
      <c r="Q62" s="8">
        <f t="shared" si="1"/>
        <v>2</v>
      </c>
      <c r="R62" s="14">
        <v>40</v>
      </c>
      <c r="S62" s="15" t="s">
        <v>100</v>
      </c>
      <c r="T62" s="8" t="str">
        <f>IF(ISBLANK(T61),"",T61)</f>
        <v>y</v>
      </c>
    </row>
    <row r="63" spans="1:20" x14ac:dyDescent="0.2">
      <c r="A63" s="8">
        <f t="shared" si="12"/>
        <v>62</v>
      </c>
      <c r="B63" s="13">
        <f t="shared" si="0"/>
        <v>44674.647141203706</v>
      </c>
      <c r="C63" s="3">
        <f t="shared" si="13"/>
        <v>1</v>
      </c>
      <c r="D63" s="8">
        <f t="shared" si="2"/>
        <v>62</v>
      </c>
      <c r="E63" s="3">
        <f t="shared" si="142"/>
        <v>6</v>
      </c>
      <c r="F63" s="3">
        <f t="shared" si="143"/>
        <v>16</v>
      </c>
      <c r="G63" s="3">
        <f t="shared" si="144"/>
        <v>2</v>
      </c>
      <c r="H63" s="3" t="str">
        <f t="shared" si="145"/>
        <v>White</v>
      </c>
      <c r="I63" s="3">
        <f t="shared" si="146"/>
        <v>5</v>
      </c>
      <c r="J63" s="3">
        <f t="shared" si="147"/>
        <v>0</v>
      </c>
      <c r="K63" s="3" t="str">
        <f t="shared" si="148"/>
        <v>S</v>
      </c>
      <c r="L63" s="3" t="str">
        <f t="shared" si="149"/>
        <v>STRONG-Black</v>
      </c>
      <c r="M63" s="3" t="str">
        <f t="shared" si="150"/>
        <v>Nitrile</v>
      </c>
      <c r="N63" s="3" t="str">
        <f t="shared" si="151"/>
        <v>Glove</v>
      </c>
      <c r="O63" s="3" t="str">
        <f t="shared" si="152"/>
        <v>Middle</v>
      </c>
      <c r="P63" s="9">
        <f t="shared" si="153"/>
        <v>2.7</v>
      </c>
      <c r="Q63" s="8">
        <f t="shared" si="1"/>
        <v>3</v>
      </c>
      <c r="R63" s="14">
        <v>80</v>
      </c>
      <c r="S63" s="15" t="s">
        <v>101</v>
      </c>
      <c r="T63" s="8" t="str">
        <f>IF(ISBLANK(T62),"",T62)</f>
        <v>y</v>
      </c>
    </row>
    <row r="64" spans="1:20" x14ac:dyDescent="0.2">
      <c r="A64" s="8">
        <f t="shared" si="12"/>
        <v>63</v>
      </c>
      <c r="B64" s="13">
        <f t="shared" si="0"/>
        <v>44674.647303240738</v>
      </c>
      <c r="C64" s="3">
        <f t="shared" si="13"/>
        <v>1</v>
      </c>
      <c r="D64" s="8">
        <f t="shared" ref="D64" si="154">IF(C64=C63,D63+1,1)</f>
        <v>63</v>
      </c>
      <c r="E64" s="3">
        <f t="shared" si="142"/>
        <v>6</v>
      </c>
      <c r="F64" s="3">
        <f t="shared" si="143"/>
        <v>16</v>
      </c>
      <c r="G64" s="3">
        <f t="shared" si="144"/>
        <v>2</v>
      </c>
      <c r="H64" s="3" t="str">
        <f t="shared" si="145"/>
        <v>White</v>
      </c>
      <c r="I64" s="3">
        <f t="shared" si="146"/>
        <v>5</v>
      </c>
      <c r="J64" s="3">
        <f t="shared" si="147"/>
        <v>0</v>
      </c>
      <c r="K64" s="3" t="str">
        <f t="shared" si="148"/>
        <v>S</v>
      </c>
      <c r="L64" s="3" t="str">
        <f t="shared" si="149"/>
        <v>STRONG-Black</v>
      </c>
      <c r="M64" s="3" t="str">
        <f t="shared" si="150"/>
        <v>Nitrile</v>
      </c>
      <c r="N64" s="3" t="str">
        <f t="shared" si="151"/>
        <v>Glove</v>
      </c>
      <c r="O64" s="3" t="str">
        <f t="shared" si="152"/>
        <v>Middle</v>
      </c>
      <c r="P64" s="9">
        <f t="shared" si="153"/>
        <v>2.7</v>
      </c>
      <c r="Q64" s="8">
        <f t="shared" si="1"/>
        <v>4</v>
      </c>
      <c r="R64" s="14">
        <v>120</v>
      </c>
      <c r="S64" s="15" t="s">
        <v>102</v>
      </c>
      <c r="T64" s="8" t="str">
        <f>IF(ISBLANK(T63),"",T63)</f>
        <v>y</v>
      </c>
    </row>
    <row r="65" spans="1:20" x14ac:dyDescent="0.2">
      <c r="A65" s="8">
        <f t="shared" si="12"/>
        <v>64</v>
      </c>
      <c r="B65" s="13">
        <f t="shared" si="0"/>
        <v>44674.647361111114</v>
      </c>
      <c r="C65" s="3">
        <f t="shared" si="13"/>
        <v>1</v>
      </c>
      <c r="D65" s="8">
        <f t="shared" si="2"/>
        <v>64</v>
      </c>
      <c r="E65" s="3">
        <f t="shared" si="142"/>
        <v>6</v>
      </c>
      <c r="F65" s="3">
        <f t="shared" si="143"/>
        <v>16</v>
      </c>
      <c r="G65" s="3">
        <f t="shared" si="144"/>
        <v>2</v>
      </c>
      <c r="H65" s="3" t="str">
        <f t="shared" si="145"/>
        <v>White</v>
      </c>
      <c r="I65" s="3">
        <f t="shared" si="146"/>
        <v>5</v>
      </c>
      <c r="J65" s="3">
        <f t="shared" si="147"/>
        <v>0</v>
      </c>
      <c r="K65" s="3" t="str">
        <f t="shared" si="148"/>
        <v>S</v>
      </c>
      <c r="L65" s="3" t="str">
        <f t="shared" si="149"/>
        <v>STRONG-Black</v>
      </c>
      <c r="M65" s="3" t="str">
        <f t="shared" si="150"/>
        <v>Nitrile</v>
      </c>
      <c r="N65" s="3" t="str">
        <f t="shared" si="151"/>
        <v>Glove</v>
      </c>
      <c r="O65" s="3" t="str">
        <f t="shared" si="152"/>
        <v>Middle</v>
      </c>
      <c r="P65" s="9">
        <f t="shared" si="153"/>
        <v>2.7</v>
      </c>
      <c r="Q65" s="8">
        <f t="shared" si="1"/>
        <v>5</v>
      </c>
      <c r="R65" s="14">
        <v>160</v>
      </c>
      <c r="S65" s="15" t="s">
        <v>103</v>
      </c>
      <c r="T65" s="8" t="str">
        <f>IF(ISBLANK(T64),"",T64)</f>
        <v>y</v>
      </c>
    </row>
    <row r="66" spans="1:20" x14ac:dyDescent="0.2">
      <c r="A66" s="8">
        <f t="shared" si="12"/>
        <v>65</v>
      </c>
      <c r="B66" s="13">
        <f t="shared" ref="B66:B129" si="155">IF(RIGHT(S66,4)=".jpg",DATE(MID(S66,1,4),MID(S66,5,2),MID(S66,7,2))+TIME(MID(S66,10,2),MID(S66,12,2),MID(S66,14,2)),"")</f>
        <v>44674.647430555553</v>
      </c>
      <c r="C66" s="3">
        <f t="shared" si="13"/>
        <v>1</v>
      </c>
      <c r="D66" s="8">
        <f t="shared" ref="D66:D129" si="156">IF(C66=C65,D65+1,1)</f>
        <v>65</v>
      </c>
      <c r="E66" s="3">
        <f t="shared" si="142"/>
        <v>6</v>
      </c>
      <c r="F66" s="3">
        <f t="shared" si="143"/>
        <v>16</v>
      </c>
      <c r="G66" s="3">
        <f t="shared" si="144"/>
        <v>2</v>
      </c>
      <c r="H66" s="3" t="str">
        <f t="shared" si="145"/>
        <v>White</v>
      </c>
      <c r="I66" s="3">
        <f t="shared" si="146"/>
        <v>5</v>
      </c>
      <c r="J66" s="3">
        <f t="shared" si="147"/>
        <v>0</v>
      </c>
      <c r="K66" s="3" t="str">
        <f t="shared" si="148"/>
        <v>S</v>
      </c>
      <c r="L66" s="3" t="str">
        <f t="shared" si="149"/>
        <v>STRONG-Black</v>
      </c>
      <c r="M66" s="3" t="str">
        <f t="shared" si="150"/>
        <v>Nitrile</v>
      </c>
      <c r="N66" s="3" t="str">
        <f t="shared" si="151"/>
        <v>Glove</v>
      </c>
      <c r="O66" s="3" t="str">
        <f t="shared" si="152"/>
        <v>Middle</v>
      </c>
      <c r="P66" s="9">
        <f t="shared" si="153"/>
        <v>2.7</v>
      </c>
      <c r="Q66" s="8">
        <f t="shared" ref="Q66:Q129" si="157">IF(F66=F65,Q65+1,1)</f>
        <v>6</v>
      </c>
      <c r="R66" s="14">
        <v>200</v>
      </c>
      <c r="S66" s="15" t="s">
        <v>104</v>
      </c>
      <c r="T66" s="8" t="str">
        <f>IF(ISBLANK(T65),"",T65)</f>
        <v>y</v>
      </c>
    </row>
    <row r="67" spans="1:20" x14ac:dyDescent="0.2">
      <c r="A67" s="8">
        <f t="shared" si="12"/>
        <v>66</v>
      </c>
      <c r="B67" s="13">
        <f t="shared" si="155"/>
        <v>44674.64875</v>
      </c>
      <c r="C67" s="3">
        <f t="shared" si="13"/>
        <v>1</v>
      </c>
      <c r="D67" s="8">
        <f t="shared" si="156"/>
        <v>66</v>
      </c>
      <c r="E67" s="3">
        <v>7</v>
      </c>
      <c r="F67" s="3">
        <v>17</v>
      </c>
      <c r="G67" s="3">
        <v>2</v>
      </c>
      <c r="H67" s="3" t="s">
        <v>1</v>
      </c>
      <c r="I67" s="3">
        <v>5</v>
      </c>
      <c r="J67" s="3">
        <v>0</v>
      </c>
      <c r="K67" s="3" t="s">
        <v>8</v>
      </c>
      <c r="L67" s="3" t="s">
        <v>335</v>
      </c>
      <c r="M67" s="3" t="s">
        <v>3</v>
      </c>
      <c r="N67" s="3" t="s">
        <v>209</v>
      </c>
      <c r="O67" s="3" t="s">
        <v>4</v>
      </c>
      <c r="P67" s="9">
        <v>3</v>
      </c>
      <c r="Q67" s="8">
        <f t="shared" si="157"/>
        <v>1</v>
      </c>
      <c r="R67" s="14">
        <v>0</v>
      </c>
      <c r="S67" s="15" t="s">
        <v>64</v>
      </c>
      <c r="T67" s="8" t="s">
        <v>323</v>
      </c>
    </row>
    <row r="68" spans="1:20" x14ac:dyDescent="0.2">
      <c r="A68" s="8">
        <f t="shared" ref="A68:A131" si="158">A67+1</f>
        <v>67</v>
      </c>
      <c r="B68" s="13">
        <f t="shared" si="155"/>
        <v>44674.64880787037</v>
      </c>
      <c r="C68" s="3">
        <f t="shared" ref="C68:C131" si="159">C67</f>
        <v>1</v>
      </c>
      <c r="D68" s="8">
        <f t="shared" si="156"/>
        <v>67</v>
      </c>
      <c r="E68" s="3">
        <f t="shared" ref="E68:E72" si="160">IF(ISBLANK(E67),"",E67)</f>
        <v>7</v>
      </c>
      <c r="F68" s="3">
        <f t="shared" ref="F68:F72" si="161">IF(ISBLANK(F67),"",F67)</f>
        <v>17</v>
      </c>
      <c r="G68" s="3">
        <f t="shared" ref="G68:G72" si="162">IF(ISBLANK(G67),"",G67)</f>
        <v>2</v>
      </c>
      <c r="H68" s="3" t="str">
        <f t="shared" ref="H68:H72" si="163">IF(ISBLANK(H67),"",H67)</f>
        <v>White</v>
      </c>
      <c r="I68" s="3">
        <f t="shared" ref="I68:I72" si="164">IF(ISBLANK(I67),"",I67)</f>
        <v>5</v>
      </c>
      <c r="J68" s="3">
        <f t="shared" ref="J68:J72" si="165">IF(ISBLANK(J67),"",J67)</f>
        <v>0</v>
      </c>
      <c r="K68" s="3" t="str">
        <f t="shared" ref="K68:K72" si="166">IF(ISBLANK(K67),"",K67)</f>
        <v>L</v>
      </c>
      <c r="L68" s="3" t="str">
        <f t="shared" ref="L68:L72" si="167">IF(ISBLANK(L67),"",L67)</f>
        <v>STRONG-Black</v>
      </c>
      <c r="M68" s="3" t="str">
        <f t="shared" ref="M68:M72" si="168">IF(ISBLANK(M67),"",M67)</f>
        <v>Nitrile</v>
      </c>
      <c r="N68" s="3" t="str">
        <f t="shared" ref="N68:N72" si="169">IF(ISBLANK(N67),"",N67)</f>
        <v>Glove</v>
      </c>
      <c r="O68" s="3" t="str">
        <f t="shared" ref="O68:O72" si="170">IF(ISBLANK(O67),"",O67)</f>
        <v>Middle</v>
      </c>
      <c r="P68" s="9">
        <f t="shared" ref="P68:P72" si="171">IF(ISBLANK(P67),"",P67)</f>
        <v>3</v>
      </c>
      <c r="Q68" s="8">
        <f t="shared" si="157"/>
        <v>2</v>
      </c>
      <c r="R68" s="14">
        <v>40</v>
      </c>
      <c r="S68" s="15" t="s">
        <v>65</v>
      </c>
      <c r="T68" s="8" t="str">
        <f>IF(ISBLANK(T67),"",T67)</f>
        <v>y</v>
      </c>
    </row>
    <row r="69" spans="1:20" x14ac:dyDescent="0.2">
      <c r="A69" s="8">
        <f t="shared" si="158"/>
        <v>68</v>
      </c>
      <c r="B69" s="13">
        <f t="shared" si="155"/>
        <v>44674.648865740739</v>
      </c>
      <c r="C69" s="3">
        <f t="shared" si="159"/>
        <v>1</v>
      </c>
      <c r="D69" s="8">
        <f t="shared" si="156"/>
        <v>68</v>
      </c>
      <c r="E69" s="3">
        <f t="shared" si="160"/>
        <v>7</v>
      </c>
      <c r="F69" s="3">
        <f t="shared" si="161"/>
        <v>17</v>
      </c>
      <c r="G69" s="3">
        <f t="shared" si="162"/>
        <v>2</v>
      </c>
      <c r="H69" s="3" t="str">
        <f t="shared" si="163"/>
        <v>White</v>
      </c>
      <c r="I69" s="3">
        <f t="shared" si="164"/>
        <v>5</v>
      </c>
      <c r="J69" s="3">
        <f t="shared" si="165"/>
        <v>0</v>
      </c>
      <c r="K69" s="3" t="str">
        <f t="shared" si="166"/>
        <v>L</v>
      </c>
      <c r="L69" s="3" t="str">
        <f t="shared" si="167"/>
        <v>STRONG-Black</v>
      </c>
      <c r="M69" s="3" t="str">
        <f t="shared" si="168"/>
        <v>Nitrile</v>
      </c>
      <c r="N69" s="3" t="str">
        <f t="shared" si="169"/>
        <v>Glove</v>
      </c>
      <c r="O69" s="3" t="str">
        <f t="shared" si="170"/>
        <v>Middle</v>
      </c>
      <c r="P69" s="9">
        <f t="shared" si="171"/>
        <v>3</v>
      </c>
      <c r="Q69" s="8">
        <f t="shared" si="157"/>
        <v>3</v>
      </c>
      <c r="R69" s="14">
        <v>80</v>
      </c>
      <c r="S69" s="15" t="s">
        <v>66</v>
      </c>
      <c r="T69" s="8" t="str">
        <f>IF(ISBLANK(T68),"",T68)</f>
        <v>y</v>
      </c>
    </row>
    <row r="70" spans="1:20" x14ac:dyDescent="0.2">
      <c r="A70" s="8">
        <f t="shared" si="158"/>
        <v>69</v>
      </c>
      <c r="B70" s="13">
        <f t="shared" si="155"/>
        <v>44674.648912037039</v>
      </c>
      <c r="C70" s="3">
        <f t="shared" si="159"/>
        <v>1</v>
      </c>
      <c r="D70" s="8">
        <f t="shared" si="156"/>
        <v>69</v>
      </c>
      <c r="E70" s="3">
        <f t="shared" si="160"/>
        <v>7</v>
      </c>
      <c r="F70" s="3">
        <f t="shared" si="161"/>
        <v>17</v>
      </c>
      <c r="G70" s="3">
        <f t="shared" si="162"/>
        <v>2</v>
      </c>
      <c r="H70" s="3" t="str">
        <f t="shared" si="163"/>
        <v>White</v>
      </c>
      <c r="I70" s="3">
        <f t="shared" si="164"/>
        <v>5</v>
      </c>
      <c r="J70" s="3">
        <f t="shared" si="165"/>
        <v>0</v>
      </c>
      <c r="K70" s="3" t="str">
        <f t="shared" si="166"/>
        <v>L</v>
      </c>
      <c r="L70" s="3" t="str">
        <f t="shared" si="167"/>
        <v>STRONG-Black</v>
      </c>
      <c r="M70" s="3" t="str">
        <f t="shared" si="168"/>
        <v>Nitrile</v>
      </c>
      <c r="N70" s="3" t="str">
        <f t="shared" si="169"/>
        <v>Glove</v>
      </c>
      <c r="O70" s="3" t="str">
        <f t="shared" si="170"/>
        <v>Middle</v>
      </c>
      <c r="P70" s="9">
        <f t="shared" si="171"/>
        <v>3</v>
      </c>
      <c r="Q70" s="8">
        <f t="shared" si="157"/>
        <v>4</v>
      </c>
      <c r="R70" s="14">
        <v>120</v>
      </c>
      <c r="S70" s="15" t="s">
        <v>67</v>
      </c>
      <c r="T70" s="8" t="str">
        <f>IF(ISBLANK(T69),"",T69)</f>
        <v>y</v>
      </c>
    </row>
    <row r="71" spans="1:20" x14ac:dyDescent="0.2">
      <c r="A71" s="8">
        <f t="shared" si="158"/>
        <v>70</v>
      </c>
      <c r="B71" s="13">
        <f t="shared" si="155"/>
        <v>44674.648958333331</v>
      </c>
      <c r="C71" s="3">
        <f t="shared" si="159"/>
        <v>1</v>
      </c>
      <c r="D71" s="8">
        <f t="shared" si="156"/>
        <v>70</v>
      </c>
      <c r="E71" s="3">
        <f t="shared" si="160"/>
        <v>7</v>
      </c>
      <c r="F71" s="3">
        <f t="shared" si="161"/>
        <v>17</v>
      </c>
      <c r="G71" s="3">
        <f t="shared" si="162"/>
        <v>2</v>
      </c>
      <c r="H71" s="3" t="str">
        <f t="shared" si="163"/>
        <v>White</v>
      </c>
      <c r="I71" s="3">
        <f t="shared" si="164"/>
        <v>5</v>
      </c>
      <c r="J71" s="3">
        <f t="shared" si="165"/>
        <v>0</v>
      </c>
      <c r="K71" s="3" t="str">
        <f t="shared" si="166"/>
        <v>L</v>
      </c>
      <c r="L71" s="3" t="str">
        <f t="shared" si="167"/>
        <v>STRONG-Black</v>
      </c>
      <c r="M71" s="3" t="str">
        <f t="shared" si="168"/>
        <v>Nitrile</v>
      </c>
      <c r="N71" s="3" t="str">
        <f t="shared" si="169"/>
        <v>Glove</v>
      </c>
      <c r="O71" s="3" t="str">
        <f t="shared" si="170"/>
        <v>Middle</v>
      </c>
      <c r="P71" s="9">
        <f t="shared" si="171"/>
        <v>3</v>
      </c>
      <c r="Q71" s="8">
        <f t="shared" si="157"/>
        <v>5</v>
      </c>
      <c r="R71" s="14">
        <v>160</v>
      </c>
      <c r="S71" s="15" t="s">
        <v>68</v>
      </c>
      <c r="T71" s="8" t="str">
        <f>IF(ISBLANK(T70),"",T70)</f>
        <v>y</v>
      </c>
    </row>
    <row r="72" spans="1:20" x14ac:dyDescent="0.2">
      <c r="A72" s="8">
        <f t="shared" si="158"/>
        <v>71</v>
      </c>
      <c r="B72" s="13">
        <f t="shared" si="155"/>
        <v>44674.649004629631</v>
      </c>
      <c r="C72" s="3">
        <f t="shared" si="159"/>
        <v>1</v>
      </c>
      <c r="D72" s="8">
        <f t="shared" si="156"/>
        <v>71</v>
      </c>
      <c r="E72" s="3">
        <f t="shared" si="160"/>
        <v>7</v>
      </c>
      <c r="F72" s="3">
        <f t="shared" si="161"/>
        <v>17</v>
      </c>
      <c r="G72" s="3">
        <f t="shared" si="162"/>
        <v>2</v>
      </c>
      <c r="H72" s="3" t="str">
        <f t="shared" si="163"/>
        <v>White</v>
      </c>
      <c r="I72" s="3">
        <f t="shared" si="164"/>
        <v>5</v>
      </c>
      <c r="J72" s="3">
        <f t="shared" si="165"/>
        <v>0</v>
      </c>
      <c r="K72" s="3" t="str">
        <f t="shared" si="166"/>
        <v>L</v>
      </c>
      <c r="L72" s="3" t="str">
        <f t="shared" si="167"/>
        <v>STRONG-Black</v>
      </c>
      <c r="M72" s="3" t="str">
        <f t="shared" si="168"/>
        <v>Nitrile</v>
      </c>
      <c r="N72" s="3" t="str">
        <f t="shared" si="169"/>
        <v>Glove</v>
      </c>
      <c r="O72" s="3" t="str">
        <f t="shared" si="170"/>
        <v>Middle</v>
      </c>
      <c r="P72" s="9">
        <f t="shared" si="171"/>
        <v>3</v>
      </c>
      <c r="Q72" s="8">
        <f t="shared" si="157"/>
        <v>6</v>
      </c>
      <c r="R72" s="14">
        <v>200</v>
      </c>
      <c r="S72" s="15" t="s">
        <v>69</v>
      </c>
      <c r="T72" s="8" t="str">
        <f>IF(ISBLANK(T71),"",T71)</f>
        <v>y</v>
      </c>
    </row>
    <row r="73" spans="1:20" x14ac:dyDescent="0.2">
      <c r="A73" s="8">
        <f t="shared" si="158"/>
        <v>72</v>
      </c>
      <c r="B73" s="13">
        <f t="shared" si="155"/>
        <v>44674.651932870373</v>
      </c>
      <c r="C73" s="3">
        <f t="shared" si="159"/>
        <v>1</v>
      </c>
      <c r="D73" s="8">
        <f t="shared" si="156"/>
        <v>72</v>
      </c>
      <c r="E73" s="3">
        <v>8</v>
      </c>
      <c r="F73" s="3">
        <v>18</v>
      </c>
      <c r="G73" s="3">
        <v>2</v>
      </c>
      <c r="H73" s="3" t="s">
        <v>1</v>
      </c>
      <c r="I73" s="3">
        <v>5</v>
      </c>
      <c r="J73" s="3">
        <v>0</v>
      </c>
      <c r="K73" s="3" t="s">
        <v>2</v>
      </c>
      <c r="L73" s="3" t="s">
        <v>335</v>
      </c>
      <c r="M73" s="3" t="s">
        <v>3</v>
      </c>
      <c r="N73" s="3" t="s">
        <v>209</v>
      </c>
      <c r="O73" s="3" t="s">
        <v>10</v>
      </c>
      <c r="P73" s="9">
        <v>5.0999999999999996</v>
      </c>
      <c r="Q73" s="8">
        <f t="shared" si="157"/>
        <v>1</v>
      </c>
      <c r="R73" s="14">
        <v>0</v>
      </c>
      <c r="S73" s="15" t="s">
        <v>70</v>
      </c>
      <c r="T73" s="8" t="s">
        <v>323</v>
      </c>
    </row>
    <row r="74" spans="1:20" x14ac:dyDescent="0.2">
      <c r="A74" s="8">
        <f t="shared" si="158"/>
        <v>73</v>
      </c>
      <c r="B74" s="13">
        <f t="shared" si="155"/>
        <v>44674.652048611111</v>
      </c>
      <c r="C74" s="3">
        <f t="shared" si="159"/>
        <v>1</v>
      </c>
      <c r="D74" s="8">
        <f t="shared" si="156"/>
        <v>73</v>
      </c>
      <c r="E74" s="3">
        <f t="shared" ref="E74:E78" si="172">IF(ISBLANK(E73),"",E73)</f>
        <v>8</v>
      </c>
      <c r="F74" s="3">
        <f t="shared" ref="F74:F78" si="173">IF(ISBLANK(F73),"",F73)</f>
        <v>18</v>
      </c>
      <c r="G74" s="3">
        <f t="shared" ref="G74:G78" si="174">IF(ISBLANK(G73),"",G73)</f>
        <v>2</v>
      </c>
      <c r="H74" s="3" t="str">
        <f t="shared" ref="H74:H78" si="175">IF(ISBLANK(H73),"",H73)</f>
        <v>White</v>
      </c>
      <c r="I74" s="3">
        <f t="shared" ref="I74:I78" si="176">IF(ISBLANK(I73),"",I73)</f>
        <v>5</v>
      </c>
      <c r="J74" s="3">
        <f t="shared" ref="J74:J78" si="177">IF(ISBLANK(J73),"",J73)</f>
        <v>0</v>
      </c>
      <c r="K74" s="3" t="str">
        <f t="shared" ref="K74:K78" si="178">IF(ISBLANK(K73),"",K73)</f>
        <v>M</v>
      </c>
      <c r="L74" s="3" t="str">
        <f t="shared" ref="L74:L78" si="179">IF(ISBLANK(L73),"",L73)</f>
        <v>STRONG-Black</v>
      </c>
      <c r="M74" s="3" t="str">
        <f t="shared" ref="M74:M78" si="180">IF(ISBLANK(M73),"",M73)</f>
        <v>Nitrile</v>
      </c>
      <c r="N74" s="3" t="str">
        <f t="shared" ref="N74:N78" si="181">IF(ISBLANK(N73),"",N73)</f>
        <v>Glove</v>
      </c>
      <c r="O74" s="3" t="str">
        <f t="shared" ref="O74:O78" si="182">IF(ISBLANK(O73),"",O73)</f>
        <v>Two</v>
      </c>
      <c r="P74" s="9">
        <f t="shared" ref="P74:P78" si="183">IF(ISBLANK(P73),"",P73)</f>
        <v>5.0999999999999996</v>
      </c>
      <c r="Q74" s="8">
        <f t="shared" si="157"/>
        <v>2</v>
      </c>
      <c r="R74" s="14">
        <v>40</v>
      </c>
      <c r="S74" s="15" t="s">
        <v>63</v>
      </c>
      <c r="T74" s="8" t="str">
        <f>IF(ISBLANK(T73),"",T73)</f>
        <v>y</v>
      </c>
    </row>
    <row r="75" spans="1:20" x14ac:dyDescent="0.2">
      <c r="A75" s="8">
        <f t="shared" si="158"/>
        <v>74</v>
      </c>
      <c r="B75" s="13">
        <f t="shared" si="155"/>
        <v>44674.652094907404</v>
      </c>
      <c r="C75" s="3">
        <f t="shared" si="159"/>
        <v>1</v>
      </c>
      <c r="D75" s="8">
        <f t="shared" si="156"/>
        <v>74</v>
      </c>
      <c r="E75" s="3">
        <f t="shared" si="172"/>
        <v>8</v>
      </c>
      <c r="F75" s="3">
        <f t="shared" si="173"/>
        <v>18</v>
      </c>
      <c r="G75" s="3">
        <f t="shared" si="174"/>
        <v>2</v>
      </c>
      <c r="H75" s="3" t="str">
        <f t="shared" si="175"/>
        <v>White</v>
      </c>
      <c r="I75" s="3">
        <f t="shared" si="176"/>
        <v>5</v>
      </c>
      <c r="J75" s="3">
        <f t="shared" si="177"/>
        <v>0</v>
      </c>
      <c r="K75" s="3" t="str">
        <f t="shared" si="178"/>
        <v>M</v>
      </c>
      <c r="L75" s="3" t="str">
        <f t="shared" si="179"/>
        <v>STRONG-Black</v>
      </c>
      <c r="M75" s="3" t="str">
        <f t="shared" si="180"/>
        <v>Nitrile</v>
      </c>
      <c r="N75" s="3" t="str">
        <f t="shared" si="181"/>
        <v>Glove</v>
      </c>
      <c r="O75" s="3" t="str">
        <f t="shared" si="182"/>
        <v>Two</v>
      </c>
      <c r="P75" s="9">
        <f t="shared" si="183"/>
        <v>5.0999999999999996</v>
      </c>
      <c r="Q75" s="8">
        <f t="shared" si="157"/>
        <v>3</v>
      </c>
      <c r="R75" s="14">
        <v>80</v>
      </c>
      <c r="S75" s="15" t="s">
        <v>71</v>
      </c>
      <c r="T75" s="8" t="str">
        <f>IF(ISBLANK(T74),"",T74)</f>
        <v>y</v>
      </c>
    </row>
    <row r="76" spans="1:20" x14ac:dyDescent="0.2">
      <c r="A76" s="8">
        <f t="shared" si="158"/>
        <v>75</v>
      </c>
      <c r="B76" s="13">
        <f t="shared" si="155"/>
        <v>44674.652129629627</v>
      </c>
      <c r="C76" s="3">
        <f t="shared" si="159"/>
        <v>1</v>
      </c>
      <c r="D76" s="8">
        <f t="shared" si="156"/>
        <v>75</v>
      </c>
      <c r="E76" s="3">
        <f t="shared" si="172"/>
        <v>8</v>
      </c>
      <c r="F76" s="3">
        <f t="shared" si="173"/>
        <v>18</v>
      </c>
      <c r="G76" s="3">
        <f t="shared" si="174"/>
        <v>2</v>
      </c>
      <c r="H76" s="3" t="str">
        <f t="shared" si="175"/>
        <v>White</v>
      </c>
      <c r="I76" s="3">
        <f t="shared" si="176"/>
        <v>5</v>
      </c>
      <c r="J76" s="3">
        <f t="shared" si="177"/>
        <v>0</v>
      </c>
      <c r="K76" s="3" t="str">
        <f t="shared" si="178"/>
        <v>M</v>
      </c>
      <c r="L76" s="3" t="str">
        <f t="shared" si="179"/>
        <v>STRONG-Black</v>
      </c>
      <c r="M76" s="3" t="str">
        <f t="shared" si="180"/>
        <v>Nitrile</v>
      </c>
      <c r="N76" s="3" t="str">
        <f t="shared" si="181"/>
        <v>Glove</v>
      </c>
      <c r="O76" s="3" t="str">
        <f t="shared" si="182"/>
        <v>Two</v>
      </c>
      <c r="P76" s="9">
        <f t="shared" si="183"/>
        <v>5.0999999999999996</v>
      </c>
      <c r="Q76" s="8">
        <f t="shared" si="157"/>
        <v>4</v>
      </c>
      <c r="R76" s="14">
        <v>120</v>
      </c>
      <c r="S76" s="15" t="s">
        <v>72</v>
      </c>
      <c r="T76" s="8" t="str">
        <f>IF(ISBLANK(T75),"",T75)</f>
        <v>y</v>
      </c>
    </row>
    <row r="77" spans="1:20" x14ac:dyDescent="0.2">
      <c r="A77" s="8">
        <f t="shared" si="158"/>
        <v>76</v>
      </c>
      <c r="B77" s="13">
        <f t="shared" si="155"/>
        <v>44674.652175925927</v>
      </c>
      <c r="C77" s="3">
        <f t="shared" si="159"/>
        <v>1</v>
      </c>
      <c r="D77" s="8">
        <f t="shared" si="156"/>
        <v>76</v>
      </c>
      <c r="E77" s="3">
        <f t="shared" si="172"/>
        <v>8</v>
      </c>
      <c r="F77" s="3">
        <f t="shared" si="173"/>
        <v>18</v>
      </c>
      <c r="G77" s="3">
        <f t="shared" si="174"/>
        <v>2</v>
      </c>
      <c r="H77" s="3" t="str">
        <f t="shared" si="175"/>
        <v>White</v>
      </c>
      <c r="I77" s="3">
        <f t="shared" si="176"/>
        <v>5</v>
      </c>
      <c r="J77" s="3">
        <f t="shared" si="177"/>
        <v>0</v>
      </c>
      <c r="K77" s="3" t="str">
        <f t="shared" si="178"/>
        <v>M</v>
      </c>
      <c r="L77" s="3" t="str">
        <f t="shared" si="179"/>
        <v>STRONG-Black</v>
      </c>
      <c r="M77" s="3" t="str">
        <f t="shared" si="180"/>
        <v>Nitrile</v>
      </c>
      <c r="N77" s="3" t="str">
        <f t="shared" si="181"/>
        <v>Glove</v>
      </c>
      <c r="O77" s="3" t="str">
        <f t="shared" si="182"/>
        <v>Two</v>
      </c>
      <c r="P77" s="9">
        <f t="shared" si="183"/>
        <v>5.0999999999999996</v>
      </c>
      <c r="Q77" s="8">
        <f t="shared" si="157"/>
        <v>5</v>
      </c>
      <c r="R77" s="14">
        <v>160</v>
      </c>
      <c r="S77" s="15" t="s">
        <v>73</v>
      </c>
      <c r="T77" s="8" t="str">
        <f>IF(ISBLANK(T76),"",T76)</f>
        <v>y</v>
      </c>
    </row>
    <row r="78" spans="1:20" x14ac:dyDescent="0.2">
      <c r="A78" s="8">
        <f t="shared" si="158"/>
        <v>77</v>
      </c>
      <c r="B78" s="13">
        <f t="shared" si="155"/>
        <v>44674.652222222219</v>
      </c>
      <c r="C78" s="3">
        <f t="shared" si="159"/>
        <v>1</v>
      </c>
      <c r="D78" s="8">
        <f t="shared" si="156"/>
        <v>77</v>
      </c>
      <c r="E78" s="3">
        <f t="shared" si="172"/>
        <v>8</v>
      </c>
      <c r="F78" s="3">
        <f t="shared" si="173"/>
        <v>18</v>
      </c>
      <c r="G78" s="3">
        <f t="shared" si="174"/>
        <v>2</v>
      </c>
      <c r="H78" s="3" t="str">
        <f t="shared" si="175"/>
        <v>White</v>
      </c>
      <c r="I78" s="3">
        <f t="shared" si="176"/>
        <v>5</v>
      </c>
      <c r="J78" s="3">
        <f t="shared" si="177"/>
        <v>0</v>
      </c>
      <c r="K78" s="3" t="str">
        <f t="shared" si="178"/>
        <v>M</v>
      </c>
      <c r="L78" s="3" t="str">
        <f t="shared" si="179"/>
        <v>STRONG-Black</v>
      </c>
      <c r="M78" s="3" t="str">
        <f t="shared" si="180"/>
        <v>Nitrile</v>
      </c>
      <c r="N78" s="3" t="str">
        <f t="shared" si="181"/>
        <v>Glove</v>
      </c>
      <c r="O78" s="3" t="str">
        <f t="shared" si="182"/>
        <v>Two</v>
      </c>
      <c r="P78" s="9">
        <f t="shared" si="183"/>
        <v>5.0999999999999996</v>
      </c>
      <c r="Q78" s="8">
        <f t="shared" si="157"/>
        <v>6</v>
      </c>
      <c r="R78" s="14">
        <v>200</v>
      </c>
      <c r="S78" s="15" t="s">
        <v>74</v>
      </c>
      <c r="T78" s="8" t="str">
        <f>IF(ISBLANK(T77),"",T77)</f>
        <v>y</v>
      </c>
    </row>
    <row r="79" spans="1:20" x14ac:dyDescent="0.2">
      <c r="A79" s="8">
        <f t="shared" si="158"/>
        <v>78</v>
      </c>
      <c r="B79" s="13">
        <f t="shared" si="155"/>
        <v>44674.654108796298</v>
      </c>
      <c r="C79" s="3">
        <f t="shared" si="159"/>
        <v>1</v>
      </c>
      <c r="D79" s="8">
        <f t="shared" si="156"/>
        <v>78</v>
      </c>
      <c r="E79" s="3">
        <v>6</v>
      </c>
      <c r="F79" s="3">
        <v>19</v>
      </c>
      <c r="G79" s="3">
        <v>3</v>
      </c>
      <c r="H79" s="3" t="s">
        <v>1</v>
      </c>
      <c r="I79" s="3">
        <v>5</v>
      </c>
      <c r="J79" s="3">
        <v>0</v>
      </c>
      <c r="K79" s="3" t="s">
        <v>7</v>
      </c>
      <c r="L79" s="3" t="s">
        <v>335</v>
      </c>
      <c r="M79" s="3" t="s">
        <v>3</v>
      </c>
      <c r="N79" s="3" t="s">
        <v>209</v>
      </c>
      <c r="O79" s="3" t="s">
        <v>4</v>
      </c>
      <c r="P79" s="9">
        <v>2.75</v>
      </c>
      <c r="Q79" s="8">
        <f t="shared" si="157"/>
        <v>1</v>
      </c>
      <c r="R79" s="14">
        <v>0</v>
      </c>
      <c r="S79" s="15" t="s">
        <v>75</v>
      </c>
      <c r="T79" s="8" t="s">
        <v>323</v>
      </c>
    </row>
    <row r="80" spans="1:20" x14ac:dyDescent="0.2">
      <c r="A80" s="8">
        <f t="shared" si="158"/>
        <v>79</v>
      </c>
      <c r="B80" s="13">
        <f t="shared" si="155"/>
        <v>44674.654166666667</v>
      </c>
      <c r="C80" s="3">
        <f t="shared" si="159"/>
        <v>1</v>
      </c>
      <c r="D80" s="8">
        <f t="shared" si="156"/>
        <v>79</v>
      </c>
      <c r="E80" s="3">
        <f t="shared" ref="E80:E84" si="184">IF(ISBLANK(E79),"",E79)</f>
        <v>6</v>
      </c>
      <c r="F80" s="3">
        <f t="shared" ref="F80:F84" si="185">IF(ISBLANK(F79),"",F79)</f>
        <v>19</v>
      </c>
      <c r="G80" s="3">
        <f t="shared" ref="G80:G84" si="186">IF(ISBLANK(G79),"",G79)</f>
        <v>3</v>
      </c>
      <c r="H80" s="3" t="str">
        <f t="shared" ref="H80:H84" si="187">IF(ISBLANK(H79),"",H79)</f>
        <v>White</v>
      </c>
      <c r="I80" s="3">
        <f t="shared" ref="I80:I84" si="188">IF(ISBLANK(I79),"",I79)</f>
        <v>5</v>
      </c>
      <c r="J80" s="3">
        <f t="shared" ref="J80:J84" si="189">IF(ISBLANK(J79),"",J79)</f>
        <v>0</v>
      </c>
      <c r="K80" s="3" t="str">
        <f t="shared" ref="K80:K84" si="190">IF(ISBLANK(K79),"",K79)</f>
        <v>S</v>
      </c>
      <c r="L80" s="3" t="str">
        <f t="shared" ref="L80:L84" si="191">IF(ISBLANK(L79),"",L79)</f>
        <v>STRONG-Black</v>
      </c>
      <c r="M80" s="3" t="str">
        <f t="shared" ref="M80:M84" si="192">IF(ISBLANK(M79),"",M79)</f>
        <v>Nitrile</v>
      </c>
      <c r="N80" s="3" t="str">
        <f t="shared" ref="N80:N84" si="193">IF(ISBLANK(N79),"",N79)</f>
        <v>Glove</v>
      </c>
      <c r="O80" s="3" t="str">
        <f t="shared" ref="O80:O84" si="194">IF(ISBLANK(O79),"",O79)</f>
        <v>Middle</v>
      </c>
      <c r="P80" s="9">
        <f t="shared" ref="P80:P84" si="195">IF(ISBLANK(P79),"",P79)</f>
        <v>2.75</v>
      </c>
      <c r="Q80" s="8">
        <f t="shared" si="157"/>
        <v>2</v>
      </c>
      <c r="R80" s="14">
        <v>40</v>
      </c>
      <c r="S80" s="15" t="s">
        <v>76</v>
      </c>
      <c r="T80" s="8" t="str">
        <f>IF(ISBLANK(T79),"",T79)</f>
        <v>y</v>
      </c>
    </row>
    <row r="81" spans="1:20" x14ac:dyDescent="0.2">
      <c r="A81" s="8">
        <f t="shared" si="158"/>
        <v>80</v>
      </c>
      <c r="B81" s="13">
        <f t="shared" si="155"/>
        <v>44674.65420138889</v>
      </c>
      <c r="C81" s="3">
        <f t="shared" si="159"/>
        <v>1</v>
      </c>
      <c r="D81" s="8">
        <f t="shared" si="156"/>
        <v>80</v>
      </c>
      <c r="E81" s="3">
        <f t="shared" si="184"/>
        <v>6</v>
      </c>
      <c r="F81" s="3">
        <f t="shared" si="185"/>
        <v>19</v>
      </c>
      <c r="G81" s="3">
        <f t="shared" si="186"/>
        <v>3</v>
      </c>
      <c r="H81" s="3" t="str">
        <f t="shared" si="187"/>
        <v>White</v>
      </c>
      <c r="I81" s="3">
        <f t="shared" si="188"/>
        <v>5</v>
      </c>
      <c r="J81" s="3">
        <f t="shared" si="189"/>
        <v>0</v>
      </c>
      <c r="K81" s="3" t="str">
        <f t="shared" si="190"/>
        <v>S</v>
      </c>
      <c r="L81" s="3" t="str">
        <f t="shared" si="191"/>
        <v>STRONG-Black</v>
      </c>
      <c r="M81" s="3" t="str">
        <f t="shared" si="192"/>
        <v>Nitrile</v>
      </c>
      <c r="N81" s="3" t="str">
        <f t="shared" si="193"/>
        <v>Glove</v>
      </c>
      <c r="O81" s="3" t="str">
        <f t="shared" si="194"/>
        <v>Middle</v>
      </c>
      <c r="P81" s="9">
        <f t="shared" si="195"/>
        <v>2.75</v>
      </c>
      <c r="Q81" s="8">
        <f t="shared" si="157"/>
        <v>3</v>
      </c>
      <c r="R81" s="14">
        <v>80</v>
      </c>
      <c r="S81" s="15" t="s">
        <v>77</v>
      </c>
      <c r="T81" s="8" t="str">
        <f>IF(ISBLANK(T80),"",T80)</f>
        <v>y</v>
      </c>
    </row>
    <row r="82" spans="1:20" x14ac:dyDescent="0.2">
      <c r="A82" s="8">
        <f t="shared" si="158"/>
        <v>81</v>
      </c>
      <c r="B82" s="13">
        <f t="shared" si="155"/>
        <v>44674.654247685183</v>
      </c>
      <c r="C82" s="3">
        <f t="shared" si="159"/>
        <v>1</v>
      </c>
      <c r="D82" s="8">
        <f t="shared" si="156"/>
        <v>81</v>
      </c>
      <c r="E82" s="3">
        <f t="shared" si="184"/>
        <v>6</v>
      </c>
      <c r="F82" s="3">
        <f t="shared" si="185"/>
        <v>19</v>
      </c>
      <c r="G82" s="3">
        <f t="shared" si="186"/>
        <v>3</v>
      </c>
      <c r="H82" s="3" t="str">
        <f t="shared" si="187"/>
        <v>White</v>
      </c>
      <c r="I82" s="3">
        <f t="shared" si="188"/>
        <v>5</v>
      </c>
      <c r="J82" s="3">
        <f t="shared" si="189"/>
        <v>0</v>
      </c>
      <c r="K82" s="3" t="str">
        <f t="shared" si="190"/>
        <v>S</v>
      </c>
      <c r="L82" s="3" t="str">
        <f t="shared" si="191"/>
        <v>STRONG-Black</v>
      </c>
      <c r="M82" s="3" t="str">
        <f t="shared" si="192"/>
        <v>Nitrile</v>
      </c>
      <c r="N82" s="3" t="str">
        <f t="shared" si="193"/>
        <v>Glove</v>
      </c>
      <c r="O82" s="3" t="str">
        <f t="shared" si="194"/>
        <v>Middle</v>
      </c>
      <c r="P82" s="9">
        <f t="shared" si="195"/>
        <v>2.75</v>
      </c>
      <c r="Q82" s="8">
        <f t="shared" si="157"/>
        <v>4</v>
      </c>
      <c r="R82" s="14">
        <v>120</v>
      </c>
      <c r="S82" s="15" t="s">
        <v>78</v>
      </c>
      <c r="T82" s="8" t="str">
        <f>IF(ISBLANK(T81),"",T81)</f>
        <v>y</v>
      </c>
    </row>
    <row r="83" spans="1:20" x14ac:dyDescent="0.2">
      <c r="A83" s="8">
        <f t="shared" si="158"/>
        <v>82</v>
      </c>
      <c r="B83" s="13">
        <f t="shared" si="155"/>
        <v>44674.654293981483</v>
      </c>
      <c r="C83" s="3">
        <f t="shared" si="159"/>
        <v>1</v>
      </c>
      <c r="D83" s="8">
        <f t="shared" si="156"/>
        <v>82</v>
      </c>
      <c r="E83" s="3">
        <f t="shared" si="184"/>
        <v>6</v>
      </c>
      <c r="F83" s="3">
        <f t="shared" si="185"/>
        <v>19</v>
      </c>
      <c r="G83" s="3">
        <f t="shared" si="186"/>
        <v>3</v>
      </c>
      <c r="H83" s="3" t="str">
        <f t="shared" si="187"/>
        <v>White</v>
      </c>
      <c r="I83" s="3">
        <f t="shared" si="188"/>
        <v>5</v>
      </c>
      <c r="J83" s="3">
        <f t="shared" si="189"/>
        <v>0</v>
      </c>
      <c r="K83" s="3" t="str">
        <f t="shared" si="190"/>
        <v>S</v>
      </c>
      <c r="L83" s="3" t="str">
        <f t="shared" si="191"/>
        <v>STRONG-Black</v>
      </c>
      <c r="M83" s="3" t="str">
        <f t="shared" si="192"/>
        <v>Nitrile</v>
      </c>
      <c r="N83" s="3" t="str">
        <f t="shared" si="193"/>
        <v>Glove</v>
      </c>
      <c r="O83" s="3" t="str">
        <f t="shared" si="194"/>
        <v>Middle</v>
      </c>
      <c r="P83" s="9">
        <f t="shared" si="195"/>
        <v>2.75</v>
      </c>
      <c r="Q83" s="8">
        <f t="shared" si="157"/>
        <v>5</v>
      </c>
      <c r="R83" s="14">
        <v>160</v>
      </c>
      <c r="S83" s="15" t="s">
        <v>79</v>
      </c>
      <c r="T83" s="8" t="str">
        <f>IF(ISBLANK(T82),"",T82)</f>
        <v>y</v>
      </c>
    </row>
    <row r="84" spans="1:20" x14ac:dyDescent="0.2">
      <c r="A84" s="8">
        <f t="shared" si="158"/>
        <v>83</v>
      </c>
      <c r="B84" s="13">
        <f t="shared" si="155"/>
        <v>44674.654340277775</v>
      </c>
      <c r="C84" s="3">
        <f t="shared" si="159"/>
        <v>1</v>
      </c>
      <c r="D84" s="8">
        <f t="shared" si="156"/>
        <v>83</v>
      </c>
      <c r="E84" s="3">
        <f t="shared" si="184"/>
        <v>6</v>
      </c>
      <c r="F84" s="3">
        <f t="shared" si="185"/>
        <v>19</v>
      </c>
      <c r="G84" s="3">
        <f t="shared" si="186"/>
        <v>3</v>
      </c>
      <c r="H84" s="3" t="str">
        <f t="shared" si="187"/>
        <v>White</v>
      </c>
      <c r="I84" s="3">
        <f t="shared" si="188"/>
        <v>5</v>
      </c>
      <c r="J84" s="3">
        <f t="shared" si="189"/>
        <v>0</v>
      </c>
      <c r="K84" s="3" t="str">
        <f t="shared" si="190"/>
        <v>S</v>
      </c>
      <c r="L84" s="3" t="str">
        <f t="shared" si="191"/>
        <v>STRONG-Black</v>
      </c>
      <c r="M84" s="3" t="str">
        <f t="shared" si="192"/>
        <v>Nitrile</v>
      </c>
      <c r="N84" s="3" t="str">
        <f t="shared" si="193"/>
        <v>Glove</v>
      </c>
      <c r="O84" s="3" t="str">
        <f t="shared" si="194"/>
        <v>Middle</v>
      </c>
      <c r="P84" s="9">
        <f t="shared" si="195"/>
        <v>2.75</v>
      </c>
      <c r="Q84" s="8">
        <f t="shared" si="157"/>
        <v>6</v>
      </c>
      <c r="R84" s="14">
        <v>200</v>
      </c>
      <c r="S84" s="15" t="s">
        <v>80</v>
      </c>
      <c r="T84" s="8" t="str">
        <f>IF(ISBLANK(T83),"",T83)</f>
        <v>y</v>
      </c>
    </row>
    <row r="85" spans="1:20" x14ac:dyDescent="0.2">
      <c r="A85" s="8">
        <f t="shared" si="158"/>
        <v>84</v>
      </c>
      <c r="B85" s="13">
        <f t="shared" si="155"/>
        <v>44674.656018518515</v>
      </c>
      <c r="C85" s="3">
        <f t="shared" si="159"/>
        <v>1</v>
      </c>
      <c r="D85" s="8">
        <f t="shared" si="156"/>
        <v>84</v>
      </c>
      <c r="E85" s="3">
        <v>7</v>
      </c>
      <c r="F85" s="3">
        <v>20</v>
      </c>
      <c r="G85" s="3">
        <v>3</v>
      </c>
      <c r="H85" s="3" t="s">
        <v>1</v>
      </c>
      <c r="I85" s="3">
        <v>5</v>
      </c>
      <c r="J85" s="3">
        <v>0</v>
      </c>
      <c r="K85" s="3" t="s">
        <v>8</v>
      </c>
      <c r="L85" s="3" t="s">
        <v>335</v>
      </c>
      <c r="M85" s="3" t="s">
        <v>3</v>
      </c>
      <c r="N85" s="3" t="s">
        <v>209</v>
      </c>
      <c r="O85" s="3" t="s">
        <v>4</v>
      </c>
      <c r="P85" s="9">
        <v>3.2</v>
      </c>
      <c r="Q85" s="8">
        <f t="shared" si="157"/>
        <v>1</v>
      </c>
      <c r="R85" s="14">
        <v>0</v>
      </c>
      <c r="S85" s="15" t="s">
        <v>81</v>
      </c>
      <c r="T85" s="8" t="s">
        <v>323</v>
      </c>
    </row>
    <row r="86" spans="1:20" x14ac:dyDescent="0.2">
      <c r="A86" s="8">
        <f t="shared" si="158"/>
        <v>85</v>
      </c>
      <c r="B86" s="13">
        <f t="shared" si="155"/>
        <v>44674.656111111108</v>
      </c>
      <c r="C86" s="3">
        <f t="shared" si="159"/>
        <v>1</v>
      </c>
      <c r="D86" s="8">
        <f t="shared" si="156"/>
        <v>85</v>
      </c>
      <c r="E86" s="3">
        <f t="shared" ref="E86:E90" si="196">IF(ISBLANK(E85),"",E85)</f>
        <v>7</v>
      </c>
      <c r="F86" s="3">
        <f t="shared" ref="F86:F90" si="197">IF(ISBLANK(F85),"",F85)</f>
        <v>20</v>
      </c>
      <c r="G86" s="3">
        <f t="shared" ref="G86:G90" si="198">IF(ISBLANK(G85),"",G85)</f>
        <v>3</v>
      </c>
      <c r="H86" s="3" t="str">
        <f t="shared" ref="H86:H90" si="199">IF(ISBLANK(H85),"",H85)</f>
        <v>White</v>
      </c>
      <c r="I86" s="3">
        <f t="shared" ref="I86:I90" si="200">IF(ISBLANK(I85),"",I85)</f>
        <v>5</v>
      </c>
      <c r="J86" s="3">
        <f t="shared" ref="J86:J90" si="201">IF(ISBLANK(J85),"",J85)</f>
        <v>0</v>
      </c>
      <c r="K86" s="3" t="str">
        <f t="shared" ref="K86:K90" si="202">IF(ISBLANK(K85),"",K85)</f>
        <v>L</v>
      </c>
      <c r="L86" s="3" t="str">
        <f t="shared" ref="L86:L90" si="203">IF(ISBLANK(L85),"",L85)</f>
        <v>STRONG-Black</v>
      </c>
      <c r="M86" s="3" t="str">
        <f t="shared" ref="M86:M90" si="204">IF(ISBLANK(M85),"",M85)</f>
        <v>Nitrile</v>
      </c>
      <c r="N86" s="3" t="str">
        <f t="shared" ref="N86:N90" si="205">IF(ISBLANK(N85),"",N85)</f>
        <v>Glove</v>
      </c>
      <c r="O86" s="3" t="str">
        <f t="shared" ref="O86:O90" si="206">IF(ISBLANK(O85),"",O85)</f>
        <v>Middle</v>
      </c>
      <c r="P86" s="9">
        <f t="shared" ref="P86:P90" si="207">IF(ISBLANK(P85),"",P85)</f>
        <v>3.2</v>
      </c>
      <c r="Q86" s="8">
        <f t="shared" si="157"/>
        <v>2</v>
      </c>
      <c r="R86" s="14">
        <v>40</v>
      </c>
      <c r="S86" s="15" t="s">
        <v>82</v>
      </c>
      <c r="T86" s="8" t="str">
        <f>IF(ISBLANK(T85),"",T85)</f>
        <v>y</v>
      </c>
    </row>
    <row r="87" spans="1:20" x14ac:dyDescent="0.2">
      <c r="A87" s="8">
        <f t="shared" si="158"/>
        <v>86</v>
      </c>
      <c r="B87" s="13">
        <f t="shared" si="155"/>
        <v>44674.656168981484</v>
      </c>
      <c r="C87" s="3">
        <f t="shared" si="159"/>
        <v>1</v>
      </c>
      <c r="D87" s="8">
        <f t="shared" si="156"/>
        <v>86</v>
      </c>
      <c r="E87" s="3">
        <f t="shared" si="196"/>
        <v>7</v>
      </c>
      <c r="F87" s="3">
        <f t="shared" si="197"/>
        <v>20</v>
      </c>
      <c r="G87" s="3">
        <f t="shared" si="198"/>
        <v>3</v>
      </c>
      <c r="H87" s="3" t="str">
        <f t="shared" si="199"/>
        <v>White</v>
      </c>
      <c r="I87" s="3">
        <f t="shared" si="200"/>
        <v>5</v>
      </c>
      <c r="J87" s="3">
        <f t="shared" si="201"/>
        <v>0</v>
      </c>
      <c r="K87" s="3" t="str">
        <f t="shared" si="202"/>
        <v>L</v>
      </c>
      <c r="L87" s="3" t="str">
        <f t="shared" si="203"/>
        <v>STRONG-Black</v>
      </c>
      <c r="M87" s="3" t="str">
        <f t="shared" si="204"/>
        <v>Nitrile</v>
      </c>
      <c r="N87" s="3" t="str">
        <f t="shared" si="205"/>
        <v>Glove</v>
      </c>
      <c r="O87" s="3" t="str">
        <f t="shared" si="206"/>
        <v>Middle</v>
      </c>
      <c r="P87" s="9">
        <f t="shared" si="207"/>
        <v>3.2</v>
      </c>
      <c r="Q87" s="8">
        <f t="shared" si="157"/>
        <v>3</v>
      </c>
      <c r="R87" s="14">
        <v>80</v>
      </c>
      <c r="S87" s="15" t="s">
        <v>83</v>
      </c>
      <c r="T87" s="8" t="str">
        <f>IF(ISBLANK(T86),"",T86)</f>
        <v>y</v>
      </c>
    </row>
    <row r="88" spans="1:20" x14ac:dyDescent="0.2">
      <c r="A88" s="8">
        <f t="shared" si="158"/>
        <v>87</v>
      </c>
      <c r="B88" s="13">
        <f t="shared" si="155"/>
        <v>44674.656226851854</v>
      </c>
      <c r="C88" s="3">
        <f t="shared" si="159"/>
        <v>1</v>
      </c>
      <c r="D88" s="8">
        <f t="shared" si="156"/>
        <v>87</v>
      </c>
      <c r="E88" s="3">
        <f t="shared" si="196"/>
        <v>7</v>
      </c>
      <c r="F88" s="3">
        <f t="shared" si="197"/>
        <v>20</v>
      </c>
      <c r="G88" s="3">
        <f t="shared" si="198"/>
        <v>3</v>
      </c>
      <c r="H88" s="3" t="str">
        <f t="shared" si="199"/>
        <v>White</v>
      </c>
      <c r="I88" s="3">
        <f t="shared" si="200"/>
        <v>5</v>
      </c>
      <c r="J88" s="3">
        <f t="shared" si="201"/>
        <v>0</v>
      </c>
      <c r="K88" s="3" t="str">
        <f t="shared" si="202"/>
        <v>L</v>
      </c>
      <c r="L88" s="3" t="str">
        <f t="shared" si="203"/>
        <v>STRONG-Black</v>
      </c>
      <c r="M88" s="3" t="str">
        <f t="shared" si="204"/>
        <v>Nitrile</v>
      </c>
      <c r="N88" s="3" t="str">
        <f t="shared" si="205"/>
        <v>Glove</v>
      </c>
      <c r="O88" s="3" t="str">
        <f t="shared" si="206"/>
        <v>Middle</v>
      </c>
      <c r="P88" s="9">
        <f t="shared" si="207"/>
        <v>3.2</v>
      </c>
      <c r="Q88" s="8">
        <f t="shared" si="157"/>
        <v>4</v>
      </c>
      <c r="R88" s="14">
        <v>120</v>
      </c>
      <c r="S88" s="15" t="s">
        <v>84</v>
      </c>
      <c r="T88" s="8" t="str">
        <f>IF(ISBLANK(T87),"",T87)</f>
        <v>y</v>
      </c>
    </row>
    <row r="89" spans="1:20" x14ac:dyDescent="0.2">
      <c r="A89" s="8">
        <f t="shared" si="158"/>
        <v>88</v>
      </c>
      <c r="B89" s="13">
        <f t="shared" si="155"/>
        <v>44674.656273148146</v>
      </c>
      <c r="C89" s="3">
        <f t="shared" si="159"/>
        <v>1</v>
      </c>
      <c r="D89" s="8">
        <f t="shared" si="156"/>
        <v>88</v>
      </c>
      <c r="E89" s="3">
        <f t="shared" si="196"/>
        <v>7</v>
      </c>
      <c r="F89" s="3">
        <f t="shared" si="197"/>
        <v>20</v>
      </c>
      <c r="G89" s="3">
        <f t="shared" si="198"/>
        <v>3</v>
      </c>
      <c r="H89" s="3" t="str">
        <f t="shared" si="199"/>
        <v>White</v>
      </c>
      <c r="I89" s="3">
        <f t="shared" si="200"/>
        <v>5</v>
      </c>
      <c r="J89" s="3">
        <f t="shared" si="201"/>
        <v>0</v>
      </c>
      <c r="K89" s="3" t="str">
        <f t="shared" si="202"/>
        <v>L</v>
      </c>
      <c r="L89" s="3" t="str">
        <f t="shared" si="203"/>
        <v>STRONG-Black</v>
      </c>
      <c r="M89" s="3" t="str">
        <f t="shared" si="204"/>
        <v>Nitrile</v>
      </c>
      <c r="N89" s="3" t="str">
        <f t="shared" si="205"/>
        <v>Glove</v>
      </c>
      <c r="O89" s="3" t="str">
        <f t="shared" si="206"/>
        <v>Middle</v>
      </c>
      <c r="P89" s="9">
        <f t="shared" si="207"/>
        <v>3.2</v>
      </c>
      <c r="Q89" s="8">
        <f t="shared" si="157"/>
        <v>5</v>
      </c>
      <c r="R89" s="14">
        <v>160</v>
      </c>
      <c r="S89" s="15" t="s">
        <v>85</v>
      </c>
      <c r="T89" s="8" t="str">
        <f>IF(ISBLANK(T88),"",T88)</f>
        <v>y</v>
      </c>
    </row>
    <row r="90" spans="1:20" x14ac:dyDescent="0.2">
      <c r="A90" s="8">
        <f t="shared" si="158"/>
        <v>89</v>
      </c>
      <c r="B90" s="13">
        <f t="shared" si="155"/>
        <v>44674.656319444446</v>
      </c>
      <c r="C90" s="3">
        <f t="shared" si="159"/>
        <v>1</v>
      </c>
      <c r="D90" s="8">
        <f t="shared" si="156"/>
        <v>89</v>
      </c>
      <c r="E90" s="3">
        <f t="shared" si="196"/>
        <v>7</v>
      </c>
      <c r="F90" s="3">
        <f t="shared" si="197"/>
        <v>20</v>
      </c>
      <c r="G90" s="3">
        <f t="shared" si="198"/>
        <v>3</v>
      </c>
      <c r="H90" s="3" t="str">
        <f t="shared" si="199"/>
        <v>White</v>
      </c>
      <c r="I90" s="3">
        <f t="shared" si="200"/>
        <v>5</v>
      </c>
      <c r="J90" s="3">
        <f t="shared" si="201"/>
        <v>0</v>
      </c>
      <c r="K90" s="3" t="str">
        <f t="shared" si="202"/>
        <v>L</v>
      </c>
      <c r="L90" s="3" t="str">
        <f t="shared" si="203"/>
        <v>STRONG-Black</v>
      </c>
      <c r="M90" s="3" t="str">
        <f t="shared" si="204"/>
        <v>Nitrile</v>
      </c>
      <c r="N90" s="3" t="str">
        <f t="shared" si="205"/>
        <v>Glove</v>
      </c>
      <c r="O90" s="3" t="str">
        <f t="shared" si="206"/>
        <v>Middle</v>
      </c>
      <c r="P90" s="9">
        <f t="shared" si="207"/>
        <v>3.2</v>
      </c>
      <c r="Q90" s="8">
        <f t="shared" si="157"/>
        <v>6</v>
      </c>
      <c r="R90" s="14">
        <v>200</v>
      </c>
      <c r="S90" s="15" t="s">
        <v>86</v>
      </c>
      <c r="T90" s="8" t="str">
        <f>IF(ISBLANK(T89),"",T89)</f>
        <v>y</v>
      </c>
    </row>
    <row r="91" spans="1:20" x14ac:dyDescent="0.2">
      <c r="A91" s="8">
        <f t="shared" si="158"/>
        <v>90</v>
      </c>
      <c r="B91" s="13">
        <f t="shared" si="155"/>
        <v>44674.659351851849</v>
      </c>
      <c r="C91" s="3">
        <f t="shared" si="159"/>
        <v>1</v>
      </c>
      <c r="D91" s="8">
        <f t="shared" si="156"/>
        <v>90</v>
      </c>
      <c r="E91" s="3">
        <v>8</v>
      </c>
      <c r="F91" s="3">
        <v>21</v>
      </c>
      <c r="G91" s="3">
        <v>3</v>
      </c>
      <c r="H91" s="3" t="s">
        <v>1</v>
      </c>
      <c r="I91" s="3">
        <v>5</v>
      </c>
      <c r="J91" s="3">
        <v>0</v>
      </c>
      <c r="K91" s="3" t="s">
        <v>2</v>
      </c>
      <c r="L91" s="3" t="s">
        <v>335</v>
      </c>
      <c r="M91" s="3" t="s">
        <v>3</v>
      </c>
      <c r="N91" s="3" t="s">
        <v>209</v>
      </c>
      <c r="O91" s="3" t="s">
        <v>10</v>
      </c>
      <c r="P91" s="9">
        <v>5</v>
      </c>
      <c r="Q91" s="8">
        <f t="shared" si="157"/>
        <v>1</v>
      </c>
      <c r="R91" s="14">
        <v>0</v>
      </c>
      <c r="S91" s="15" t="s">
        <v>87</v>
      </c>
      <c r="T91" s="8" t="s">
        <v>323</v>
      </c>
    </row>
    <row r="92" spans="1:20" x14ac:dyDescent="0.2">
      <c r="A92" s="8">
        <f t="shared" si="158"/>
        <v>91</v>
      </c>
      <c r="B92" s="13">
        <f t="shared" si="155"/>
        <v>44674.659421296295</v>
      </c>
      <c r="C92" s="3">
        <f t="shared" si="159"/>
        <v>1</v>
      </c>
      <c r="D92" s="8">
        <f t="shared" si="156"/>
        <v>91</v>
      </c>
      <c r="E92" s="3">
        <f t="shared" ref="E92:E96" si="208">IF(ISBLANK(E91),"",E91)</f>
        <v>8</v>
      </c>
      <c r="F92" s="3">
        <f t="shared" ref="F92:F96" si="209">IF(ISBLANK(F91),"",F91)</f>
        <v>21</v>
      </c>
      <c r="G92" s="3">
        <f t="shared" ref="G92:G96" si="210">IF(ISBLANK(G91),"",G91)</f>
        <v>3</v>
      </c>
      <c r="H92" s="3" t="str">
        <f t="shared" ref="H92:H96" si="211">IF(ISBLANK(H91),"",H91)</f>
        <v>White</v>
      </c>
      <c r="I92" s="3">
        <f t="shared" ref="I92:I96" si="212">IF(ISBLANK(I91),"",I91)</f>
        <v>5</v>
      </c>
      <c r="J92" s="3">
        <f t="shared" ref="J92:J96" si="213">IF(ISBLANK(J91),"",J91)</f>
        <v>0</v>
      </c>
      <c r="K92" s="3" t="str">
        <f t="shared" ref="K92:K96" si="214">IF(ISBLANK(K91),"",K91)</f>
        <v>M</v>
      </c>
      <c r="L92" s="3" t="str">
        <f t="shared" ref="L92:L96" si="215">IF(ISBLANK(L91),"",L91)</f>
        <v>STRONG-Black</v>
      </c>
      <c r="M92" s="3" t="str">
        <f t="shared" ref="M92:M96" si="216">IF(ISBLANK(M91),"",M91)</f>
        <v>Nitrile</v>
      </c>
      <c r="N92" s="3" t="str">
        <f t="shared" ref="N92:N96" si="217">IF(ISBLANK(N91),"",N91)</f>
        <v>Glove</v>
      </c>
      <c r="O92" s="3" t="str">
        <f t="shared" ref="O92:O96" si="218">IF(ISBLANK(O91),"",O91)</f>
        <v>Two</v>
      </c>
      <c r="P92" s="9">
        <f t="shared" ref="P92:P96" si="219">IF(ISBLANK(P91),"",P91)</f>
        <v>5</v>
      </c>
      <c r="Q92" s="8">
        <f t="shared" si="157"/>
        <v>2</v>
      </c>
      <c r="R92" s="14">
        <v>40</v>
      </c>
      <c r="S92" s="15" t="s">
        <v>88</v>
      </c>
      <c r="T92" s="8" t="str">
        <f>IF(ISBLANK(T91),"",T91)</f>
        <v>y</v>
      </c>
    </row>
    <row r="93" spans="1:20" x14ac:dyDescent="0.2">
      <c r="A93" s="8">
        <f t="shared" si="158"/>
        <v>92</v>
      </c>
      <c r="B93" s="13">
        <f t="shared" si="155"/>
        <v>44674.659479166665</v>
      </c>
      <c r="C93" s="3">
        <f t="shared" si="159"/>
        <v>1</v>
      </c>
      <c r="D93" s="8">
        <f t="shared" si="156"/>
        <v>92</v>
      </c>
      <c r="E93" s="3">
        <f t="shared" si="208"/>
        <v>8</v>
      </c>
      <c r="F93" s="3">
        <f t="shared" si="209"/>
        <v>21</v>
      </c>
      <c r="G93" s="3">
        <f t="shared" si="210"/>
        <v>3</v>
      </c>
      <c r="H93" s="3" t="str">
        <f t="shared" si="211"/>
        <v>White</v>
      </c>
      <c r="I93" s="3">
        <f t="shared" si="212"/>
        <v>5</v>
      </c>
      <c r="J93" s="3">
        <f t="shared" si="213"/>
        <v>0</v>
      </c>
      <c r="K93" s="3" t="str">
        <f t="shared" si="214"/>
        <v>M</v>
      </c>
      <c r="L93" s="3" t="str">
        <f t="shared" si="215"/>
        <v>STRONG-Black</v>
      </c>
      <c r="M93" s="3" t="str">
        <f t="shared" si="216"/>
        <v>Nitrile</v>
      </c>
      <c r="N93" s="3" t="str">
        <f t="shared" si="217"/>
        <v>Glove</v>
      </c>
      <c r="O93" s="3" t="str">
        <f t="shared" si="218"/>
        <v>Two</v>
      </c>
      <c r="P93" s="9">
        <f t="shared" si="219"/>
        <v>5</v>
      </c>
      <c r="Q93" s="8">
        <f t="shared" si="157"/>
        <v>3</v>
      </c>
      <c r="R93" s="14">
        <v>80</v>
      </c>
      <c r="S93" s="15" t="s">
        <v>89</v>
      </c>
      <c r="T93" s="8" t="str">
        <f>IF(ISBLANK(T92),"",T92)</f>
        <v>y</v>
      </c>
    </row>
    <row r="94" spans="1:20" x14ac:dyDescent="0.2">
      <c r="A94" s="8">
        <f t="shared" si="158"/>
        <v>93</v>
      </c>
      <c r="B94" s="13">
        <f t="shared" si="155"/>
        <v>44674.659537037034</v>
      </c>
      <c r="C94" s="3">
        <f t="shared" si="159"/>
        <v>1</v>
      </c>
      <c r="D94" s="8">
        <f t="shared" si="156"/>
        <v>93</v>
      </c>
      <c r="E94" s="3">
        <f t="shared" si="208"/>
        <v>8</v>
      </c>
      <c r="F94" s="3">
        <f t="shared" si="209"/>
        <v>21</v>
      </c>
      <c r="G94" s="3">
        <f t="shared" si="210"/>
        <v>3</v>
      </c>
      <c r="H94" s="3" t="str">
        <f t="shared" si="211"/>
        <v>White</v>
      </c>
      <c r="I94" s="3">
        <f t="shared" si="212"/>
        <v>5</v>
      </c>
      <c r="J94" s="3">
        <f t="shared" si="213"/>
        <v>0</v>
      </c>
      <c r="K94" s="3" t="str">
        <f t="shared" si="214"/>
        <v>M</v>
      </c>
      <c r="L94" s="3" t="str">
        <f t="shared" si="215"/>
        <v>STRONG-Black</v>
      </c>
      <c r="M94" s="3" t="str">
        <f t="shared" si="216"/>
        <v>Nitrile</v>
      </c>
      <c r="N94" s="3" t="str">
        <f t="shared" si="217"/>
        <v>Glove</v>
      </c>
      <c r="O94" s="3" t="str">
        <f t="shared" si="218"/>
        <v>Two</v>
      </c>
      <c r="P94" s="9">
        <f t="shared" si="219"/>
        <v>5</v>
      </c>
      <c r="Q94" s="8">
        <f t="shared" si="157"/>
        <v>4</v>
      </c>
      <c r="R94" s="14">
        <v>120</v>
      </c>
      <c r="S94" s="15" t="s">
        <v>90</v>
      </c>
      <c r="T94" s="8" t="str">
        <f>IF(ISBLANK(T93),"",T93)</f>
        <v>y</v>
      </c>
    </row>
    <row r="95" spans="1:20" x14ac:dyDescent="0.2">
      <c r="A95" s="8">
        <f t="shared" si="158"/>
        <v>94</v>
      </c>
      <c r="B95" s="13">
        <f t="shared" si="155"/>
        <v>44674.659583333334</v>
      </c>
      <c r="C95" s="3">
        <f t="shared" si="159"/>
        <v>1</v>
      </c>
      <c r="D95" s="8">
        <f t="shared" si="156"/>
        <v>94</v>
      </c>
      <c r="E95" s="3">
        <f t="shared" si="208"/>
        <v>8</v>
      </c>
      <c r="F95" s="3">
        <f t="shared" si="209"/>
        <v>21</v>
      </c>
      <c r="G95" s="3">
        <f t="shared" si="210"/>
        <v>3</v>
      </c>
      <c r="H95" s="3" t="str">
        <f t="shared" si="211"/>
        <v>White</v>
      </c>
      <c r="I95" s="3">
        <f t="shared" si="212"/>
        <v>5</v>
      </c>
      <c r="J95" s="3">
        <f t="shared" si="213"/>
        <v>0</v>
      </c>
      <c r="K95" s="3" t="str">
        <f t="shared" si="214"/>
        <v>M</v>
      </c>
      <c r="L95" s="3" t="str">
        <f t="shared" si="215"/>
        <v>STRONG-Black</v>
      </c>
      <c r="M95" s="3" t="str">
        <f t="shared" si="216"/>
        <v>Nitrile</v>
      </c>
      <c r="N95" s="3" t="str">
        <f t="shared" si="217"/>
        <v>Glove</v>
      </c>
      <c r="O95" s="3" t="str">
        <f t="shared" si="218"/>
        <v>Two</v>
      </c>
      <c r="P95" s="9">
        <f t="shared" si="219"/>
        <v>5</v>
      </c>
      <c r="Q95" s="8">
        <f t="shared" si="157"/>
        <v>5</v>
      </c>
      <c r="R95" s="14">
        <v>160</v>
      </c>
      <c r="S95" s="15" t="s">
        <v>91</v>
      </c>
      <c r="T95" s="8" t="str">
        <f>IF(ISBLANK(T94),"",T94)</f>
        <v>y</v>
      </c>
    </row>
    <row r="96" spans="1:20" x14ac:dyDescent="0.2">
      <c r="A96" s="8">
        <f t="shared" si="158"/>
        <v>95</v>
      </c>
      <c r="B96" s="13">
        <f t="shared" si="155"/>
        <v>44674.659641203703</v>
      </c>
      <c r="C96" s="3">
        <f t="shared" si="159"/>
        <v>1</v>
      </c>
      <c r="D96" s="8">
        <f t="shared" si="156"/>
        <v>95</v>
      </c>
      <c r="E96" s="3">
        <f t="shared" si="208"/>
        <v>8</v>
      </c>
      <c r="F96" s="3">
        <f t="shared" si="209"/>
        <v>21</v>
      </c>
      <c r="G96" s="3">
        <f t="shared" si="210"/>
        <v>3</v>
      </c>
      <c r="H96" s="3" t="str">
        <f t="shared" si="211"/>
        <v>White</v>
      </c>
      <c r="I96" s="3">
        <f t="shared" si="212"/>
        <v>5</v>
      </c>
      <c r="J96" s="3">
        <f t="shared" si="213"/>
        <v>0</v>
      </c>
      <c r="K96" s="3" t="str">
        <f t="shared" si="214"/>
        <v>M</v>
      </c>
      <c r="L96" s="3" t="str">
        <f t="shared" si="215"/>
        <v>STRONG-Black</v>
      </c>
      <c r="M96" s="3" t="str">
        <f t="shared" si="216"/>
        <v>Nitrile</v>
      </c>
      <c r="N96" s="3" t="str">
        <f t="shared" si="217"/>
        <v>Glove</v>
      </c>
      <c r="O96" s="3" t="str">
        <f t="shared" si="218"/>
        <v>Two</v>
      </c>
      <c r="P96" s="9">
        <f t="shared" si="219"/>
        <v>5</v>
      </c>
      <c r="Q96" s="8">
        <f t="shared" si="157"/>
        <v>6</v>
      </c>
      <c r="R96" s="14">
        <v>200</v>
      </c>
      <c r="S96" s="15" t="s">
        <v>92</v>
      </c>
      <c r="T96" s="8" t="str">
        <f>IF(ISBLANK(T95),"",T95)</f>
        <v>y</v>
      </c>
    </row>
    <row r="97" spans="1:20" x14ac:dyDescent="0.2">
      <c r="A97" s="8">
        <f t="shared" si="158"/>
        <v>96</v>
      </c>
      <c r="B97" s="13">
        <f t="shared" si="155"/>
        <v>44674.674479166664</v>
      </c>
      <c r="C97" s="3">
        <f t="shared" si="159"/>
        <v>1</v>
      </c>
      <c r="D97" s="8">
        <f t="shared" si="156"/>
        <v>96</v>
      </c>
      <c r="E97" s="3">
        <v>11</v>
      </c>
      <c r="F97" s="3">
        <v>22</v>
      </c>
      <c r="G97" s="3">
        <v>1</v>
      </c>
      <c r="H97" s="3" t="s">
        <v>1</v>
      </c>
      <c r="I97" s="3">
        <v>3</v>
      </c>
      <c r="J97" s="3">
        <v>0</v>
      </c>
      <c r="K97" s="3" t="s">
        <v>211</v>
      </c>
      <c r="L97" s="3" t="s">
        <v>109</v>
      </c>
      <c r="M97" s="3" t="s">
        <v>332</v>
      </c>
      <c r="N97" s="3" t="s">
        <v>115</v>
      </c>
      <c r="O97" s="3" t="s">
        <v>210</v>
      </c>
      <c r="P97" s="9">
        <v>3.7</v>
      </c>
      <c r="Q97" s="8">
        <f t="shared" si="157"/>
        <v>1</v>
      </c>
      <c r="R97" s="14">
        <v>0</v>
      </c>
      <c r="S97" s="15" t="s">
        <v>116</v>
      </c>
      <c r="T97" s="8" t="s">
        <v>323</v>
      </c>
    </row>
    <row r="98" spans="1:20" x14ac:dyDescent="0.2">
      <c r="A98" s="8">
        <f t="shared" si="158"/>
        <v>97</v>
      </c>
      <c r="B98" s="13">
        <f t="shared" si="155"/>
        <v>44674.674583333333</v>
      </c>
      <c r="C98" s="3">
        <f t="shared" si="159"/>
        <v>1</v>
      </c>
      <c r="D98" s="8">
        <f t="shared" si="156"/>
        <v>97</v>
      </c>
      <c r="E98" s="3">
        <f t="shared" ref="E98:E102" si="220">IF(ISBLANK(E97),"",E97)</f>
        <v>11</v>
      </c>
      <c r="F98" s="3">
        <f t="shared" ref="F98:F102" si="221">IF(ISBLANK(F97),"",F97)</f>
        <v>22</v>
      </c>
      <c r="G98" s="3">
        <f t="shared" ref="G98:G102" si="222">IF(ISBLANK(G97),"",G97)</f>
        <v>1</v>
      </c>
      <c r="H98" s="3" t="str">
        <f t="shared" ref="H98:H102" si="223">IF(ISBLANK(H97),"",H97)</f>
        <v>White</v>
      </c>
      <c r="I98" s="3">
        <f t="shared" ref="I98:I102" si="224">IF(ISBLANK(I97),"",I97)</f>
        <v>3</v>
      </c>
      <c r="J98" s="3">
        <f t="shared" ref="J98:J102" si="225">IF(ISBLANK(J97),"",J97)</f>
        <v>0</v>
      </c>
      <c r="K98" s="3" t="str">
        <f t="shared" ref="K98:K102" si="226">IF(ISBLANK(K97),"",K97)</f>
        <v>Unspecified</v>
      </c>
      <c r="L98" s="3" t="str">
        <f t="shared" ref="L98:L102" si="227">IF(ISBLANK(L97),"",L97)</f>
        <v>Trojan</v>
      </c>
      <c r="M98" s="3" t="str">
        <f t="shared" ref="M98:M102" si="228">IF(ISBLANK(M97),"",M97)</f>
        <v>Latex</v>
      </c>
      <c r="N98" s="3" t="str">
        <f t="shared" ref="N98:N102" si="229">IF(ISBLANK(N97),"",N97)</f>
        <v>Condom</v>
      </c>
      <c r="O98" s="3" t="str">
        <f t="shared" ref="O98:O102" si="230">IF(ISBLANK(O97),"",O97)</f>
        <v>Precut</v>
      </c>
      <c r="P98" s="9">
        <f t="shared" ref="P98:P102" si="231">IF(ISBLANK(P97),"",P97)</f>
        <v>3.7</v>
      </c>
      <c r="Q98" s="8">
        <f t="shared" si="157"/>
        <v>2</v>
      </c>
      <c r="R98" s="14">
        <v>40</v>
      </c>
      <c r="S98" s="15" t="s">
        <v>117</v>
      </c>
      <c r="T98" s="8" t="str">
        <f>IF(ISBLANK(T97),"",T97)</f>
        <v>y</v>
      </c>
    </row>
    <row r="99" spans="1:20" x14ac:dyDescent="0.2">
      <c r="A99" s="8">
        <f t="shared" si="158"/>
        <v>98</v>
      </c>
      <c r="B99" s="13">
        <f t="shared" si="155"/>
        <v>44674.674641203703</v>
      </c>
      <c r="C99" s="3">
        <f t="shared" si="159"/>
        <v>1</v>
      </c>
      <c r="D99" s="8">
        <f t="shared" si="156"/>
        <v>98</v>
      </c>
      <c r="E99" s="3">
        <f t="shared" si="220"/>
        <v>11</v>
      </c>
      <c r="F99" s="3">
        <f t="shared" si="221"/>
        <v>22</v>
      </c>
      <c r="G99" s="3">
        <f t="shared" si="222"/>
        <v>1</v>
      </c>
      <c r="H99" s="3" t="str">
        <f t="shared" si="223"/>
        <v>White</v>
      </c>
      <c r="I99" s="3">
        <f t="shared" si="224"/>
        <v>3</v>
      </c>
      <c r="J99" s="3">
        <f t="shared" si="225"/>
        <v>0</v>
      </c>
      <c r="K99" s="3" t="str">
        <f t="shared" si="226"/>
        <v>Unspecified</v>
      </c>
      <c r="L99" s="3" t="str">
        <f t="shared" si="227"/>
        <v>Trojan</v>
      </c>
      <c r="M99" s="3" t="str">
        <f t="shared" si="228"/>
        <v>Latex</v>
      </c>
      <c r="N99" s="3" t="str">
        <f t="shared" si="229"/>
        <v>Condom</v>
      </c>
      <c r="O99" s="3" t="str">
        <f t="shared" si="230"/>
        <v>Precut</v>
      </c>
      <c r="P99" s="9">
        <f t="shared" si="231"/>
        <v>3.7</v>
      </c>
      <c r="Q99" s="8">
        <f t="shared" si="157"/>
        <v>3</v>
      </c>
      <c r="R99" s="14">
        <v>80</v>
      </c>
      <c r="S99" s="15" t="s">
        <v>118</v>
      </c>
      <c r="T99" s="8" t="str">
        <f>IF(ISBLANK(T98),"",T98)</f>
        <v>y</v>
      </c>
    </row>
    <row r="100" spans="1:20" x14ac:dyDescent="0.2">
      <c r="A100" s="8">
        <f t="shared" si="158"/>
        <v>99</v>
      </c>
      <c r="B100" s="13">
        <f t="shared" si="155"/>
        <v>44674.674687500003</v>
      </c>
      <c r="C100" s="3">
        <f t="shared" si="159"/>
        <v>1</v>
      </c>
      <c r="D100" s="8">
        <f t="shared" si="156"/>
        <v>99</v>
      </c>
      <c r="E100" s="3">
        <f t="shared" si="220"/>
        <v>11</v>
      </c>
      <c r="F100" s="3">
        <f t="shared" si="221"/>
        <v>22</v>
      </c>
      <c r="G100" s="3">
        <f t="shared" si="222"/>
        <v>1</v>
      </c>
      <c r="H100" s="3" t="str">
        <f t="shared" si="223"/>
        <v>White</v>
      </c>
      <c r="I100" s="3">
        <f t="shared" si="224"/>
        <v>3</v>
      </c>
      <c r="J100" s="3">
        <f t="shared" si="225"/>
        <v>0</v>
      </c>
      <c r="K100" s="3" t="str">
        <f t="shared" si="226"/>
        <v>Unspecified</v>
      </c>
      <c r="L100" s="3" t="str">
        <f t="shared" si="227"/>
        <v>Trojan</v>
      </c>
      <c r="M100" s="3" t="str">
        <f t="shared" si="228"/>
        <v>Latex</v>
      </c>
      <c r="N100" s="3" t="str">
        <f t="shared" si="229"/>
        <v>Condom</v>
      </c>
      <c r="O100" s="3" t="str">
        <f t="shared" si="230"/>
        <v>Precut</v>
      </c>
      <c r="P100" s="9">
        <f t="shared" si="231"/>
        <v>3.7</v>
      </c>
      <c r="Q100" s="8">
        <f t="shared" si="157"/>
        <v>4</v>
      </c>
      <c r="R100" s="14">
        <v>120</v>
      </c>
      <c r="S100" s="15" t="s">
        <v>119</v>
      </c>
      <c r="T100" s="8" t="str">
        <f>IF(ISBLANK(T99),"",T99)</f>
        <v>y</v>
      </c>
    </row>
    <row r="101" spans="1:20" x14ac:dyDescent="0.2">
      <c r="A101" s="8">
        <f t="shared" si="158"/>
        <v>100</v>
      </c>
      <c r="B101" s="13">
        <f t="shared" si="155"/>
        <v>44674.674756944441</v>
      </c>
      <c r="C101" s="3">
        <f t="shared" si="159"/>
        <v>1</v>
      </c>
      <c r="D101" s="8">
        <f t="shared" si="156"/>
        <v>100</v>
      </c>
      <c r="E101" s="3">
        <f t="shared" si="220"/>
        <v>11</v>
      </c>
      <c r="F101" s="3">
        <f t="shared" si="221"/>
        <v>22</v>
      </c>
      <c r="G101" s="3">
        <f t="shared" si="222"/>
        <v>1</v>
      </c>
      <c r="H101" s="3" t="str">
        <f t="shared" si="223"/>
        <v>White</v>
      </c>
      <c r="I101" s="3">
        <f t="shared" si="224"/>
        <v>3</v>
      </c>
      <c r="J101" s="3">
        <f t="shared" si="225"/>
        <v>0</v>
      </c>
      <c r="K101" s="3" t="str">
        <f t="shared" si="226"/>
        <v>Unspecified</v>
      </c>
      <c r="L101" s="3" t="str">
        <f t="shared" si="227"/>
        <v>Trojan</v>
      </c>
      <c r="M101" s="3" t="str">
        <f t="shared" si="228"/>
        <v>Latex</v>
      </c>
      <c r="N101" s="3" t="str">
        <f t="shared" si="229"/>
        <v>Condom</v>
      </c>
      <c r="O101" s="3" t="str">
        <f t="shared" si="230"/>
        <v>Precut</v>
      </c>
      <c r="P101" s="9">
        <f t="shared" si="231"/>
        <v>3.7</v>
      </c>
      <c r="Q101" s="8">
        <f t="shared" si="157"/>
        <v>5</v>
      </c>
      <c r="R101" s="14">
        <v>160</v>
      </c>
      <c r="S101" s="15" t="s">
        <v>120</v>
      </c>
      <c r="T101" s="8" t="str">
        <f>IF(ISBLANK(T100),"",T100)</f>
        <v>y</v>
      </c>
    </row>
    <row r="102" spans="1:20" x14ac:dyDescent="0.2">
      <c r="A102" s="8">
        <f t="shared" si="158"/>
        <v>101</v>
      </c>
      <c r="B102" s="13">
        <f t="shared" si="155"/>
        <v>44674.674803240741</v>
      </c>
      <c r="C102" s="3">
        <f t="shared" si="159"/>
        <v>1</v>
      </c>
      <c r="D102" s="8">
        <f t="shared" si="156"/>
        <v>101</v>
      </c>
      <c r="E102" s="3">
        <f t="shared" si="220"/>
        <v>11</v>
      </c>
      <c r="F102" s="3">
        <f t="shared" si="221"/>
        <v>22</v>
      </c>
      <c r="G102" s="3">
        <f t="shared" si="222"/>
        <v>1</v>
      </c>
      <c r="H102" s="3" t="str">
        <f t="shared" si="223"/>
        <v>White</v>
      </c>
      <c r="I102" s="3">
        <f t="shared" si="224"/>
        <v>3</v>
      </c>
      <c r="J102" s="3">
        <f t="shared" si="225"/>
        <v>0</v>
      </c>
      <c r="K102" s="3" t="str">
        <f t="shared" si="226"/>
        <v>Unspecified</v>
      </c>
      <c r="L102" s="3" t="str">
        <f t="shared" si="227"/>
        <v>Trojan</v>
      </c>
      <c r="M102" s="3" t="str">
        <f t="shared" si="228"/>
        <v>Latex</v>
      </c>
      <c r="N102" s="3" t="str">
        <f t="shared" si="229"/>
        <v>Condom</v>
      </c>
      <c r="O102" s="3" t="str">
        <f t="shared" si="230"/>
        <v>Precut</v>
      </c>
      <c r="P102" s="9">
        <f t="shared" si="231"/>
        <v>3.7</v>
      </c>
      <c r="Q102" s="8">
        <f t="shared" si="157"/>
        <v>6</v>
      </c>
      <c r="R102" s="14">
        <v>200</v>
      </c>
      <c r="S102" s="15" t="s">
        <v>121</v>
      </c>
      <c r="T102" s="8" t="str">
        <f>IF(ISBLANK(T101),"",T101)</f>
        <v>y</v>
      </c>
    </row>
    <row r="103" spans="1:20" x14ac:dyDescent="0.2">
      <c r="A103" s="8">
        <f t="shared" si="158"/>
        <v>102</v>
      </c>
      <c r="B103" s="13">
        <f t="shared" si="155"/>
        <v>44674.679131944446</v>
      </c>
      <c r="C103" s="3">
        <f t="shared" si="159"/>
        <v>1</v>
      </c>
      <c r="D103" s="8">
        <f t="shared" si="156"/>
        <v>102</v>
      </c>
      <c r="E103" s="3">
        <v>12</v>
      </c>
      <c r="F103" s="3">
        <v>23</v>
      </c>
      <c r="G103" s="3">
        <v>1</v>
      </c>
      <c r="H103" s="3" t="s">
        <v>1</v>
      </c>
      <c r="I103" s="3">
        <v>3</v>
      </c>
      <c r="J103" s="3">
        <v>0</v>
      </c>
      <c r="K103" s="3" t="s">
        <v>211</v>
      </c>
      <c r="L103" s="3" t="s">
        <v>110</v>
      </c>
      <c r="M103" s="3" t="s">
        <v>332</v>
      </c>
      <c r="N103" s="3" t="s">
        <v>115</v>
      </c>
      <c r="O103" s="3" t="s">
        <v>210</v>
      </c>
      <c r="P103" s="9">
        <v>3.6</v>
      </c>
      <c r="Q103" s="8">
        <f t="shared" si="157"/>
        <v>1</v>
      </c>
      <c r="R103" s="14">
        <v>0</v>
      </c>
      <c r="S103" s="15" t="s">
        <v>122</v>
      </c>
      <c r="T103" s="8" t="s">
        <v>323</v>
      </c>
    </row>
    <row r="104" spans="1:20" x14ac:dyDescent="0.2">
      <c r="A104" s="8">
        <f t="shared" si="158"/>
        <v>103</v>
      </c>
      <c r="B104" s="13">
        <f t="shared" si="155"/>
        <v>44674.679189814815</v>
      </c>
      <c r="C104" s="3">
        <f t="shared" si="159"/>
        <v>1</v>
      </c>
      <c r="D104" s="8">
        <f t="shared" si="156"/>
        <v>103</v>
      </c>
      <c r="E104" s="3">
        <f t="shared" ref="E104:E108" si="232">IF(ISBLANK(E103),"",E103)</f>
        <v>12</v>
      </c>
      <c r="F104" s="3">
        <f t="shared" ref="F104:F108" si="233">IF(ISBLANK(F103),"",F103)</f>
        <v>23</v>
      </c>
      <c r="G104" s="3">
        <f t="shared" ref="G104:G108" si="234">IF(ISBLANK(G103),"",G103)</f>
        <v>1</v>
      </c>
      <c r="H104" s="3" t="str">
        <f t="shared" ref="H104:H108" si="235">IF(ISBLANK(H103),"",H103)</f>
        <v>White</v>
      </c>
      <c r="I104" s="3">
        <f t="shared" ref="I104:I108" si="236">IF(ISBLANK(I103),"",I103)</f>
        <v>3</v>
      </c>
      <c r="J104" s="3">
        <f t="shared" ref="J104:J108" si="237">IF(ISBLANK(J103),"",J103)</f>
        <v>0</v>
      </c>
      <c r="K104" s="3" t="str">
        <f t="shared" ref="K104:K108" si="238">IF(ISBLANK(K103),"",K103)</f>
        <v>Unspecified</v>
      </c>
      <c r="L104" s="3" t="str">
        <f t="shared" ref="L104:L108" si="239">IF(ISBLANK(L103),"",L103)</f>
        <v>Lifestyle</v>
      </c>
      <c r="M104" s="3" t="str">
        <f t="shared" ref="M104:M108" si="240">IF(ISBLANK(M103),"",M103)</f>
        <v>Latex</v>
      </c>
      <c r="N104" s="3" t="str">
        <f t="shared" ref="N104:N108" si="241">IF(ISBLANK(N103),"",N103)</f>
        <v>Condom</v>
      </c>
      <c r="O104" s="3" t="str">
        <f t="shared" ref="O104:O108" si="242">IF(ISBLANK(O103),"",O103)</f>
        <v>Precut</v>
      </c>
      <c r="P104" s="9">
        <f t="shared" ref="P104:P108" si="243">IF(ISBLANK(P103),"",P103)</f>
        <v>3.6</v>
      </c>
      <c r="Q104" s="8">
        <f t="shared" si="157"/>
        <v>2</v>
      </c>
      <c r="R104" s="14">
        <v>40</v>
      </c>
      <c r="S104" s="15" t="s">
        <v>123</v>
      </c>
      <c r="T104" s="8" t="str">
        <f>IF(ISBLANK(T103),"",T103)</f>
        <v>y</v>
      </c>
    </row>
    <row r="105" spans="1:20" x14ac:dyDescent="0.2">
      <c r="A105" s="8">
        <f t="shared" si="158"/>
        <v>104</v>
      </c>
      <c r="B105" s="13">
        <f t="shared" si="155"/>
        <v>44674.679247685184</v>
      </c>
      <c r="C105" s="3">
        <f t="shared" si="159"/>
        <v>1</v>
      </c>
      <c r="D105" s="8">
        <f t="shared" si="156"/>
        <v>104</v>
      </c>
      <c r="E105" s="3">
        <f t="shared" si="232"/>
        <v>12</v>
      </c>
      <c r="F105" s="3">
        <f t="shared" si="233"/>
        <v>23</v>
      </c>
      <c r="G105" s="3">
        <f t="shared" si="234"/>
        <v>1</v>
      </c>
      <c r="H105" s="3" t="str">
        <f t="shared" si="235"/>
        <v>White</v>
      </c>
      <c r="I105" s="3">
        <f t="shared" si="236"/>
        <v>3</v>
      </c>
      <c r="J105" s="3">
        <f t="shared" si="237"/>
        <v>0</v>
      </c>
      <c r="K105" s="3" t="str">
        <f t="shared" si="238"/>
        <v>Unspecified</v>
      </c>
      <c r="L105" s="3" t="str">
        <f t="shared" si="239"/>
        <v>Lifestyle</v>
      </c>
      <c r="M105" s="3" t="str">
        <f t="shared" si="240"/>
        <v>Latex</v>
      </c>
      <c r="N105" s="3" t="str">
        <f t="shared" si="241"/>
        <v>Condom</v>
      </c>
      <c r="O105" s="3" t="str">
        <f t="shared" si="242"/>
        <v>Precut</v>
      </c>
      <c r="P105" s="9">
        <f t="shared" si="243"/>
        <v>3.6</v>
      </c>
      <c r="Q105" s="8">
        <f t="shared" si="157"/>
        <v>3</v>
      </c>
      <c r="R105" s="14">
        <v>80</v>
      </c>
      <c r="S105" s="15" t="s">
        <v>124</v>
      </c>
      <c r="T105" s="8" t="str">
        <f>IF(ISBLANK(T104),"",T104)</f>
        <v>y</v>
      </c>
    </row>
    <row r="106" spans="1:20" x14ac:dyDescent="0.2">
      <c r="A106" s="8">
        <f t="shared" si="158"/>
        <v>105</v>
      </c>
      <c r="B106" s="13">
        <f t="shared" si="155"/>
        <v>44674.679293981484</v>
      </c>
      <c r="C106" s="3">
        <f t="shared" si="159"/>
        <v>1</v>
      </c>
      <c r="D106" s="8">
        <f t="shared" si="156"/>
        <v>105</v>
      </c>
      <c r="E106" s="3">
        <f t="shared" si="232"/>
        <v>12</v>
      </c>
      <c r="F106" s="3">
        <f t="shared" si="233"/>
        <v>23</v>
      </c>
      <c r="G106" s="3">
        <f t="shared" si="234"/>
        <v>1</v>
      </c>
      <c r="H106" s="3" t="str">
        <f t="shared" si="235"/>
        <v>White</v>
      </c>
      <c r="I106" s="3">
        <f t="shared" si="236"/>
        <v>3</v>
      </c>
      <c r="J106" s="3">
        <f t="shared" si="237"/>
        <v>0</v>
      </c>
      <c r="K106" s="3" t="str">
        <f t="shared" si="238"/>
        <v>Unspecified</v>
      </c>
      <c r="L106" s="3" t="str">
        <f t="shared" si="239"/>
        <v>Lifestyle</v>
      </c>
      <c r="M106" s="3" t="str">
        <f t="shared" si="240"/>
        <v>Latex</v>
      </c>
      <c r="N106" s="3" t="str">
        <f t="shared" si="241"/>
        <v>Condom</v>
      </c>
      <c r="O106" s="3" t="str">
        <f t="shared" si="242"/>
        <v>Precut</v>
      </c>
      <c r="P106" s="9">
        <f t="shared" si="243"/>
        <v>3.6</v>
      </c>
      <c r="Q106" s="8">
        <f t="shared" si="157"/>
        <v>4</v>
      </c>
      <c r="R106" s="14">
        <v>120</v>
      </c>
      <c r="S106" s="15" t="s">
        <v>125</v>
      </c>
      <c r="T106" s="8" t="str">
        <f>IF(ISBLANK(T105),"",T105)</f>
        <v>y</v>
      </c>
    </row>
    <row r="107" spans="1:20" x14ac:dyDescent="0.2">
      <c r="A107" s="8">
        <f t="shared" si="158"/>
        <v>106</v>
      </c>
      <c r="B107" s="13">
        <f t="shared" si="155"/>
        <v>44674.679351851853</v>
      </c>
      <c r="C107" s="3">
        <f t="shared" si="159"/>
        <v>1</v>
      </c>
      <c r="D107" s="8">
        <f t="shared" si="156"/>
        <v>106</v>
      </c>
      <c r="E107" s="3">
        <f t="shared" si="232"/>
        <v>12</v>
      </c>
      <c r="F107" s="3">
        <f t="shared" si="233"/>
        <v>23</v>
      </c>
      <c r="G107" s="3">
        <f t="shared" si="234"/>
        <v>1</v>
      </c>
      <c r="H107" s="3" t="str">
        <f t="shared" si="235"/>
        <v>White</v>
      </c>
      <c r="I107" s="3">
        <f t="shared" si="236"/>
        <v>3</v>
      </c>
      <c r="J107" s="3">
        <f t="shared" si="237"/>
        <v>0</v>
      </c>
      <c r="K107" s="3" t="str">
        <f t="shared" si="238"/>
        <v>Unspecified</v>
      </c>
      <c r="L107" s="3" t="str">
        <f t="shared" si="239"/>
        <v>Lifestyle</v>
      </c>
      <c r="M107" s="3" t="str">
        <f t="shared" si="240"/>
        <v>Latex</v>
      </c>
      <c r="N107" s="3" t="str">
        <f t="shared" si="241"/>
        <v>Condom</v>
      </c>
      <c r="O107" s="3" t="str">
        <f t="shared" si="242"/>
        <v>Precut</v>
      </c>
      <c r="P107" s="9">
        <f t="shared" si="243"/>
        <v>3.6</v>
      </c>
      <c r="Q107" s="8">
        <f t="shared" si="157"/>
        <v>5</v>
      </c>
      <c r="R107" s="14">
        <v>160</v>
      </c>
      <c r="S107" s="15" t="s">
        <v>126</v>
      </c>
      <c r="T107" s="8" t="str">
        <f>IF(ISBLANK(T106),"",T106)</f>
        <v>y</v>
      </c>
    </row>
    <row r="108" spans="1:20" x14ac:dyDescent="0.2">
      <c r="A108" s="8">
        <f t="shared" si="158"/>
        <v>107</v>
      </c>
      <c r="B108" s="13">
        <f t="shared" si="155"/>
        <v>44674.679444444446</v>
      </c>
      <c r="C108" s="3">
        <f t="shared" si="159"/>
        <v>1</v>
      </c>
      <c r="D108" s="8">
        <f t="shared" si="156"/>
        <v>107</v>
      </c>
      <c r="E108" s="3">
        <f t="shared" si="232"/>
        <v>12</v>
      </c>
      <c r="F108" s="3">
        <f t="shared" si="233"/>
        <v>23</v>
      </c>
      <c r="G108" s="3">
        <f t="shared" si="234"/>
        <v>1</v>
      </c>
      <c r="H108" s="3" t="str">
        <f t="shared" si="235"/>
        <v>White</v>
      </c>
      <c r="I108" s="3">
        <f t="shared" si="236"/>
        <v>3</v>
      </c>
      <c r="J108" s="3">
        <f t="shared" si="237"/>
        <v>0</v>
      </c>
      <c r="K108" s="3" t="str">
        <f t="shared" si="238"/>
        <v>Unspecified</v>
      </c>
      <c r="L108" s="3" t="str">
        <f t="shared" si="239"/>
        <v>Lifestyle</v>
      </c>
      <c r="M108" s="3" t="str">
        <f t="shared" si="240"/>
        <v>Latex</v>
      </c>
      <c r="N108" s="3" t="str">
        <f t="shared" si="241"/>
        <v>Condom</v>
      </c>
      <c r="O108" s="3" t="str">
        <f t="shared" si="242"/>
        <v>Precut</v>
      </c>
      <c r="P108" s="9">
        <f t="shared" si="243"/>
        <v>3.6</v>
      </c>
      <c r="Q108" s="8">
        <f t="shared" si="157"/>
        <v>6</v>
      </c>
      <c r="R108" s="14">
        <v>200</v>
      </c>
      <c r="S108" s="15" t="s">
        <v>127</v>
      </c>
      <c r="T108" s="8" t="str">
        <f>IF(ISBLANK(T107),"",T107)</f>
        <v>y</v>
      </c>
    </row>
    <row r="109" spans="1:20" x14ac:dyDescent="0.2">
      <c r="A109" s="8">
        <f t="shared" si="158"/>
        <v>108</v>
      </c>
      <c r="B109" s="13">
        <f t="shared" si="155"/>
        <v>44674.68545138889</v>
      </c>
      <c r="C109" s="3">
        <f t="shared" si="159"/>
        <v>1</v>
      </c>
      <c r="D109" s="8">
        <f t="shared" si="156"/>
        <v>108</v>
      </c>
      <c r="E109" s="3">
        <v>13</v>
      </c>
      <c r="F109" s="3">
        <v>24</v>
      </c>
      <c r="G109" s="3">
        <v>1</v>
      </c>
      <c r="H109" s="3" t="s">
        <v>1</v>
      </c>
      <c r="I109" s="3">
        <v>3</v>
      </c>
      <c r="J109" s="3">
        <v>0</v>
      </c>
      <c r="K109" s="3" t="s">
        <v>211</v>
      </c>
      <c r="L109" s="3" t="s">
        <v>111</v>
      </c>
      <c r="M109" s="10" t="s">
        <v>333</v>
      </c>
      <c r="N109" s="3" t="s">
        <v>115</v>
      </c>
      <c r="O109" s="3" t="s">
        <v>210</v>
      </c>
      <c r="P109" s="9">
        <v>3.55</v>
      </c>
      <c r="Q109" s="8">
        <f t="shared" si="157"/>
        <v>1</v>
      </c>
      <c r="R109" s="14">
        <v>0</v>
      </c>
      <c r="S109" s="15" t="s">
        <v>128</v>
      </c>
      <c r="T109" s="8" t="s">
        <v>323</v>
      </c>
    </row>
    <row r="110" spans="1:20" x14ac:dyDescent="0.2">
      <c r="A110" s="8">
        <f t="shared" si="158"/>
        <v>109</v>
      </c>
      <c r="B110" s="13">
        <f t="shared" si="155"/>
        <v>44674.685532407406</v>
      </c>
      <c r="C110" s="3">
        <f t="shared" si="159"/>
        <v>1</v>
      </c>
      <c r="D110" s="8">
        <f t="shared" si="156"/>
        <v>109</v>
      </c>
      <c r="E110" s="3">
        <f t="shared" ref="E110:E114" si="244">IF(ISBLANK(E109),"",E109)</f>
        <v>13</v>
      </c>
      <c r="F110" s="3">
        <f t="shared" ref="F110:F114" si="245">IF(ISBLANK(F109),"",F109)</f>
        <v>24</v>
      </c>
      <c r="G110" s="3">
        <f t="shared" ref="G110:G114" si="246">IF(ISBLANK(G109),"",G109)</f>
        <v>1</v>
      </c>
      <c r="H110" s="3" t="str">
        <f t="shared" ref="H110:H114" si="247">IF(ISBLANK(H109),"",H109)</f>
        <v>White</v>
      </c>
      <c r="I110" s="3">
        <f t="shared" ref="I110:I114" si="248">IF(ISBLANK(I109),"",I109)</f>
        <v>3</v>
      </c>
      <c r="J110" s="3">
        <f t="shared" ref="J110:J114" si="249">IF(ISBLANK(J109),"",J109)</f>
        <v>0</v>
      </c>
      <c r="K110" s="3" t="str">
        <f t="shared" ref="K110:K114" si="250">IF(ISBLANK(K109),"",K109)</f>
        <v>Unspecified</v>
      </c>
      <c r="L110" s="3" t="str">
        <f t="shared" ref="L110:L114" si="251">IF(ISBLANK(L109),"",L109)</f>
        <v>Durex</v>
      </c>
      <c r="M110" s="3" t="str">
        <f t="shared" ref="M110:M114" si="252">IF(ISBLANK(M109),"",M109)</f>
        <v>Polyisoprene</v>
      </c>
      <c r="N110" s="3" t="str">
        <f t="shared" ref="N110:N114" si="253">IF(ISBLANK(N109),"",N109)</f>
        <v>Condom</v>
      </c>
      <c r="O110" s="3" t="str">
        <f t="shared" ref="O110:O114" si="254">IF(ISBLANK(O109),"",O109)</f>
        <v>Precut</v>
      </c>
      <c r="P110" s="9">
        <f t="shared" ref="P110:P114" si="255">IF(ISBLANK(P109),"",P109)</f>
        <v>3.55</v>
      </c>
      <c r="Q110" s="8">
        <f t="shared" si="157"/>
        <v>2</v>
      </c>
      <c r="R110" s="14">
        <v>40</v>
      </c>
      <c r="S110" s="15" t="s">
        <v>129</v>
      </c>
      <c r="T110" s="8" t="str">
        <f>IF(ISBLANK(T109),"",T109)</f>
        <v>y</v>
      </c>
    </row>
    <row r="111" spans="1:20" x14ac:dyDescent="0.2">
      <c r="A111" s="8">
        <f t="shared" si="158"/>
        <v>110</v>
      </c>
      <c r="B111" s="13">
        <f t="shared" si="155"/>
        <v>44674.685590277775</v>
      </c>
      <c r="C111" s="3">
        <f t="shared" si="159"/>
        <v>1</v>
      </c>
      <c r="D111" s="8">
        <f t="shared" si="156"/>
        <v>110</v>
      </c>
      <c r="E111" s="3">
        <f t="shared" si="244"/>
        <v>13</v>
      </c>
      <c r="F111" s="3">
        <f t="shared" si="245"/>
        <v>24</v>
      </c>
      <c r="G111" s="3">
        <f t="shared" si="246"/>
        <v>1</v>
      </c>
      <c r="H111" s="3" t="str">
        <f t="shared" si="247"/>
        <v>White</v>
      </c>
      <c r="I111" s="3">
        <f t="shared" si="248"/>
        <v>3</v>
      </c>
      <c r="J111" s="3">
        <f t="shared" si="249"/>
        <v>0</v>
      </c>
      <c r="K111" s="3" t="str">
        <f t="shared" si="250"/>
        <v>Unspecified</v>
      </c>
      <c r="L111" s="3" t="str">
        <f t="shared" si="251"/>
        <v>Durex</v>
      </c>
      <c r="M111" s="3" t="str">
        <f t="shared" si="252"/>
        <v>Polyisoprene</v>
      </c>
      <c r="N111" s="3" t="str">
        <f t="shared" si="253"/>
        <v>Condom</v>
      </c>
      <c r="O111" s="3" t="str">
        <f t="shared" si="254"/>
        <v>Precut</v>
      </c>
      <c r="P111" s="9">
        <f t="shared" si="255"/>
        <v>3.55</v>
      </c>
      <c r="Q111" s="8">
        <f t="shared" si="157"/>
        <v>3</v>
      </c>
      <c r="R111" s="14">
        <v>80</v>
      </c>
      <c r="S111" s="15" t="s">
        <v>130</v>
      </c>
      <c r="T111" s="8" t="str">
        <f>IF(ISBLANK(T110),"",T110)</f>
        <v>y</v>
      </c>
    </row>
    <row r="112" spans="1:20" x14ac:dyDescent="0.2">
      <c r="A112" s="8">
        <f t="shared" si="158"/>
        <v>111</v>
      </c>
      <c r="B112" s="13">
        <f t="shared" si="155"/>
        <v>44674.685648148145</v>
      </c>
      <c r="C112" s="3">
        <f t="shared" si="159"/>
        <v>1</v>
      </c>
      <c r="D112" s="8">
        <f t="shared" si="156"/>
        <v>111</v>
      </c>
      <c r="E112" s="3">
        <f t="shared" si="244"/>
        <v>13</v>
      </c>
      <c r="F112" s="3">
        <f t="shared" si="245"/>
        <v>24</v>
      </c>
      <c r="G112" s="3">
        <f t="shared" si="246"/>
        <v>1</v>
      </c>
      <c r="H112" s="3" t="str">
        <f t="shared" si="247"/>
        <v>White</v>
      </c>
      <c r="I112" s="3">
        <f t="shared" si="248"/>
        <v>3</v>
      </c>
      <c r="J112" s="3">
        <f t="shared" si="249"/>
        <v>0</v>
      </c>
      <c r="K112" s="3" t="str">
        <f t="shared" si="250"/>
        <v>Unspecified</v>
      </c>
      <c r="L112" s="3" t="str">
        <f t="shared" si="251"/>
        <v>Durex</v>
      </c>
      <c r="M112" s="3" t="str">
        <f t="shared" si="252"/>
        <v>Polyisoprene</v>
      </c>
      <c r="N112" s="3" t="str">
        <f t="shared" si="253"/>
        <v>Condom</v>
      </c>
      <c r="O112" s="3" t="str">
        <f t="shared" si="254"/>
        <v>Precut</v>
      </c>
      <c r="P112" s="9">
        <f t="shared" si="255"/>
        <v>3.55</v>
      </c>
      <c r="Q112" s="8">
        <f t="shared" si="157"/>
        <v>4</v>
      </c>
      <c r="R112" s="14">
        <v>120</v>
      </c>
      <c r="S112" s="15" t="s">
        <v>131</v>
      </c>
      <c r="T112" s="8" t="str">
        <f>IF(ISBLANK(T111),"",T111)</f>
        <v>y</v>
      </c>
    </row>
    <row r="113" spans="1:20" x14ac:dyDescent="0.2">
      <c r="A113" s="8">
        <f t="shared" si="158"/>
        <v>112</v>
      </c>
      <c r="B113" s="13">
        <f t="shared" si="155"/>
        <v>44674.685717592591</v>
      </c>
      <c r="C113" s="3">
        <f t="shared" si="159"/>
        <v>1</v>
      </c>
      <c r="D113" s="8">
        <f t="shared" si="156"/>
        <v>112</v>
      </c>
      <c r="E113" s="3">
        <f t="shared" si="244"/>
        <v>13</v>
      </c>
      <c r="F113" s="3">
        <f t="shared" si="245"/>
        <v>24</v>
      </c>
      <c r="G113" s="3">
        <f t="shared" si="246"/>
        <v>1</v>
      </c>
      <c r="H113" s="3" t="str">
        <f t="shared" si="247"/>
        <v>White</v>
      </c>
      <c r="I113" s="3">
        <f t="shared" si="248"/>
        <v>3</v>
      </c>
      <c r="J113" s="3">
        <f t="shared" si="249"/>
        <v>0</v>
      </c>
      <c r="K113" s="3" t="str">
        <f t="shared" si="250"/>
        <v>Unspecified</v>
      </c>
      <c r="L113" s="3" t="str">
        <f t="shared" si="251"/>
        <v>Durex</v>
      </c>
      <c r="M113" s="3" t="str">
        <f t="shared" si="252"/>
        <v>Polyisoprene</v>
      </c>
      <c r="N113" s="3" t="str">
        <f t="shared" si="253"/>
        <v>Condom</v>
      </c>
      <c r="O113" s="3" t="str">
        <f t="shared" si="254"/>
        <v>Precut</v>
      </c>
      <c r="P113" s="9">
        <f t="shared" si="255"/>
        <v>3.55</v>
      </c>
      <c r="Q113" s="8">
        <f t="shared" si="157"/>
        <v>5</v>
      </c>
      <c r="R113" s="14">
        <v>160</v>
      </c>
      <c r="S113" s="15" t="s">
        <v>132</v>
      </c>
      <c r="T113" s="8" t="str">
        <f>IF(ISBLANK(T112),"",T112)</f>
        <v>y</v>
      </c>
    </row>
    <row r="114" spans="1:20" x14ac:dyDescent="0.2">
      <c r="A114" s="8">
        <f t="shared" si="158"/>
        <v>113</v>
      </c>
      <c r="B114" s="13">
        <f t="shared" si="155"/>
        <v>44674.685810185183</v>
      </c>
      <c r="C114" s="3">
        <f t="shared" si="159"/>
        <v>1</v>
      </c>
      <c r="D114" s="8">
        <f t="shared" si="156"/>
        <v>113</v>
      </c>
      <c r="E114" s="3">
        <f t="shared" si="244"/>
        <v>13</v>
      </c>
      <c r="F114" s="3">
        <f t="shared" si="245"/>
        <v>24</v>
      </c>
      <c r="G114" s="3">
        <f t="shared" si="246"/>
        <v>1</v>
      </c>
      <c r="H114" s="3" t="str">
        <f t="shared" si="247"/>
        <v>White</v>
      </c>
      <c r="I114" s="3">
        <f t="shared" si="248"/>
        <v>3</v>
      </c>
      <c r="J114" s="3">
        <f t="shared" si="249"/>
        <v>0</v>
      </c>
      <c r="K114" s="3" t="str">
        <f t="shared" si="250"/>
        <v>Unspecified</v>
      </c>
      <c r="L114" s="3" t="str">
        <f t="shared" si="251"/>
        <v>Durex</v>
      </c>
      <c r="M114" s="3" t="str">
        <f t="shared" si="252"/>
        <v>Polyisoprene</v>
      </c>
      <c r="N114" s="3" t="str">
        <f t="shared" si="253"/>
        <v>Condom</v>
      </c>
      <c r="O114" s="3" t="str">
        <f t="shared" si="254"/>
        <v>Precut</v>
      </c>
      <c r="P114" s="9">
        <f t="shared" si="255"/>
        <v>3.55</v>
      </c>
      <c r="Q114" s="8">
        <f t="shared" si="157"/>
        <v>6</v>
      </c>
      <c r="R114" s="14">
        <v>200</v>
      </c>
      <c r="S114" s="15" t="s">
        <v>133</v>
      </c>
      <c r="T114" s="8" t="str">
        <f>IF(ISBLANK(T113),"",T113)</f>
        <v>y</v>
      </c>
    </row>
    <row r="115" spans="1:20" x14ac:dyDescent="0.2">
      <c r="A115" s="8">
        <f t="shared" si="158"/>
        <v>114</v>
      </c>
      <c r="B115" s="13">
        <f t="shared" si="155"/>
        <v>44674.694606481484</v>
      </c>
      <c r="C115" s="3">
        <f t="shared" si="159"/>
        <v>1</v>
      </c>
      <c r="D115" s="8">
        <f t="shared" si="156"/>
        <v>114</v>
      </c>
      <c r="E115" s="3">
        <v>14</v>
      </c>
      <c r="F115" s="3">
        <v>25</v>
      </c>
      <c r="G115" s="3">
        <v>1</v>
      </c>
      <c r="H115" s="3" t="s">
        <v>1</v>
      </c>
      <c r="I115" s="3">
        <v>3</v>
      </c>
      <c r="J115" s="3">
        <v>0</v>
      </c>
      <c r="K115" s="3" t="s">
        <v>211</v>
      </c>
      <c r="L115" s="3" t="s">
        <v>112</v>
      </c>
      <c r="M115" s="10" t="s">
        <v>333</v>
      </c>
      <c r="N115" s="3" t="s">
        <v>115</v>
      </c>
      <c r="O115" s="3" t="s">
        <v>210</v>
      </c>
      <c r="P115" s="9">
        <v>3.65</v>
      </c>
      <c r="Q115" s="8">
        <f t="shared" si="157"/>
        <v>1</v>
      </c>
      <c r="R115" s="14">
        <v>0</v>
      </c>
      <c r="S115" s="15" t="s">
        <v>134</v>
      </c>
      <c r="T115" s="8" t="s">
        <v>323</v>
      </c>
    </row>
    <row r="116" spans="1:20" x14ac:dyDescent="0.2">
      <c r="A116" s="8">
        <f t="shared" si="158"/>
        <v>115</v>
      </c>
      <c r="B116" s="13">
        <f t="shared" si="155"/>
        <v>44674.694710648146</v>
      </c>
      <c r="C116" s="3">
        <f t="shared" si="159"/>
        <v>1</v>
      </c>
      <c r="D116" s="8">
        <f t="shared" si="156"/>
        <v>115</v>
      </c>
      <c r="E116" s="3">
        <f t="shared" ref="E116:E120" si="256">IF(ISBLANK(E115),"",E115)</f>
        <v>14</v>
      </c>
      <c r="F116" s="3">
        <f t="shared" ref="F116:F120" si="257">IF(ISBLANK(F115),"",F115)</f>
        <v>25</v>
      </c>
      <c r="G116" s="3">
        <f t="shared" ref="G116:G120" si="258">IF(ISBLANK(G115),"",G115)</f>
        <v>1</v>
      </c>
      <c r="H116" s="3" t="str">
        <f t="shared" ref="H116:H120" si="259">IF(ISBLANK(H115),"",H115)</f>
        <v>White</v>
      </c>
      <c r="I116" s="3">
        <f t="shared" ref="I116:I120" si="260">IF(ISBLANK(I115),"",I115)</f>
        <v>3</v>
      </c>
      <c r="J116" s="3">
        <f t="shared" ref="J116:J120" si="261">IF(ISBLANK(J115),"",J115)</f>
        <v>0</v>
      </c>
      <c r="K116" s="3" t="str">
        <f t="shared" ref="K116:K120" si="262">IF(ISBLANK(K115),"",K115)</f>
        <v>Unspecified</v>
      </c>
      <c r="L116" s="3" t="str">
        <f t="shared" ref="L116:L120" si="263">IF(ISBLANK(L115),"",L115)</f>
        <v>Skyn</v>
      </c>
      <c r="M116" s="3" t="str">
        <f t="shared" ref="M116:M120" si="264">IF(ISBLANK(M115),"",M115)</f>
        <v>Polyisoprene</v>
      </c>
      <c r="N116" s="3" t="str">
        <f t="shared" ref="N116:N120" si="265">IF(ISBLANK(N115),"",N115)</f>
        <v>Condom</v>
      </c>
      <c r="O116" s="3" t="str">
        <f t="shared" ref="O116:O120" si="266">IF(ISBLANK(O115),"",O115)</f>
        <v>Precut</v>
      </c>
      <c r="P116" s="9">
        <f t="shared" ref="P116:P120" si="267">IF(ISBLANK(P115),"",P115)</f>
        <v>3.65</v>
      </c>
      <c r="Q116" s="8">
        <f t="shared" si="157"/>
        <v>2</v>
      </c>
      <c r="R116" s="14">
        <v>40</v>
      </c>
      <c r="S116" s="15" t="s">
        <v>135</v>
      </c>
      <c r="T116" s="8" t="str">
        <f>IF(ISBLANK(T115),"",T115)</f>
        <v>y</v>
      </c>
    </row>
    <row r="117" spans="1:20" x14ac:dyDescent="0.2">
      <c r="A117" s="8">
        <f t="shared" si="158"/>
        <v>116</v>
      </c>
      <c r="B117" s="13">
        <f t="shared" si="155"/>
        <v>44674.694768518515</v>
      </c>
      <c r="C117" s="3">
        <f t="shared" si="159"/>
        <v>1</v>
      </c>
      <c r="D117" s="8">
        <f t="shared" si="156"/>
        <v>116</v>
      </c>
      <c r="E117" s="3">
        <f t="shared" si="256"/>
        <v>14</v>
      </c>
      <c r="F117" s="3">
        <f t="shared" si="257"/>
        <v>25</v>
      </c>
      <c r="G117" s="3">
        <f t="shared" si="258"/>
        <v>1</v>
      </c>
      <c r="H117" s="3" t="str">
        <f t="shared" si="259"/>
        <v>White</v>
      </c>
      <c r="I117" s="3">
        <f t="shared" si="260"/>
        <v>3</v>
      </c>
      <c r="J117" s="3">
        <f t="shared" si="261"/>
        <v>0</v>
      </c>
      <c r="K117" s="3" t="str">
        <f t="shared" si="262"/>
        <v>Unspecified</v>
      </c>
      <c r="L117" s="3" t="str">
        <f t="shared" si="263"/>
        <v>Skyn</v>
      </c>
      <c r="M117" s="3" t="str">
        <f t="shared" si="264"/>
        <v>Polyisoprene</v>
      </c>
      <c r="N117" s="3" t="str">
        <f t="shared" si="265"/>
        <v>Condom</v>
      </c>
      <c r="O117" s="3" t="str">
        <f t="shared" si="266"/>
        <v>Precut</v>
      </c>
      <c r="P117" s="9">
        <f t="shared" si="267"/>
        <v>3.65</v>
      </c>
      <c r="Q117" s="8">
        <f t="shared" si="157"/>
        <v>3</v>
      </c>
      <c r="R117" s="14">
        <v>80</v>
      </c>
      <c r="S117" s="15" t="s">
        <v>136</v>
      </c>
      <c r="T117" s="8" t="str">
        <f>IF(ISBLANK(T116),"",T116)</f>
        <v>y</v>
      </c>
    </row>
    <row r="118" spans="1:20" x14ac:dyDescent="0.2">
      <c r="A118" s="8">
        <f t="shared" si="158"/>
        <v>117</v>
      </c>
      <c r="B118" s="13">
        <f t="shared" si="155"/>
        <v>44674.694826388892</v>
      </c>
      <c r="C118" s="3">
        <f t="shared" si="159"/>
        <v>1</v>
      </c>
      <c r="D118" s="8">
        <f t="shared" si="156"/>
        <v>117</v>
      </c>
      <c r="E118" s="3">
        <f t="shared" si="256"/>
        <v>14</v>
      </c>
      <c r="F118" s="3">
        <f t="shared" si="257"/>
        <v>25</v>
      </c>
      <c r="G118" s="3">
        <f t="shared" si="258"/>
        <v>1</v>
      </c>
      <c r="H118" s="3" t="str">
        <f t="shared" si="259"/>
        <v>White</v>
      </c>
      <c r="I118" s="3">
        <f t="shared" si="260"/>
        <v>3</v>
      </c>
      <c r="J118" s="3">
        <f t="shared" si="261"/>
        <v>0</v>
      </c>
      <c r="K118" s="3" t="str">
        <f t="shared" si="262"/>
        <v>Unspecified</v>
      </c>
      <c r="L118" s="3" t="str">
        <f t="shared" si="263"/>
        <v>Skyn</v>
      </c>
      <c r="M118" s="3" t="str">
        <f t="shared" si="264"/>
        <v>Polyisoprene</v>
      </c>
      <c r="N118" s="3" t="str">
        <f t="shared" si="265"/>
        <v>Condom</v>
      </c>
      <c r="O118" s="3" t="str">
        <f t="shared" si="266"/>
        <v>Precut</v>
      </c>
      <c r="P118" s="9">
        <f t="shared" si="267"/>
        <v>3.65</v>
      </c>
      <c r="Q118" s="8">
        <f t="shared" si="157"/>
        <v>4</v>
      </c>
      <c r="R118" s="14">
        <v>120</v>
      </c>
      <c r="S118" s="15" t="s">
        <v>137</v>
      </c>
      <c r="T118" s="8" t="str">
        <f>IF(ISBLANK(T117),"",T117)</f>
        <v>y</v>
      </c>
    </row>
    <row r="119" spans="1:20" x14ac:dyDescent="0.2">
      <c r="A119" s="8">
        <f t="shared" si="158"/>
        <v>118</v>
      </c>
      <c r="B119" s="13">
        <f t="shared" si="155"/>
        <v>44674.694884259261</v>
      </c>
      <c r="C119" s="3">
        <f t="shared" si="159"/>
        <v>1</v>
      </c>
      <c r="D119" s="8">
        <f t="shared" si="156"/>
        <v>118</v>
      </c>
      <c r="E119" s="3">
        <f t="shared" si="256"/>
        <v>14</v>
      </c>
      <c r="F119" s="3">
        <f t="shared" si="257"/>
        <v>25</v>
      </c>
      <c r="G119" s="3">
        <f t="shared" si="258"/>
        <v>1</v>
      </c>
      <c r="H119" s="3" t="str">
        <f t="shared" si="259"/>
        <v>White</v>
      </c>
      <c r="I119" s="3">
        <f t="shared" si="260"/>
        <v>3</v>
      </c>
      <c r="J119" s="3">
        <f t="shared" si="261"/>
        <v>0</v>
      </c>
      <c r="K119" s="3" t="str">
        <f t="shared" si="262"/>
        <v>Unspecified</v>
      </c>
      <c r="L119" s="3" t="str">
        <f t="shared" si="263"/>
        <v>Skyn</v>
      </c>
      <c r="M119" s="3" t="str">
        <f t="shared" si="264"/>
        <v>Polyisoprene</v>
      </c>
      <c r="N119" s="3" t="str">
        <f t="shared" si="265"/>
        <v>Condom</v>
      </c>
      <c r="O119" s="3" t="str">
        <f t="shared" si="266"/>
        <v>Precut</v>
      </c>
      <c r="P119" s="9">
        <f t="shared" si="267"/>
        <v>3.65</v>
      </c>
      <c r="Q119" s="8">
        <f t="shared" si="157"/>
        <v>5</v>
      </c>
      <c r="R119" s="14">
        <v>160</v>
      </c>
      <c r="S119" s="15" t="s">
        <v>138</v>
      </c>
      <c r="T119" s="8" t="str">
        <f>IF(ISBLANK(T118),"",T118)</f>
        <v>y</v>
      </c>
    </row>
    <row r="120" spans="1:20" x14ac:dyDescent="0.2">
      <c r="A120" s="8">
        <f t="shared" si="158"/>
        <v>119</v>
      </c>
      <c r="B120" s="13">
        <f t="shared" si="155"/>
        <v>44674.694953703707</v>
      </c>
      <c r="C120" s="3">
        <f t="shared" si="159"/>
        <v>1</v>
      </c>
      <c r="D120" s="8">
        <f t="shared" si="156"/>
        <v>119</v>
      </c>
      <c r="E120" s="3">
        <f t="shared" si="256"/>
        <v>14</v>
      </c>
      <c r="F120" s="3">
        <f t="shared" si="257"/>
        <v>25</v>
      </c>
      <c r="G120" s="3">
        <f t="shared" si="258"/>
        <v>1</v>
      </c>
      <c r="H120" s="3" t="str">
        <f t="shared" si="259"/>
        <v>White</v>
      </c>
      <c r="I120" s="3">
        <f t="shared" si="260"/>
        <v>3</v>
      </c>
      <c r="J120" s="3">
        <f t="shared" si="261"/>
        <v>0</v>
      </c>
      <c r="K120" s="3" t="str">
        <f t="shared" si="262"/>
        <v>Unspecified</v>
      </c>
      <c r="L120" s="3" t="str">
        <f t="shared" si="263"/>
        <v>Skyn</v>
      </c>
      <c r="M120" s="3" t="str">
        <f t="shared" si="264"/>
        <v>Polyisoprene</v>
      </c>
      <c r="N120" s="3" t="str">
        <f t="shared" si="265"/>
        <v>Condom</v>
      </c>
      <c r="O120" s="3" t="str">
        <f t="shared" si="266"/>
        <v>Precut</v>
      </c>
      <c r="P120" s="9">
        <f t="shared" si="267"/>
        <v>3.65</v>
      </c>
      <c r="Q120" s="8">
        <f t="shared" si="157"/>
        <v>6</v>
      </c>
      <c r="R120" s="14">
        <v>200</v>
      </c>
      <c r="S120" s="15" t="s">
        <v>139</v>
      </c>
      <c r="T120" s="8" t="str">
        <f>IF(ISBLANK(T119),"",T119)</f>
        <v>y</v>
      </c>
    </row>
    <row r="121" spans="1:20" x14ac:dyDescent="0.2">
      <c r="A121" s="8">
        <f t="shared" si="158"/>
        <v>120</v>
      </c>
      <c r="B121" s="13">
        <f t="shared" si="155"/>
        <v>44674.697592592594</v>
      </c>
      <c r="C121" s="3">
        <f t="shared" si="159"/>
        <v>1</v>
      </c>
      <c r="D121" s="8">
        <f t="shared" si="156"/>
        <v>120</v>
      </c>
      <c r="E121" s="3">
        <v>11</v>
      </c>
      <c r="F121" s="3">
        <v>26</v>
      </c>
      <c r="G121" s="3">
        <v>2</v>
      </c>
      <c r="H121" s="3" t="s">
        <v>1</v>
      </c>
      <c r="I121" s="3">
        <v>3</v>
      </c>
      <c r="J121" s="3">
        <v>0</v>
      </c>
      <c r="K121" s="3" t="s">
        <v>211</v>
      </c>
      <c r="L121" s="3" t="s">
        <v>109</v>
      </c>
      <c r="M121" s="3" t="s">
        <v>332</v>
      </c>
      <c r="N121" s="3" t="s">
        <v>115</v>
      </c>
      <c r="O121" s="3" t="s">
        <v>210</v>
      </c>
      <c r="P121" s="9">
        <v>3.55</v>
      </c>
      <c r="Q121" s="8">
        <f t="shared" si="157"/>
        <v>1</v>
      </c>
      <c r="R121" s="14">
        <v>0</v>
      </c>
      <c r="S121" s="15" t="s">
        <v>140</v>
      </c>
      <c r="T121" s="8" t="s">
        <v>323</v>
      </c>
    </row>
    <row r="122" spans="1:20" x14ac:dyDescent="0.2">
      <c r="A122" s="8">
        <f t="shared" si="158"/>
        <v>121</v>
      </c>
      <c r="B122" s="13">
        <f t="shared" si="155"/>
        <v>44674.697708333333</v>
      </c>
      <c r="C122" s="3">
        <f t="shared" si="159"/>
        <v>1</v>
      </c>
      <c r="D122" s="8">
        <f t="shared" si="156"/>
        <v>121</v>
      </c>
      <c r="E122" s="3">
        <f t="shared" ref="E122:E126" si="268">IF(ISBLANK(E121),"",E121)</f>
        <v>11</v>
      </c>
      <c r="F122" s="3">
        <f t="shared" ref="F122:F126" si="269">IF(ISBLANK(F121),"",F121)</f>
        <v>26</v>
      </c>
      <c r="G122" s="3">
        <f t="shared" ref="G122:G126" si="270">IF(ISBLANK(G121),"",G121)</f>
        <v>2</v>
      </c>
      <c r="H122" s="3" t="str">
        <f t="shared" ref="H122:H126" si="271">IF(ISBLANK(H121),"",H121)</f>
        <v>White</v>
      </c>
      <c r="I122" s="3">
        <f t="shared" ref="I122:I126" si="272">IF(ISBLANK(I121),"",I121)</f>
        <v>3</v>
      </c>
      <c r="J122" s="3">
        <f t="shared" ref="J122:J126" si="273">IF(ISBLANK(J121),"",J121)</f>
        <v>0</v>
      </c>
      <c r="K122" s="3" t="str">
        <f t="shared" ref="K122:K126" si="274">IF(ISBLANK(K121),"",K121)</f>
        <v>Unspecified</v>
      </c>
      <c r="L122" s="3" t="str">
        <f t="shared" ref="L122:L126" si="275">IF(ISBLANK(L121),"",L121)</f>
        <v>Trojan</v>
      </c>
      <c r="M122" s="3" t="str">
        <f t="shared" ref="M122:M126" si="276">IF(ISBLANK(M121),"",M121)</f>
        <v>Latex</v>
      </c>
      <c r="N122" s="3" t="str">
        <f t="shared" ref="N122:N126" si="277">IF(ISBLANK(N121),"",N121)</f>
        <v>Condom</v>
      </c>
      <c r="O122" s="3" t="str">
        <f t="shared" ref="O122:O126" si="278">IF(ISBLANK(O121),"",O121)</f>
        <v>Precut</v>
      </c>
      <c r="P122" s="9">
        <f t="shared" ref="P122:P126" si="279">IF(ISBLANK(P121),"",P121)</f>
        <v>3.55</v>
      </c>
      <c r="Q122" s="8">
        <f t="shared" si="157"/>
        <v>2</v>
      </c>
      <c r="R122" s="14">
        <v>40</v>
      </c>
      <c r="S122" s="15" t="s">
        <v>141</v>
      </c>
      <c r="T122" s="8" t="str">
        <f>IF(ISBLANK(T121),"",T121)</f>
        <v>y</v>
      </c>
    </row>
    <row r="123" spans="1:20" x14ac:dyDescent="0.2">
      <c r="A123" s="8">
        <f t="shared" si="158"/>
        <v>122</v>
      </c>
      <c r="B123" s="13">
        <f t="shared" si="155"/>
        <v>44674.697754629633</v>
      </c>
      <c r="C123" s="3">
        <f t="shared" si="159"/>
        <v>1</v>
      </c>
      <c r="D123" s="8">
        <f t="shared" si="156"/>
        <v>122</v>
      </c>
      <c r="E123" s="3">
        <f t="shared" si="268"/>
        <v>11</v>
      </c>
      <c r="F123" s="3">
        <f t="shared" si="269"/>
        <v>26</v>
      </c>
      <c r="G123" s="3">
        <f t="shared" si="270"/>
        <v>2</v>
      </c>
      <c r="H123" s="3" t="str">
        <f t="shared" si="271"/>
        <v>White</v>
      </c>
      <c r="I123" s="3">
        <f t="shared" si="272"/>
        <v>3</v>
      </c>
      <c r="J123" s="3">
        <f t="shared" si="273"/>
        <v>0</v>
      </c>
      <c r="K123" s="3" t="str">
        <f t="shared" si="274"/>
        <v>Unspecified</v>
      </c>
      <c r="L123" s="3" t="str">
        <f t="shared" si="275"/>
        <v>Trojan</v>
      </c>
      <c r="M123" s="3" t="str">
        <f t="shared" si="276"/>
        <v>Latex</v>
      </c>
      <c r="N123" s="3" t="str">
        <f t="shared" si="277"/>
        <v>Condom</v>
      </c>
      <c r="O123" s="3" t="str">
        <f t="shared" si="278"/>
        <v>Precut</v>
      </c>
      <c r="P123" s="9">
        <f t="shared" si="279"/>
        <v>3.55</v>
      </c>
      <c r="Q123" s="8">
        <f t="shared" si="157"/>
        <v>3</v>
      </c>
      <c r="R123" s="14">
        <v>80</v>
      </c>
      <c r="S123" s="15" t="s">
        <v>142</v>
      </c>
      <c r="T123" s="8" t="str">
        <f>IF(ISBLANK(T122),"",T122)</f>
        <v>y</v>
      </c>
    </row>
    <row r="124" spans="1:20" x14ac:dyDescent="0.2">
      <c r="A124" s="8">
        <f t="shared" si="158"/>
        <v>123</v>
      </c>
      <c r="B124" s="13">
        <f t="shared" si="155"/>
        <v>44674.697800925926</v>
      </c>
      <c r="C124" s="3">
        <f t="shared" si="159"/>
        <v>1</v>
      </c>
      <c r="D124" s="8">
        <f t="shared" si="156"/>
        <v>123</v>
      </c>
      <c r="E124" s="3">
        <f t="shared" si="268"/>
        <v>11</v>
      </c>
      <c r="F124" s="3">
        <f t="shared" si="269"/>
        <v>26</v>
      </c>
      <c r="G124" s="3">
        <f t="shared" si="270"/>
        <v>2</v>
      </c>
      <c r="H124" s="3" t="str">
        <f t="shared" si="271"/>
        <v>White</v>
      </c>
      <c r="I124" s="3">
        <f t="shared" si="272"/>
        <v>3</v>
      </c>
      <c r="J124" s="3">
        <f t="shared" si="273"/>
        <v>0</v>
      </c>
      <c r="K124" s="3" t="str">
        <f t="shared" si="274"/>
        <v>Unspecified</v>
      </c>
      <c r="L124" s="3" t="str">
        <f t="shared" si="275"/>
        <v>Trojan</v>
      </c>
      <c r="M124" s="3" t="str">
        <f t="shared" si="276"/>
        <v>Latex</v>
      </c>
      <c r="N124" s="3" t="str">
        <f t="shared" si="277"/>
        <v>Condom</v>
      </c>
      <c r="O124" s="3" t="str">
        <f t="shared" si="278"/>
        <v>Precut</v>
      </c>
      <c r="P124" s="9">
        <f t="shared" si="279"/>
        <v>3.55</v>
      </c>
      <c r="Q124" s="8">
        <f t="shared" si="157"/>
        <v>4</v>
      </c>
      <c r="R124" s="14">
        <v>120</v>
      </c>
      <c r="S124" s="15" t="s">
        <v>143</v>
      </c>
      <c r="T124" s="8" t="str">
        <f>IF(ISBLANK(T123),"",T123)</f>
        <v>y</v>
      </c>
    </row>
    <row r="125" spans="1:20" x14ac:dyDescent="0.2">
      <c r="A125" s="8">
        <f t="shared" si="158"/>
        <v>124</v>
      </c>
      <c r="B125" s="13">
        <f t="shared" si="155"/>
        <v>44674.697858796295</v>
      </c>
      <c r="C125" s="3">
        <f t="shared" si="159"/>
        <v>1</v>
      </c>
      <c r="D125" s="8">
        <f t="shared" si="156"/>
        <v>124</v>
      </c>
      <c r="E125" s="3">
        <f t="shared" si="268"/>
        <v>11</v>
      </c>
      <c r="F125" s="3">
        <f t="shared" si="269"/>
        <v>26</v>
      </c>
      <c r="G125" s="3">
        <f t="shared" si="270"/>
        <v>2</v>
      </c>
      <c r="H125" s="3" t="str">
        <f t="shared" si="271"/>
        <v>White</v>
      </c>
      <c r="I125" s="3">
        <f t="shared" si="272"/>
        <v>3</v>
      </c>
      <c r="J125" s="3">
        <f t="shared" si="273"/>
        <v>0</v>
      </c>
      <c r="K125" s="3" t="str">
        <f t="shared" si="274"/>
        <v>Unspecified</v>
      </c>
      <c r="L125" s="3" t="str">
        <f t="shared" si="275"/>
        <v>Trojan</v>
      </c>
      <c r="M125" s="3" t="str">
        <f t="shared" si="276"/>
        <v>Latex</v>
      </c>
      <c r="N125" s="3" t="str">
        <f t="shared" si="277"/>
        <v>Condom</v>
      </c>
      <c r="O125" s="3" t="str">
        <f t="shared" si="278"/>
        <v>Precut</v>
      </c>
      <c r="P125" s="9">
        <f t="shared" si="279"/>
        <v>3.55</v>
      </c>
      <c r="Q125" s="8">
        <f t="shared" si="157"/>
        <v>5</v>
      </c>
      <c r="R125" s="14">
        <v>160</v>
      </c>
      <c r="S125" s="15" t="s">
        <v>144</v>
      </c>
      <c r="T125" s="8" t="str">
        <f>IF(ISBLANK(T124),"",T124)</f>
        <v>y</v>
      </c>
    </row>
    <row r="126" spans="1:20" x14ac:dyDescent="0.2">
      <c r="A126" s="8">
        <f t="shared" si="158"/>
        <v>125</v>
      </c>
      <c r="B126" s="13">
        <f t="shared" si="155"/>
        <v>44674.697916666664</v>
      </c>
      <c r="C126" s="3">
        <f t="shared" si="159"/>
        <v>1</v>
      </c>
      <c r="D126" s="8">
        <f t="shared" si="156"/>
        <v>125</v>
      </c>
      <c r="E126" s="3">
        <f t="shared" si="268"/>
        <v>11</v>
      </c>
      <c r="F126" s="3">
        <f t="shared" si="269"/>
        <v>26</v>
      </c>
      <c r="G126" s="3">
        <f t="shared" si="270"/>
        <v>2</v>
      </c>
      <c r="H126" s="3" t="str">
        <f t="shared" si="271"/>
        <v>White</v>
      </c>
      <c r="I126" s="3">
        <f t="shared" si="272"/>
        <v>3</v>
      </c>
      <c r="J126" s="3">
        <f t="shared" si="273"/>
        <v>0</v>
      </c>
      <c r="K126" s="3" t="str">
        <f t="shared" si="274"/>
        <v>Unspecified</v>
      </c>
      <c r="L126" s="3" t="str">
        <f t="shared" si="275"/>
        <v>Trojan</v>
      </c>
      <c r="M126" s="3" t="str">
        <f t="shared" si="276"/>
        <v>Latex</v>
      </c>
      <c r="N126" s="3" t="str">
        <f t="shared" si="277"/>
        <v>Condom</v>
      </c>
      <c r="O126" s="3" t="str">
        <f t="shared" si="278"/>
        <v>Precut</v>
      </c>
      <c r="P126" s="9">
        <f t="shared" si="279"/>
        <v>3.55</v>
      </c>
      <c r="Q126" s="8">
        <f t="shared" si="157"/>
        <v>6</v>
      </c>
      <c r="R126" s="14">
        <v>200</v>
      </c>
      <c r="S126" s="15" t="s">
        <v>145</v>
      </c>
      <c r="T126" s="8" t="str">
        <f>IF(ISBLANK(T125),"",T125)</f>
        <v>y</v>
      </c>
    </row>
    <row r="127" spans="1:20" x14ac:dyDescent="0.2">
      <c r="A127" s="8">
        <f t="shared" si="158"/>
        <v>126</v>
      </c>
      <c r="B127" s="13">
        <f t="shared" si="155"/>
        <v>44674.699872685182</v>
      </c>
      <c r="C127" s="3">
        <f t="shared" si="159"/>
        <v>1</v>
      </c>
      <c r="D127" s="8">
        <f t="shared" si="156"/>
        <v>126</v>
      </c>
      <c r="E127" s="3">
        <v>12</v>
      </c>
      <c r="F127" s="3">
        <v>27</v>
      </c>
      <c r="G127" s="3">
        <v>2</v>
      </c>
      <c r="H127" s="3" t="s">
        <v>1</v>
      </c>
      <c r="I127" s="3">
        <v>3</v>
      </c>
      <c r="J127" s="3">
        <v>0</v>
      </c>
      <c r="K127" s="3" t="s">
        <v>211</v>
      </c>
      <c r="L127" s="3" t="s">
        <v>110</v>
      </c>
      <c r="M127" s="3" t="s">
        <v>332</v>
      </c>
      <c r="N127" s="3" t="s">
        <v>115</v>
      </c>
      <c r="O127" s="3" t="s">
        <v>210</v>
      </c>
      <c r="P127" s="9">
        <v>3.65</v>
      </c>
      <c r="Q127" s="8">
        <f t="shared" si="157"/>
        <v>1</v>
      </c>
      <c r="R127" s="14">
        <v>0</v>
      </c>
      <c r="S127" s="15" t="s">
        <v>146</v>
      </c>
      <c r="T127" s="8" t="s">
        <v>323</v>
      </c>
    </row>
    <row r="128" spans="1:20" x14ac:dyDescent="0.2">
      <c r="A128" s="8">
        <f t="shared" si="158"/>
        <v>127</v>
      </c>
      <c r="B128" s="13">
        <f t="shared" si="155"/>
        <v>44674.699930555558</v>
      </c>
      <c r="C128" s="3">
        <f t="shared" si="159"/>
        <v>1</v>
      </c>
      <c r="D128" s="8">
        <f t="shared" si="156"/>
        <v>127</v>
      </c>
      <c r="E128" s="3">
        <f t="shared" ref="E128:E132" si="280">IF(ISBLANK(E127),"",E127)</f>
        <v>12</v>
      </c>
      <c r="F128" s="3">
        <f t="shared" ref="F128:F132" si="281">IF(ISBLANK(F127),"",F127)</f>
        <v>27</v>
      </c>
      <c r="G128" s="3">
        <f t="shared" ref="G128:G132" si="282">IF(ISBLANK(G127),"",G127)</f>
        <v>2</v>
      </c>
      <c r="H128" s="3" t="str">
        <f t="shared" ref="H128:H132" si="283">IF(ISBLANK(H127),"",H127)</f>
        <v>White</v>
      </c>
      <c r="I128" s="3">
        <f t="shared" ref="I128:I132" si="284">IF(ISBLANK(I127),"",I127)</f>
        <v>3</v>
      </c>
      <c r="J128" s="3">
        <f t="shared" ref="J128:J132" si="285">IF(ISBLANK(J127),"",J127)</f>
        <v>0</v>
      </c>
      <c r="K128" s="3" t="str">
        <f t="shared" ref="K128:K132" si="286">IF(ISBLANK(K127),"",K127)</f>
        <v>Unspecified</v>
      </c>
      <c r="L128" s="3" t="str">
        <f t="shared" ref="L128:L132" si="287">IF(ISBLANK(L127),"",L127)</f>
        <v>Lifestyle</v>
      </c>
      <c r="M128" s="3" t="str">
        <f t="shared" ref="M128:M132" si="288">IF(ISBLANK(M127),"",M127)</f>
        <v>Latex</v>
      </c>
      <c r="N128" s="3" t="str">
        <f t="shared" ref="N128:N132" si="289">IF(ISBLANK(N127),"",N127)</f>
        <v>Condom</v>
      </c>
      <c r="O128" s="3" t="str">
        <f t="shared" ref="O128:O132" si="290">IF(ISBLANK(O127),"",O127)</f>
        <v>Precut</v>
      </c>
      <c r="P128" s="9">
        <f t="shared" ref="P128:P132" si="291">IF(ISBLANK(P127),"",P127)</f>
        <v>3.65</v>
      </c>
      <c r="Q128" s="8">
        <f t="shared" si="157"/>
        <v>2</v>
      </c>
      <c r="R128" s="14">
        <v>40</v>
      </c>
      <c r="S128" s="15" t="s">
        <v>147</v>
      </c>
      <c r="T128" s="8" t="str">
        <f>IF(ISBLANK(T127),"",T127)</f>
        <v>y</v>
      </c>
    </row>
    <row r="129" spans="1:20" x14ac:dyDescent="0.2">
      <c r="A129" s="8">
        <f t="shared" si="158"/>
        <v>128</v>
      </c>
      <c r="B129" s="13">
        <f t="shared" si="155"/>
        <v>44674.699988425928</v>
      </c>
      <c r="C129" s="3">
        <f t="shared" si="159"/>
        <v>1</v>
      </c>
      <c r="D129" s="8">
        <f t="shared" si="156"/>
        <v>128</v>
      </c>
      <c r="E129" s="3">
        <f t="shared" si="280"/>
        <v>12</v>
      </c>
      <c r="F129" s="3">
        <f t="shared" si="281"/>
        <v>27</v>
      </c>
      <c r="G129" s="3">
        <f t="shared" si="282"/>
        <v>2</v>
      </c>
      <c r="H129" s="3" t="str">
        <f t="shared" si="283"/>
        <v>White</v>
      </c>
      <c r="I129" s="3">
        <f t="shared" si="284"/>
        <v>3</v>
      </c>
      <c r="J129" s="3">
        <f t="shared" si="285"/>
        <v>0</v>
      </c>
      <c r="K129" s="3" t="str">
        <f t="shared" si="286"/>
        <v>Unspecified</v>
      </c>
      <c r="L129" s="3" t="str">
        <f t="shared" si="287"/>
        <v>Lifestyle</v>
      </c>
      <c r="M129" s="3" t="str">
        <f t="shared" si="288"/>
        <v>Latex</v>
      </c>
      <c r="N129" s="3" t="str">
        <f t="shared" si="289"/>
        <v>Condom</v>
      </c>
      <c r="O129" s="3" t="str">
        <f t="shared" si="290"/>
        <v>Precut</v>
      </c>
      <c r="P129" s="9">
        <f t="shared" si="291"/>
        <v>3.65</v>
      </c>
      <c r="Q129" s="8">
        <f t="shared" si="157"/>
        <v>3</v>
      </c>
      <c r="R129" s="14">
        <v>80</v>
      </c>
      <c r="S129" s="15" t="s">
        <v>148</v>
      </c>
      <c r="T129" s="8" t="str">
        <f>IF(ISBLANK(T128),"",T128)</f>
        <v>y</v>
      </c>
    </row>
    <row r="130" spans="1:20" x14ac:dyDescent="0.2">
      <c r="A130" s="8">
        <f t="shared" si="158"/>
        <v>129</v>
      </c>
      <c r="B130" s="13">
        <f t="shared" ref="B130:B193" si="292">IF(RIGHT(S130,4)=".jpg",DATE(MID(S130,1,4),MID(S130,5,2),MID(S130,7,2))+TIME(MID(S130,10,2),MID(S130,12,2),MID(S130,14,2)),"")</f>
        <v>44674.70003472222</v>
      </c>
      <c r="C130" s="3">
        <f t="shared" si="159"/>
        <v>1</v>
      </c>
      <c r="D130" s="8">
        <f t="shared" ref="D130:D193" si="293">IF(C130=C129,D129+1,1)</f>
        <v>129</v>
      </c>
      <c r="E130" s="3">
        <f t="shared" si="280"/>
        <v>12</v>
      </c>
      <c r="F130" s="3">
        <f t="shared" si="281"/>
        <v>27</v>
      </c>
      <c r="G130" s="3">
        <f t="shared" si="282"/>
        <v>2</v>
      </c>
      <c r="H130" s="3" t="str">
        <f t="shared" si="283"/>
        <v>White</v>
      </c>
      <c r="I130" s="3">
        <f t="shared" si="284"/>
        <v>3</v>
      </c>
      <c r="J130" s="3">
        <f t="shared" si="285"/>
        <v>0</v>
      </c>
      <c r="K130" s="3" t="str">
        <f t="shared" si="286"/>
        <v>Unspecified</v>
      </c>
      <c r="L130" s="3" t="str">
        <f t="shared" si="287"/>
        <v>Lifestyle</v>
      </c>
      <c r="M130" s="3" t="str">
        <f t="shared" si="288"/>
        <v>Latex</v>
      </c>
      <c r="N130" s="3" t="str">
        <f t="shared" si="289"/>
        <v>Condom</v>
      </c>
      <c r="O130" s="3" t="str">
        <f t="shared" si="290"/>
        <v>Precut</v>
      </c>
      <c r="P130" s="9">
        <f t="shared" si="291"/>
        <v>3.65</v>
      </c>
      <c r="Q130" s="8">
        <f t="shared" ref="Q130:Q193" si="294">IF(F130=F129,Q129+1,1)</f>
        <v>4</v>
      </c>
      <c r="R130" s="14">
        <v>120</v>
      </c>
      <c r="S130" s="15" t="s">
        <v>149</v>
      </c>
      <c r="T130" s="8" t="str">
        <f>IF(ISBLANK(T129),"",T129)</f>
        <v>y</v>
      </c>
    </row>
    <row r="131" spans="1:20" x14ac:dyDescent="0.2">
      <c r="A131" s="8">
        <f t="shared" si="158"/>
        <v>130</v>
      </c>
      <c r="B131" s="13">
        <f t="shared" si="292"/>
        <v>44674.700092592589</v>
      </c>
      <c r="C131" s="3">
        <f t="shared" si="159"/>
        <v>1</v>
      </c>
      <c r="D131" s="8">
        <f t="shared" si="293"/>
        <v>130</v>
      </c>
      <c r="E131" s="3">
        <f t="shared" si="280"/>
        <v>12</v>
      </c>
      <c r="F131" s="3">
        <f t="shared" si="281"/>
        <v>27</v>
      </c>
      <c r="G131" s="3">
        <f t="shared" si="282"/>
        <v>2</v>
      </c>
      <c r="H131" s="3" t="str">
        <f t="shared" si="283"/>
        <v>White</v>
      </c>
      <c r="I131" s="3">
        <f t="shared" si="284"/>
        <v>3</v>
      </c>
      <c r="J131" s="3">
        <f t="shared" si="285"/>
        <v>0</v>
      </c>
      <c r="K131" s="3" t="str">
        <f t="shared" si="286"/>
        <v>Unspecified</v>
      </c>
      <c r="L131" s="3" t="str">
        <f t="shared" si="287"/>
        <v>Lifestyle</v>
      </c>
      <c r="M131" s="3" t="str">
        <f t="shared" si="288"/>
        <v>Latex</v>
      </c>
      <c r="N131" s="3" t="str">
        <f t="shared" si="289"/>
        <v>Condom</v>
      </c>
      <c r="O131" s="3" t="str">
        <f t="shared" si="290"/>
        <v>Precut</v>
      </c>
      <c r="P131" s="9">
        <f t="shared" si="291"/>
        <v>3.65</v>
      </c>
      <c r="Q131" s="8">
        <f t="shared" si="294"/>
        <v>5</v>
      </c>
      <c r="R131" s="14">
        <v>160</v>
      </c>
      <c r="S131" s="15" t="s">
        <v>150</v>
      </c>
      <c r="T131" s="8" t="str">
        <f>IF(ISBLANK(T130),"",T130)</f>
        <v>y</v>
      </c>
    </row>
    <row r="132" spans="1:20" x14ac:dyDescent="0.2">
      <c r="A132" s="8">
        <f t="shared" ref="A132:A195" si="295">A131+1</f>
        <v>131</v>
      </c>
      <c r="B132" s="13">
        <f t="shared" si="292"/>
        <v>44674.700138888889</v>
      </c>
      <c r="C132" s="3">
        <f t="shared" ref="C132:C195" si="296">C131</f>
        <v>1</v>
      </c>
      <c r="D132" s="8">
        <f t="shared" si="293"/>
        <v>131</v>
      </c>
      <c r="E132" s="3">
        <f t="shared" si="280"/>
        <v>12</v>
      </c>
      <c r="F132" s="3">
        <f t="shared" si="281"/>
        <v>27</v>
      </c>
      <c r="G132" s="3">
        <f t="shared" si="282"/>
        <v>2</v>
      </c>
      <c r="H132" s="3" t="str">
        <f t="shared" si="283"/>
        <v>White</v>
      </c>
      <c r="I132" s="3">
        <f t="shared" si="284"/>
        <v>3</v>
      </c>
      <c r="J132" s="3">
        <f t="shared" si="285"/>
        <v>0</v>
      </c>
      <c r="K132" s="3" t="str">
        <f t="shared" si="286"/>
        <v>Unspecified</v>
      </c>
      <c r="L132" s="3" t="str">
        <f t="shared" si="287"/>
        <v>Lifestyle</v>
      </c>
      <c r="M132" s="3" t="str">
        <f t="shared" si="288"/>
        <v>Latex</v>
      </c>
      <c r="N132" s="3" t="str">
        <f t="shared" si="289"/>
        <v>Condom</v>
      </c>
      <c r="O132" s="3" t="str">
        <f t="shared" si="290"/>
        <v>Precut</v>
      </c>
      <c r="P132" s="9">
        <f t="shared" si="291"/>
        <v>3.65</v>
      </c>
      <c r="Q132" s="8">
        <f t="shared" si="294"/>
        <v>6</v>
      </c>
      <c r="R132" s="14">
        <v>200</v>
      </c>
      <c r="S132" s="15" t="s">
        <v>151</v>
      </c>
      <c r="T132" s="8" t="str">
        <f>IF(ISBLANK(T131),"",T131)</f>
        <v>y</v>
      </c>
    </row>
    <row r="133" spans="1:20" x14ac:dyDescent="0.2">
      <c r="A133" s="8">
        <f t="shared" si="295"/>
        <v>132</v>
      </c>
      <c r="B133" s="13">
        <f t="shared" si="292"/>
        <v>44674.703287037039</v>
      </c>
      <c r="C133" s="3">
        <f t="shared" si="296"/>
        <v>1</v>
      </c>
      <c r="D133" s="8">
        <f t="shared" si="293"/>
        <v>132</v>
      </c>
      <c r="E133" s="3">
        <v>13</v>
      </c>
      <c r="F133" s="3">
        <v>28</v>
      </c>
      <c r="G133" s="3">
        <v>2</v>
      </c>
      <c r="H133" s="3" t="s">
        <v>1</v>
      </c>
      <c r="I133" s="3">
        <v>3</v>
      </c>
      <c r="J133" s="3">
        <v>0</v>
      </c>
      <c r="K133" s="3" t="s">
        <v>211</v>
      </c>
      <c r="L133" s="3" t="s">
        <v>111</v>
      </c>
      <c r="M133" s="10" t="s">
        <v>333</v>
      </c>
      <c r="N133" s="3" t="s">
        <v>115</v>
      </c>
      <c r="O133" s="3" t="s">
        <v>210</v>
      </c>
      <c r="P133" s="9">
        <v>3.55</v>
      </c>
      <c r="Q133" s="8">
        <f t="shared" si="294"/>
        <v>1</v>
      </c>
      <c r="R133" s="14">
        <v>0</v>
      </c>
      <c r="S133" s="15" t="s">
        <v>152</v>
      </c>
      <c r="T133" s="8" t="s">
        <v>323</v>
      </c>
    </row>
    <row r="134" spans="1:20" x14ac:dyDescent="0.2">
      <c r="A134" s="8">
        <f t="shared" si="295"/>
        <v>133</v>
      </c>
      <c r="B134" s="13">
        <f t="shared" si="292"/>
        <v>44674.703368055554</v>
      </c>
      <c r="C134" s="3">
        <f t="shared" si="296"/>
        <v>1</v>
      </c>
      <c r="D134" s="8">
        <f t="shared" si="293"/>
        <v>133</v>
      </c>
      <c r="E134" s="3">
        <f t="shared" ref="E134:E138" si="297">IF(ISBLANK(E133),"",E133)</f>
        <v>13</v>
      </c>
      <c r="F134" s="3">
        <f t="shared" ref="F134:F138" si="298">IF(ISBLANK(F133),"",F133)</f>
        <v>28</v>
      </c>
      <c r="G134" s="3">
        <f t="shared" ref="G134:G138" si="299">IF(ISBLANK(G133),"",G133)</f>
        <v>2</v>
      </c>
      <c r="H134" s="3" t="str">
        <f t="shared" ref="H134:H138" si="300">IF(ISBLANK(H133),"",H133)</f>
        <v>White</v>
      </c>
      <c r="I134" s="3">
        <f t="shared" ref="I134:I138" si="301">IF(ISBLANK(I133),"",I133)</f>
        <v>3</v>
      </c>
      <c r="J134" s="3">
        <f t="shared" ref="J134:J138" si="302">IF(ISBLANK(J133),"",J133)</f>
        <v>0</v>
      </c>
      <c r="K134" s="3" t="str">
        <f t="shared" ref="K134:K138" si="303">IF(ISBLANK(K133),"",K133)</f>
        <v>Unspecified</v>
      </c>
      <c r="L134" s="3" t="str">
        <f t="shared" ref="L134:L138" si="304">IF(ISBLANK(L133),"",L133)</f>
        <v>Durex</v>
      </c>
      <c r="M134" s="3" t="str">
        <f t="shared" ref="M134:M138" si="305">IF(ISBLANK(M133),"",M133)</f>
        <v>Polyisoprene</v>
      </c>
      <c r="N134" s="3" t="str">
        <f t="shared" ref="N134:N138" si="306">IF(ISBLANK(N133),"",N133)</f>
        <v>Condom</v>
      </c>
      <c r="O134" s="3" t="str">
        <f t="shared" ref="O134:O138" si="307">IF(ISBLANK(O133),"",O133)</f>
        <v>Precut</v>
      </c>
      <c r="P134" s="9">
        <f t="shared" ref="P134:P138" si="308">IF(ISBLANK(P133),"",P133)</f>
        <v>3.55</v>
      </c>
      <c r="Q134" s="8">
        <f t="shared" si="294"/>
        <v>2</v>
      </c>
      <c r="R134" s="14">
        <v>40</v>
      </c>
      <c r="S134" s="15" t="s">
        <v>153</v>
      </c>
      <c r="T134" s="8" t="str">
        <f>IF(ISBLANK(T133),"",T133)</f>
        <v>y</v>
      </c>
    </row>
    <row r="135" spans="1:20" x14ac:dyDescent="0.2">
      <c r="A135" s="8">
        <f t="shared" si="295"/>
        <v>134</v>
      </c>
      <c r="B135" s="13">
        <f t="shared" si="292"/>
        <v>44674.703414351854</v>
      </c>
      <c r="C135" s="3">
        <f t="shared" si="296"/>
        <v>1</v>
      </c>
      <c r="D135" s="8">
        <f t="shared" si="293"/>
        <v>134</v>
      </c>
      <c r="E135" s="3">
        <f t="shared" si="297"/>
        <v>13</v>
      </c>
      <c r="F135" s="3">
        <f t="shared" si="298"/>
        <v>28</v>
      </c>
      <c r="G135" s="3">
        <f t="shared" si="299"/>
        <v>2</v>
      </c>
      <c r="H135" s="3" t="str">
        <f t="shared" si="300"/>
        <v>White</v>
      </c>
      <c r="I135" s="3">
        <f t="shared" si="301"/>
        <v>3</v>
      </c>
      <c r="J135" s="3">
        <f t="shared" si="302"/>
        <v>0</v>
      </c>
      <c r="K135" s="3" t="str">
        <f t="shared" si="303"/>
        <v>Unspecified</v>
      </c>
      <c r="L135" s="3" t="str">
        <f t="shared" si="304"/>
        <v>Durex</v>
      </c>
      <c r="M135" s="3" t="str">
        <f t="shared" si="305"/>
        <v>Polyisoprene</v>
      </c>
      <c r="N135" s="3" t="str">
        <f t="shared" si="306"/>
        <v>Condom</v>
      </c>
      <c r="O135" s="3" t="str">
        <f t="shared" si="307"/>
        <v>Precut</v>
      </c>
      <c r="P135" s="9">
        <f t="shared" si="308"/>
        <v>3.55</v>
      </c>
      <c r="Q135" s="8">
        <f t="shared" si="294"/>
        <v>3</v>
      </c>
      <c r="R135" s="14">
        <v>80</v>
      </c>
      <c r="S135" s="15" t="s">
        <v>154</v>
      </c>
      <c r="T135" s="8" t="str">
        <f>IF(ISBLANK(T134),"",T134)</f>
        <v>y</v>
      </c>
    </row>
    <row r="136" spans="1:20" x14ac:dyDescent="0.2">
      <c r="A136" s="8">
        <f t="shared" si="295"/>
        <v>135</v>
      </c>
      <c r="B136" s="13">
        <f t="shared" si="292"/>
        <v>44674.703460648147</v>
      </c>
      <c r="C136" s="3">
        <f t="shared" si="296"/>
        <v>1</v>
      </c>
      <c r="D136" s="8">
        <f t="shared" si="293"/>
        <v>135</v>
      </c>
      <c r="E136" s="3">
        <f t="shared" si="297"/>
        <v>13</v>
      </c>
      <c r="F136" s="3">
        <f t="shared" si="298"/>
        <v>28</v>
      </c>
      <c r="G136" s="3">
        <f t="shared" si="299"/>
        <v>2</v>
      </c>
      <c r="H136" s="3" t="str">
        <f t="shared" si="300"/>
        <v>White</v>
      </c>
      <c r="I136" s="3">
        <f t="shared" si="301"/>
        <v>3</v>
      </c>
      <c r="J136" s="3">
        <f t="shared" si="302"/>
        <v>0</v>
      </c>
      <c r="K136" s="3" t="str">
        <f t="shared" si="303"/>
        <v>Unspecified</v>
      </c>
      <c r="L136" s="3" t="str">
        <f t="shared" si="304"/>
        <v>Durex</v>
      </c>
      <c r="M136" s="3" t="str">
        <f t="shared" si="305"/>
        <v>Polyisoprene</v>
      </c>
      <c r="N136" s="3" t="str">
        <f t="shared" si="306"/>
        <v>Condom</v>
      </c>
      <c r="O136" s="3" t="str">
        <f t="shared" si="307"/>
        <v>Precut</v>
      </c>
      <c r="P136" s="9">
        <f t="shared" si="308"/>
        <v>3.55</v>
      </c>
      <c r="Q136" s="8">
        <f t="shared" si="294"/>
        <v>4</v>
      </c>
      <c r="R136" s="14">
        <v>120</v>
      </c>
      <c r="S136" s="15" t="s">
        <v>155</v>
      </c>
      <c r="T136" s="8" t="str">
        <f>IF(ISBLANK(T135),"",T135)</f>
        <v>y</v>
      </c>
    </row>
    <row r="137" spans="1:20" x14ac:dyDescent="0.2">
      <c r="A137" s="8">
        <f t="shared" si="295"/>
        <v>136</v>
      </c>
      <c r="B137" s="13">
        <f t="shared" si="292"/>
        <v>44674.703518518516</v>
      </c>
      <c r="C137" s="3">
        <f t="shared" si="296"/>
        <v>1</v>
      </c>
      <c r="D137" s="8">
        <f t="shared" si="293"/>
        <v>136</v>
      </c>
      <c r="E137" s="3">
        <f t="shared" si="297"/>
        <v>13</v>
      </c>
      <c r="F137" s="3">
        <f t="shared" si="298"/>
        <v>28</v>
      </c>
      <c r="G137" s="3">
        <f t="shared" si="299"/>
        <v>2</v>
      </c>
      <c r="H137" s="3" t="str">
        <f t="shared" si="300"/>
        <v>White</v>
      </c>
      <c r="I137" s="3">
        <f t="shared" si="301"/>
        <v>3</v>
      </c>
      <c r="J137" s="3">
        <f t="shared" si="302"/>
        <v>0</v>
      </c>
      <c r="K137" s="3" t="str">
        <f t="shared" si="303"/>
        <v>Unspecified</v>
      </c>
      <c r="L137" s="3" t="str">
        <f t="shared" si="304"/>
        <v>Durex</v>
      </c>
      <c r="M137" s="3" t="str">
        <f t="shared" si="305"/>
        <v>Polyisoprene</v>
      </c>
      <c r="N137" s="3" t="str">
        <f t="shared" si="306"/>
        <v>Condom</v>
      </c>
      <c r="O137" s="3" t="str">
        <f t="shared" si="307"/>
        <v>Precut</v>
      </c>
      <c r="P137" s="9">
        <f t="shared" si="308"/>
        <v>3.55</v>
      </c>
      <c r="Q137" s="8">
        <f t="shared" si="294"/>
        <v>5</v>
      </c>
      <c r="R137" s="14">
        <v>160</v>
      </c>
      <c r="S137" s="15" t="s">
        <v>156</v>
      </c>
      <c r="T137" s="8" t="str">
        <f>IF(ISBLANK(T136),"",T136)</f>
        <v>y</v>
      </c>
    </row>
    <row r="138" spans="1:20" x14ac:dyDescent="0.2">
      <c r="A138" s="8">
        <f t="shared" si="295"/>
        <v>137</v>
      </c>
      <c r="B138" s="13">
        <f t="shared" si="292"/>
        <v>44674.703587962962</v>
      </c>
      <c r="C138" s="3">
        <f t="shared" si="296"/>
        <v>1</v>
      </c>
      <c r="D138" s="8">
        <f t="shared" si="293"/>
        <v>137</v>
      </c>
      <c r="E138" s="3">
        <f t="shared" si="297"/>
        <v>13</v>
      </c>
      <c r="F138" s="3">
        <f t="shared" si="298"/>
        <v>28</v>
      </c>
      <c r="G138" s="3">
        <f t="shared" si="299"/>
        <v>2</v>
      </c>
      <c r="H138" s="3" t="str">
        <f t="shared" si="300"/>
        <v>White</v>
      </c>
      <c r="I138" s="3">
        <f t="shared" si="301"/>
        <v>3</v>
      </c>
      <c r="J138" s="3">
        <f t="shared" si="302"/>
        <v>0</v>
      </c>
      <c r="K138" s="3" t="str">
        <f t="shared" si="303"/>
        <v>Unspecified</v>
      </c>
      <c r="L138" s="3" t="str">
        <f t="shared" si="304"/>
        <v>Durex</v>
      </c>
      <c r="M138" s="3" t="str">
        <f t="shared" si="305"/>
        <v>Polyisoprene</v>
      </c>
      <c r="N138" s="3" t="str">
        <f t="shared" si="306"/>
        <v>Condom</v>
      </c>
      <c r="O138" s="3" t="str">
        <f t="shared" si="307"/>
        <v>Precut</v>
      </c>
      <c r="P138" s="9">
        <f t="shared" si="308"/>
        <v>3.55</v>
      </c>
      <c r="Q138" s="8">
        <f t="shared" si="294"/>
        <v>6</v>
      </c>
      <c r="R138" s="14">
        <v>200</v>
      </c>
      <c r="S138" s="15" t="s">
        <v>157</v>
      </c>
      <c r="T138" s="8" t="str">
        <f>IF(ISBLANK(T137),"",T137)</f>
        <v>y</v>
      </c>
    </row>
    <row r="139" spans="1:20" x14ac:dyDescent="0.2">
      <c r="A139" s="8">
        <f t="shared" si="295"/>
        <v>138</v>
      </c>
      <c r="B139" s="13">
        <f t="shared" si="292"/>
        <v>44674.705671296295</v>
      </c>
      <c r="C139" s="3">
        <f t="shared" si="296"/>
        <v>1</v>
      </c>
      <c r="D139" s="8">
        <f t="shared" si="293"/>
        <v>138</v>
      </c>
      <c r="E139" s="3">
        <v>14</v>
      </c>
      <c r="F139" s="3">
        <v>29</v>
      </c>
      <c r="G139" s="3">
        <v>2</v>
      </c>
      <c r="H139" s="3" t="s">
        <v>1</v>
      </c>
      <c r="I139" s="3">
        <v>3</v>
      </c>
      <c r="J139" s="3">
        <v>0</v>
      </c>
      <c r="K139" s="3" t="s">
        <v>211</v>
      </c>
      <c r="L139" s="3" t="s">
        <v>112</v>
      </c>
      <c r="M139" s="10" t="s">
        <v>333</v>
      </c>
      <c r="N139" s="3" t="s">
        <v>115</v>
      </c>
      <c r="O139" s="3" t="s">
        <v>210</v>
      </c>
      <c r="P139" s="9">
        <v>3.75</v>
      </c>
      <c r="Q139" s="8">
        <f t="shared" si="294"/>
        <v>1</v>
      </c>
      <c r="R139" s="14">
        <v>0</v>
      </c>
      <c r="S139" s="15" t="s">
        <v>158</v>
      </c>
      <c r="T139" s="8" t="s">
        <v>323</v>
      </c>
    </row>
    <row r="140" spans="1:20" x14ac:dyDescent="0.2">
      <c r="A140" s="8">
        <f t="shared" si="295"/>
        <v>139</v>
      </c>
      <c r="B140" s="13">
        <f t="shared" si="292"/>
        <v>44674.705740740741</v>
      </c>
      <c r="C140" s="3">
        <f t="shared" si="296"/>
        <v>1</v>
      </c>
      <c r="D140" s="8">
        <f t="shared" si="293"/>
        <v>139</v>
      </c>
      <c r="E140" s="3">
        <f t="shared" ref="E140:F144" si="309">IF(ISBLANK(E139),"",E139)</f>
        <v>14</v>
      </c>
      <c r="F140" s="3">
        <f t="shared" si="309"/>
        <v>29</v>
      </c>
      <c r="G140" s="3">
        <f t="shared" ref="G140:G144" si="310">IF(ISBLANK(G139),"",G139)</f>
        <v>2</v>
      </c>
      <c r="H140" s="3" t="str">
        <f t="shared" ref="H140:H144" si="311">IF(ISBLANK(H139),"",H139)</f>
        <v>White</v>
      </c>
      <c r="I140" s="3">
        <f t="shared" ref="I140:I144" si="312">IF(ISBLANK(I139),"",I139)</f>
        <v>3</v>
      </c>
      <c r="J140" s="3">
        <f t="shared" ref="J140:J144" si="313">IF(ISBLANK(J139),"",J139)</f>
        <v>0</v>
      </c>
      <c r="K140" s="3" t="str">
        <f t="shared" ref="K140:K144" si="314">IF(ISBLANK(K139),"",K139)</f>
        <v>Unspecified</v>
      </c>
      <c r="L140" s="3" t="str">
        <f t="shared" ref="L140:L144" si="315">IF(ISBLANK(L139),"",L139)</f>
        <v>Skyn</v>
      </c>
      <c r="M140" s="3" t="str">
        <f t="shared" ref="M140:M144" si="316">IF(ISBLANK(M139),"",M139)</f>
        <v>Polyisoprene</v>
      </c>
      <c r="N140" s="3" t="str">
        <f t="shared" ref="N140:N144" si="317">IF(ISBLANK(N139),"",N139)</f>
        <v>Condom</v>
      </c>
      <c r="O140" s="3" t="str">
        <f t="shared" ref="O140:O144" si="318">IF(ISBLANK(O139),"",O139)</f>
        <v>Precut</v>
      </c>
      <c r="P140" s="9">
        <f t="shared" ref="P140:P144" si="319">IF(ISBLANK(P139),"",P139)</f>
        <v>3.75</v>
      </c>
      <c r="Q140" s="8">
        <f t="shared" si="294"/>
        <v>2</v>
      </c>
      <c r="R140" s="14">
        <v>40</v>
      </c>
      <c r="S140" s="15" t="s">
        <v>159</v>
      </c>
      <c r="T140" s="8" t="str">
        <f>IF(ISBLANK(T139),"",T139)</f>
        <v>y</v>
      </c>
    </row>
    <row r="141" spans="1:20" x14ac:dyDescent="0.2">
      <c r="A141" s="8">
        <f t="shared" si="295"/>
        <v>140</v>
      </c>
      <c r="B141" s="13">
        <f t="shared" si="292"/>
        <v>44674.70579861111</v>
      </c>
      <c r="C141" s="3">
        <f t="shared" si="296"/>
        <v>1</v>
      </c>
      <c r="D141" s="8">
        <f t="shared" si="293"/>
        <v>140</v>
      </c>
      <c r="E141" s="3">
        <f t="shared" si="309"/>
        <v>14</v>
      </c>
      <c r="F141" s="3">
        <f t="shared" si="309"/>
        <v>29</v>
      </c>
      <c r="G141" s="3">
        <f t="shared" si="310"/>
        <v>2</v>
      </c>
      <c r="H141" s="3" t="str">
        <f t="shared" si="311"/>
        <v>White</v>
      </c>
      <c r="I141" s="3">
        <f t="shared" si="312"/>
        <v>3</v>
      </c>
      <c r="J141" s="3">
        <f t="shared" si="313"/>
        <v>0</v>
      </c>
      <c r="K141" s="3" t="str">
        <f t="shared" si="314"/>
        <v>Unspecified</v>
      </c>
      <c r="L141" s="3" t="str">
        <f t="shared" si="315"/>
        <v>Skyn</v>
      </c>
      <c r="M141" s="3" t="str">
        <f t="shared" si="316"/>
        <v>Polyisoprene</v>
      </c>
      <c r="N141" s="3" t="str">
        <f t="shared" si="317"/>
        <v>Condom</v>
      </c>
      <c r="O141" s="3" t="str">
        <f t="shared" si="318"/>
        <v>Precut</v>
      </c>
      <c r="P141" s="9">
        <f t="shared" si="319"/>
        <v>3.75</v>
      </c>
      <c r="Q141" s="8">
        <f t="shared" si="294"/>
        <v>3</v>
      </c>
      <c r="R141" s="14">
        <v>80</v>
      </c>
      <c r="S141" s="15" t="s">
        <v>160</v>
      </c>
      <c r="T141" s="8" t="str">
        <f>IF(ISBLANK(T140),"",T140)</f>
        <v>y</v>
      </c>
    </row>
    <row r="142" spans="1:20" x14ac:dyDescent="0.2">
      <c r="A142" s="8">
        <f t="shared" si="295"/>
        <v>141</v>
      </c>
      <c r="B142" s="13">
        <f t="shared" si="292"/>
        <v>44674.70584490741</v>
      </c>
      <c r="C142" s="3">
        <f t="shared" si="296"/>
        <v>1</v>
      </c>
      <c r="D142" s="8">
        <f t="shared" si="293"/>
        <v>141</v>
      </c>
      <c r="E142" s="3">
        <f t="shared" si="309"/>
        <v>14</v>
      </c>
      <c r="F142" s="3">
        <f t="shared" si="309"/>
        <v>29</v>
      </c>
      <c r="G142" s="3">
        <f t="shared" si="310"/>
        <v>2</v>
      </c>
      <c r="H142" s="3" t="str">
        <f t="shared" si="311"/>
        <v>White</v>
      </c>
      <c r="I142" s="3">
        <f t="shared" si="312"/>
        <v>3</v>
      </c>
      <c r="J142" s="3">
        <f t="shared" si="313"/>
        <v>0</v>
      </c>
      <c r="K142" s="3" t="str">
        <f t="shared" si="314"/>
        <v>Unspecified</v>
      </c>
      <c r="L142" s="3" t="str">
        <f t="shared" si="315"/>
        <v>Skyn</v>
      </c>
      <c r="M142" s="3" t="str">
        <f t="shared" si="316"/>
        <v>Polyisoprene</v>
      </c>
      <c r="N142" s="3" t="str">
        <f t="shared" si="317"/>
        <v>Condom</v>
      </c>
      <c r="O142" s="3" t="str">
        <f t="shared" si="318"/>
        <v>Precut</v>
      </c>
      <c r="P142" s="9">
        <f t="shared" si="319"/>
        <v>3.75</v>
      </c>
      <c r="Q142" s="8">
        <f t="shared" si="294"/>
        <v>4</v>
      </c>
      <c r="R142" s="14">
        <v>120</v>
      </c>
      <c r="S142" s="15" t="s">
        <v>161</v>
      </c>
      <c r="T142" s="8" t="str">
        <f>IF(ISBLANK(T141),"",T141)</f>
        <v>y</v>
      </c>
    </row>
    <row r="143" spans="1:20" x14ac:dyDescent="0.2">
      <c r="A143" s="8">
        <f t="shared" si="295"/>
        <v>142</v>
      </c>
      <c r="B143" s="13">
        <f t="shared" si="292"/>
        <v>44674.705891203703</v>
      </c>
      <c r="C143" s="3">
        <f t="shared" si="296"/>
        <v>1</v>
      </c>
      <c r="D143" s="8">
        <f t="shared" si="293"/>
        <v>142</v>
      </c>
      <c r="E143" s="3">
        <f t="shared" si="309"/>
        <v>14</v>
      </c>
      <c r="F143" s="3">
        <f t="shared" si="309"/>
        <v>29</v>
      </c>
      <c r="G143" s="3">
        <f t="shared" si="310"/>
        <v>2</v>
      </c>
      <c r="H143" s="3" t="str">
        <f t="shared" si="311"/>
        <v>White</v>
      </c>
      <c r="I143" s="3">
        <f t="shared" si="312"/>
        <v>3</v>
      </c>
      <c r="J143" s="3">
        <f t="shared" si="313"/>
        <v>0</v>
      </c>
      <c r="K143" s="3" t="str">
        <f t="shared" si="314"/>
        <v>Unspecified</v>
      </c>
      <c r="L143" s="3" t="str">
        <f t="shared" si="315"/>
        <v>Skyn</v>
      </c>
      <c r="M143" s="3" t="str">
        <f t="shared" si="316"/>
        <v>Polyisoprene</v>
      </c>
      <c r="N143" s="3" t="str">
        <f t="shared" si="317"/>
        <v>Condom</v>
      </c>
      <c r="O143" s="3" t="str">
        <f t="shared" si="318"/>
        <v>Precut</v>
      </c>
      <c r="P143" s="9">
        <f t="shared" si="319"/>
        <v>3.75</v>
      </c>
      <c r="Q143" s="8">
        <f t="shared" si="294"/>
        <v>5</v>
      </c>
      <c r="R143" s="14">
        <v>160</v>
      </c>
      <c r="S143" s="15" t="s">
        <v>162</v>
      </c>
      <c r="T143" s="8" t="str">
        <f>IF(ISBLANK(T142),"",T142)</f>
        <v>y</v>
      </c>
    </row>
    <row r="144" spans="1:20" x14ac:dyDescent="0.2">
      <c r="A144" s="8">
        <f t="shared" si="295"/>
        <v>143</v>
      </c>
      <c r="B144" s="13">
        <f t="shared" si="292"/>
        <v>44674.705937500003</v>
      </c>
      <c r="C144" s="3">
        <f t="shared" si="296"/>
        <v>1</v>
      </c>
      <c r="D144" s="8">
        <f t="shared" si="293"/>
        <v>143</v>
      </c>
      <c r="E144" s="3">
        <f t="shared" si="309"/>
        <v>14</v>
      </c>
      <c r="F144" s="3">
        <f t="shared" si="309"/>
        <v>29</v>
      </c>
      <c r="G144" s="3">
        <f t="shared" si="310"/>
        <v>2</v>
      </c>
      <c r="H144" s="3" t="str">
        <f t="shared" si="311"/>
        <v>White</v>
      </c>
      <c r="I144" s="3">
        <f t="shared" si="312"/>
        <v>3</v>
      </c>
      <c r="J144" s="3">
        <f t="shared" si="313"/>
        <v>0</v>
      </c>
      <c r="K144" s="3" t="str">
        <f t="shared" si="314"/>
        <v>Unspecified</v>
      </c>
      <c r="L144" s="3" t="str">
        <f t="shared" si="315"/>
        <v>Skyn</v>
      </c>
      <c r="M144" s="3" t="str">
        <f t="shared" si="316"/>
        <v>Polyisoprene</v>
      </c>
      <c r="N144" s="3" t="str">
        <f t="shared" si="317"/>
        <v>Condom</v>
      </c>
      <c r="O144" s="3" t="str">
        <f t="shared" si="318"/>
        <v>Precut</v>
      </c>
      <c r="P144" s="9">
        <f t="shared" si="319"/>
        <v>3.75</v>
      </c>
      <c r="Q144" s="8">
        <f t="shared" si="294"/>
        <v>6</v>
      </c>
      <c r="R144" s="14">
        <v>200</v>
      </c>
      <c r="S144" s="15" t="s">
        <v>163</v>
      </c>
      <c r="T144" s="8" t="str">
        <f>IF(ISBLANK(T143),"",T143)</f>
        <v>y</v>
      </c>
    </row>
    <row r="145" spans="1:20" x14ac:dyDescent="0.2">
      <c r="A145" s="8">
        <f t="shared" si="295"/>
        <v>144</v>
      </c>
      <c r="B145" s="13">
        <f t="shared" si="292"/>
        <v>44674.709363425929</v>
      </c>
      <c r="C145" s="3">
        <f t="shared" si="296"/>
        <v>1</v>
      </c>
      <c r="D145" s="8">
        <f t="shared" si="293"/>
        <v>144</v>
      </c>
      <c r="E145" s="3">
        <v>11</v>
      </c>
      <c r="F145" s="3">
        <v>30</v>
      </c>
      <c r="G145" s="3">
        <v>3</v>
      </c>
      <c r="H145" s="3" t="s">
        <v>1</v>
      </c>
      <c r="I145" s="3">
        <v>3</v>
      </c>
      <c r="J145" s="3">
        <v>0</v>
      </c>
      <c r="K145" s="3" t="s">
        <v>211</v>
      </c>
      <c r="L145" s="3" t="s">
        <v>109</v>
      </c>
      <c r="M145" s="3" t="s">
        <v>332</v>
      </c>
      <c r="N145" s="3" t="s">
        <v>115</v>
      </c>
      <c r="O145" s="3" t="s">
        <v>210</v>
      </c>
      <c r="P145" s="9">
        <v>3.55</v>
      </c>
      <c r="Q145" s="8">
        <f t="shared" si="294"/>
        <v>1</v>
      </c>
      <c r="R145" s="14">
        <v>0</v>
      </c>
      <c r="S145" s="15" t="s">
        <v>164</v>
      </c>
      <c r="T145" s="8" t="s">
        <v>323</v>
      </c>
    </row>
    <row r="146" spans="1:20" x14ac:dyDescent="0.2">
      <c r="A146" s="8">
        <f t="shared" si="295"/>
        <v>145</v>
      </c>
      <c r="B146" s="13">
        <f t="shared" si="292"/>
        <v>44674.709479166668</v>
      </c>
      <c r="C146" s="3">
        <f t="shared" si="296"/>
        <v>1</v>
      </c>
      <c r="D146" s="8">
        <f t="shared" si="293"/>
        <v>145</v>
      </c>
      <c r="E146" s="3">
        <f t="shared" ref="E146:F161" si="320">IF(ISBLANK(E145),"",E145)</f>
        <v>11</v>
      </c>
      <c r="F146" s="3">
        <f t="shared" si="320"/>
        <v>30</v>
      </c>
      <c r="G146" s="3">
        <f t="shared" ref="G146:G150" si="321">IF(ISBLANK(G145),"",G145)</f>
        <v>3</v>
      </c>
      <c r="H146" s="3" t="str">
        <f t="shared" ref="H146:H150" si="322">IF(ISBLANK(H145),"",H145)</f>
        <v>White</v>
      </c>
      <c r="I146" s="3">
        <f t="shared" ref="I146:I150" si="323">IF(ISBLANK(I145),"",I145)</f>
        <v>3</v>
      </c>
      <c r="J146" s="3">
        <f t="shared" ref="J146:J150" si="324">IF(ISBLANK(J145),"",J145)</f>
        <v>0</v>
      </c>
      <c r="K146" s="3" t="str">
        <f t="shared" ref="K146:K150" si="325">IF(ISBLANK(K145),"",K145)</f>
        <v>Unspecified</v>
      </c>
      <c r="L146" s="3" t="str">
        <f t="shared" ref="L146:L150" si="326">IF(ISBLANK(L145),"",L145)</f>
        <v>Trojan</v>
      </c>
      <c r="M146" s="3" t="str">
        <f t="shared" ref="M146:M150" si="327">IF(ISBLANK(M145),"",M145)</f>
        <v>Latex</v>
      </c>
      <c r="N146" s="3" t="str">
        <f t="shared" ref="N146:N150" si="328">IF(ISBLANK(N145),"",N145)</f>
        <v>Condom</v>
      </c>
      <c r="O146" s="3" t="str">
        <f t="shared" ref="O146:O150" si="329">IF(ISBLANK(O145),"",O145)</f>
        <v>Precut</v>
      </c>
      <c r="P146" s="9">
        <f t="shared" ref="P146:P150" si="330">IF(ISBLANK(P145),"",P145)</f>
        <v>3.55</v>
      </c>
      <c r="Q146" s="8">
        <f t="shared" si="294"/>
        <v>2</v>
      </c>
      <c r="R146" s="14">
        <v>40</v>
      </c>
      <c r="S146" s="15" t="s">
        <v>165</v>
      </c>
      <c r="T146" s="8" t="str">
        <f t="shared" ref="T146:T150" si="331">IF(ISBLANK(T145),"",T145)</f>
        <v>y</v>
      </c>
    </row>
    <row r="147" spans="1:20" x14ac:dyDescent="0.2">
      <c r="A147" s="8">
        <f t="shared" si="295"/>
        <v>146</v>
      </c>
      <c r="B147" s="13">
        <f t="shared" si="292"/>
        <v>44674.709537037037</v>
      </c>
      <c r="C147" s="3">
        <f t="shared" si="296"/>
        <v>1</v>
      </c>
      <c r="D147" s="8">
        <f t="shared" si="293"/>
        <v>146</v>
      </c>
      <c r="E147" s="3">
        <f t="shared" si="320"/>
        <v>11</v>
      </c>
      <c r="F147" s="3">
        <f t="shared" si="320"/>
        <v>30</v>
      </c>
      <c r="G147" s="3">
        <f t="shared" si="321"/>
        <v>3</v>
      </c>
      <c r="H147" s="3" t="str">
        <f t="shared" si="322"/>
        <v>White</v>
      </c>
      <c r="I147" s="3">
        <f t="shared" si="323"/>
        <v>3</v>
      </c>
      <c r="J147" s="3">
        <f t="shared" si="324"/>
        <v>0</v>
      </c>
      <c r="K147" s="3" t="str">
        <f t="shared" si="325"/>
        <v>Unspecified</v>
      </c>
      <c r="L147" s="3" t="str">
        <f t="shared" si="326"/>
        <v>Trojan</v>
      </c>
      <c r="M147" s="3" t="str">
        <f t="shared" si="327"/>
        <v>Latex</v>
      </c>
      <c r="N147" s="3" t="str">
        <f t="shared" si="328"/>
        <v>Condom</v>
      </c>
      <c r="O147" s="3" t="str">
        <f t="shared" si="329"/>
        <v>Precut</v>
      </c>
      <c r="P147" s="9">
        <f t="shared" si="330"/>
        <v>3.55</v>
      </c>
      <c r="Q147" s="8">
        <f t="shared" si="294"/>
        <v>3</v>
      </c>
      <c r="R147" s="14">
        <v>80</v>
      </c>
      <c r="S147" s="15" t="s">
        <v>166</v>
      </c>
      <c r="T147" s="8" t="str">
        <f t="shared" si="331"/>
        <v>y</v>
      </c>
    </row>
    <row r="148" spans="1:20" x14ac:dyDescent="0.2">
      <c r="A148" s="8">
        <f t="shared" si="295"/>
        <v>147</v>
      </c>
      <c r="B148" s="13">
        <f t="shared" si="292"/>
        <v>44674.709594907406</v>
      </c>
      <c r="C148" s="3">
        <f t="shared" si="296"/>
        <v>1</v>
      </c>
      <c r="D148" s="8">
        <f t="shared" si="293"/>
        <v>147</v>
      </c>
      <c r="E148" s="3">
        <f t="shared" si="320"/>
        <v>11</v>
      </c>
      <c r="F148" s="3">
        <f t="shared" si="320"/>
        <v>30</v>
      </c>
      <c r="G148" s="3">
        <f t="shared" si="321"/>
        <v>3</v>
      </c>
      <c r="H148" s="3" t="str">
        <f t="shared" si="322"/>
        <v>White</v>
      </c>
      <c r="I148" s="3">
        <f t="shared" si="323"/>
        <v>3</v>
      </c>
      <c r="J148" s="3">
        <f t="shared" si="324"/>
        <v>0</v>
      </c>
      <c r="K148" s="3" t="str">
        <f t="shared" si="325"/>
        <v>Unspecified</v>
      </c>
      <c r="L148" s="3" t="str">
        <f t="shared" si="326"/>
        <v>Trojan</v>
      </c>
      <c r="M148" s="3" t="str">
        <f t="shared" si="327"/>
        <v>Latex</v>
      </c>
      <c r="N148" s="3" t="str">
        <f t="shared" si="328"/>
        <v>Condom</v>
      </c>
      <c r="O148" s="3" t="str">
        <f t="shared" si="329"/>
        <v>Precut</v>
      </c>
      <c r="P148" s="9">
        <f t="shared" si="330"/>
        <v>3.55</v>
      </c>
      <c r="Q148" s="8">
        <f t="shared" si="294"/>
        <v>4</v>
      </c>
      <c r="R148" s="14">
        <v>120</v>
      </c>
      <c r="S148" s="15" t="s">
        <v>167</v>
      </c>
      <c r="T148" s="8" t="str">
        <f t="shared" si="331"/>
        <v>y</v>
      </c>
    </row>
    <row r="149" spans="1:20" x14ac:dyDescent="0.2">
      <c r="A149" s="8">
        <f t="shared" si="295"/>
        <v>148</v>
      </c>
      <c r="B149" s="13">
        <f t="shared" si="292"/>
        <v>44674.709652777776</v>
      </c>
      <c r="C149" s="3">
        <f t="shared" si="296"/>
        <v>1</v>
      </c>
      <c r="D149" s="8">
        <f t="shared" si="293"/>
        <v>148</v>
      </c>
      <c r="E149" s="3">
        <f t="shared" si="320"/>
        <v>11</v>
      </c>
      <c r="F149" s="3">
        <f t="shared" si="320"/>
        <v>30</v>
      </c>
      <c r="G149" s="3">
        <f t="shared" si="321"/>
        <v>3</v>
      </c>
      <c r="H149" s="3" t="str">
        <f t="shared" si="322"/>
        <v>White</v>
      </c>
      <c r="I149" s="3">
        <f t="shared" si="323"/>
        <v>3</v>
      </c>
      <c r="J149" s="3">
        <f t="shared" si="324"/>
        <v>0</v>
      </c>
      <c r="K149" s="3" t="str">
        <f t="shared" si="325"/>
        <v>Unspecified</v>
      </c>
      <c r="L149" s="3" t="str">
        <f t="shared" si="326"/>
        <v>Trojan</v>
      </c>
      <c r="M149" s="3" t="str">
        <f t="shared" si="327"/>
        <v>Latex</v>
      </c>
      <c r="N149" s="3" t="str">
        <f t="shared" si="328"/>
        <v>Condom</v>
      </c>
      <c r="O149" s="3" t="str">
        <f t="shared" si="329"/>
        <v>Precut</v>
      </c>
      <c r="P149" s="9">
        <f t="shared" si="330"/>
        <v>3.55</v>
      </c>
      <c r="Q149" s="8">
        <f t="shared" si="294"/>
        <v>5</v>
      </c>
      <c r="R149" s="14">
        <v>160</v>
      </c>
      <c r="S149" s="15" t="s">
        <v>168</v>
      </c>
      <c r="T149" s="8" t="str">
        <f t="shared" si="331"/>
        <v>y</v>
      </c>
    </row>
    <row r="150" spans="1:20" x14ac:dyDescent="0.2">
      <c r="A150" s="8">
        <f t="shared" si="295"/>
        <v>149</v>
      </c>
      <c r="B150" s="13">
        <f t="shared" si="292"/>
        <v>44674.709826388891</v>
      </c>
      <c r="C150" s="3">
        <f t="shared" si="296"/>
        <v>1</v>
      </c>
      <c r="D150" s="8">
        <f t="shared" si="293"/>
        <v>149</v>
      </c>
      <c r="E150" s="3">
        <f t="shared" si="320"/>
        <v>11</v>
      </c>
      <c r="F150" s="3">
        <f t="shared" si="320"/>
        <v>30</v>
      </c>
      <c r="G150" s="3">
        <f t="shared" si="321"/>
        <v>3</v>
      </c>
      <c r="H150" s="3" t="str">
        <f t="shared" si="322"/>
        <v>White</v>
      </c>
      <c r="I150" s="3">
        <f t="shared" si="323"/>
        <v>3</v>
      </c>
      <c r="J150" s="3">
        <f t="shared" si="324"/>
        <v>0</v>
      </c>
      <c r="K150" s="3" t="str">
        <f t="shared" si="325"/>
        <v>Unspecified</v>
      </c>
      <c r="L150" s="3" t="str">
        <f t="shared" si="326"/>
        <v>Trojan</v>
      </c>
      <c r="M150" s="3" t="str">
        <f t="shared" si="327"/>
        <v>Latex</v>
      </c>
      <c r="N150" s="3" t="str">
        <f t="shared" si="328"/>
        <v>Condom</v>
      </c>
      <c r="O150" s="3" t="str">
        <f t="shared" si="329"/>
        <v>Precut</v>
      </c>
      <c r="P150" s="9">
        <f t="shared" si="330"/>
        <v>3.55</v>
      </c>
      <c r="Q150" s="8">
        <f t="shared" si="294"/>
        <v>6</v>
      </c>
      <c r="R150" s="14">
        <v>200</v>
      </c>
      <c r="S150" s="15" t="s">
        <v>169</v>
      </c>
      <c r="T150" s="8" t="str">
        <f t="shared" si="331"/>
        <v>y</v>
      </c>
    </row>
    <row r="151" spans="1:20" x14ac:dyDescent="0.2">
      <c r="A151" s="8">
        <f t="shared" si="295"/>
        <v>150</v>
      </c>
      <c r="B151" s="13">
        <f t="shared" si="292"/>
        <v>44674.711875000001</v>
      </c>
      <c r="C151" s="3">
        <f t="shared" si="296"/>
        <v>1</v>
      </c>
      <c r="D151" s="8">
        <f t="shared" si="293"/>
        <v>150</v>
      </c>
      <c r="E151" s="3">
        <v>12</v>
      </c>
      <c r="F151" s="3">
        <v>31</v>
      </c>
      <c r="G151" s="3">
        <v>3</v>
      </c>
      <c r="H151" s="3" t="s">
        <v>1</v>
      </c>
      <c r="I151" s="3">
        <v>3</v>
      </c>
      <c r="J151" s="3">
        <v>0</v>
      </c>
      <c r="K151" s="3" t="s">
        <v>211</v>
      </c>
      <c r="L151" s="3" t="s">
        <v>110</v>
      </c>
      <c r="M151" s="3" t="s">
        <v>332</v>
      </c>
      <c r="N151" s="3" t="s">
        <v>115</v>
      </c>
      <c r="O151" s="3" t="s">
        <v>210</v>
      </c>
      <c r="P151" s="9">
        <v>3.65</v>
      </c>
      <c r="Q151" s="8">
        <f t="shared" si="294"/>
        <v>1</v>
      </c>
      <c r="R151" s="14">
        <v>0</v>
      </c>
      <c r="S151" s="15" t="s">
        <v>170</v>
      </c>
      <c r="T151" s="8" t="s">
        <v>323</v>
      </c>
    </row>
    <row r="152" spans="1:20" x14ac:dyDescent="0.2">
      <c r="A152" s="8">
        <f t="shared" si="295"/>
        <v>151</v>
      </c>
      <c r="B152" s="13">
        <f t="shared" si="292"/>
        <v>44674.71193287037</v>
      </c>
      <c r="C152" s="3">
        <f t="shared" si="296"/>
        <v>1</v>
      </c>
      <c r="D152" s="8">
        <f t="shared" si="293"/>
        <v>151</v>
      </c>
      <c r="E152" s="3">
        <f t="shared" si="320"/>
        <v>12</v>
      </c>
      <c r="F152" s="3">
        <f t="shared" ref="F152:F156" si="332">IF(ISBLANK(F151),"",F151)</f>
        <v>31</v>
      </c>
      <c r="G152" s="3">
        <f t="shared" ref="G152:G156" si="333">IF(ISBLANK(G151),"",G151)</f>
        <v>3</v>
      </c>
      <c r="H152" s="3" t="str">
        <f t="shared" ref="H152:H156" si="334">IF(ISBLANK(H151),"",H151)</f>
        <v>White</v>
      </c>
      <c r="I152" s="3">
        <f t="shared" ref="I152:I156" si="335">IF(ISBLANK(I151),"",I151)</f>
        <v>3</v>
      </c>
      <c r="J152" s="3">
        <f t="shared" ref="J152:J156" si="336">IF(ISBLANK(J151),"",J151)</f>
        <v>0</v>
      </c>
      <c r="K152" s="3" t="str">
        <f t="shared" ref="K152:K156" si="337">IF(ISBLANK(K151),"",K151)</f>
        <v>Unspecified</v>
      </c>
      <c r="L152" s="3" t="str">
        <f t="shared" ref="L152:L156" si="338">IF(ISBLANK(L151),"",L151)</f>
        <v>Lifestyle</v>
      </c>
      <c r="M152" s="3" t="str">
        <f t="shared" ref="M152:M156" si="339">IF(ISBLANK(M151),"",M151)</f>
        <v>Latex</v>
      </c>
      <c r="N152" s="3" t="str">
        <f t="shared" ref="N152:N156" si="340">IF(ISBLANK(N151),"",N151)</f>
        <v>Condom</v>
      </c>
      <c r="O152" s="3" t="str">
        <f t="shared" ref="O152:O156" si="341">IF(ISBLANK(O151),"",O151)</f>
        <v>Precut</v>
      </c>
      <c r="P152" s="9">
        <f t="shared" ref="P152:P156" si="342">IF(ISBLANK(P151),"",P151)</f>
        <v>3.65</v>
      </c>
      <c r="Q152" s="8">
        <f t="shared" si="294"/>
        <v>2</v>
      </c>
      <c r="R152" s="14">
        <v>40</v>
      </c>
      <c r="S152" s="15" t="s">
        <v>171</v>
      </c>
      <c r="T152" s="8" t="str">
        <f>IF(ISBLANK(T151),"",T151)</f>
        <v>y</v>
      </c>
    </row>
    <row r="153" spans="1:20" x14ac:dyDescent="0.2">
      <c r="A153" s="8">
        <f t="shared" si="295"/>
        <v>152</v>
      </c>
      <c r="B153" s="13">
        <f t="shared" si="292"/>
        <v>44674.71199074074</v>
      </c>
      <c r="C153" s="3">
        <f t="shared" si="296"/>
        <v>1</v>
      </c>
      <c r="D153" s="8">
        <f t="shared" si="293"/>
        <v>152</v>
      </c>
      <c r="E153" s="3">
        <f t="shared" si="320"/>
        <v>12</v>
      </c>
      <c r="F153" s="3">
        <f t="shared" si="332"/>
        <v>31</v>
      </c>
      <c r="G153" s="3">
        <f t="shared" si="333"/>
        <v>3</v>
      </c>
      <c r="H153" s="3" t="str">
        <f t="shared" si="334"/>
        <v>White</v>
      </c>
      <c r="I153" s="3">
        <f t="shared" si="335"/>
        <v>3</v>
      </c>
      <c r="J153" s="3">
        <f t="shared" si="336"/>
        <v>0</v>
      </c>
      <c r="K153" s="3" t="str">
        <f t="shared" si="337"/>
        <v>Unspecified</v>
      </c>
      <c r="L153" s="3" t="str">
        <f t="shared" si="338"/>
        <v>Lifestyle</v>
      </c>
      <c r="M153" s="3" t="str">
        <f t="shared" si="339"/>
        <v>Latex</v>
      </c>
      <c r="N153" s="3" t="str">
        <f t="shared" si="340"/>
        <v>Condom</v>
      </c>
      <c r="O153" s="3" t="str">
        <f t="shared" si="341"/>
        <v>Precut</v>
      </c>
      <c r="P153" s="9">
        <f t="shared" si="342"/>
        <v>3.65</v>
      </c>
      <c r="Q153" s="8">
        <f t="shared" si="294"/>
        <v>3</v>
      </c>
      <c r="R153" s="14">
        <v>80</v>
      </c>
      <c r="S153" s="15" t="s">
        <v>172</v>
      </c>
      <c r="T153" s="8" t="str">
        <f>IF(ISBLANK(T152),"",T152)</f>
        <v>y</v>
      </c>
    </row>
    <row r="154" spans="1:20" x14ac:dyDescent="0.2">
      <c r="A154" s="8">
        <f t="shared" si="295"/>
        <v>153</v>
      </c>
      <c r="B154" s="13">
        <f t="shared" si="292"/>
        <v>44674.712037037039</v>
      </c>
      <c r="C154" s="3">
        <f t="shared" si="296"/>
        <v>1</v>
      </c>
      <c r="D154" s="8">
        <f t="shared" si="293"/>
        <v>153</v>
      </c>
      <c r="E154" s="3">
        <f t="shared" si="320"/>
        <v>12</v>
      </c>
      <c r="F154" s="3">
        <f t="shared" si="332"/>
        <v>31</v>
      </c>
      <c r="G154" s="3">
        <f t="shared" si="333"/>
        <v>3</v>
      </c>
      <c r="H154" s="3" t="str">
        <f t="shared" si="334"/>
        <v>White</v>
      </c>
      <c r="I154" s="3">
        <f t="shared" si="335"/>
        <v>3</v>
      </c>
      <c r="J154" s="3">
        <f t="shared" si="336"/>
        <v>0</v>
      </c>
      <c r="K154" s="3" t="str">
        <f t="shared" si="337"/>
        <v>Unspecified</v>
      </c>
      <c r="L154" s="3" t="str">
        <f t="shared" si="338"/>
        <v>Lifestyle</v>
      </c>
      <c r="M154" s="3" t="str">
        <f t="shared" si="339"/>
        <v>Latex</v>
      </c>
      <c r="N154" s="3" t="str">
        <f t="shared" si="340"/>
        <v>Condom</v>
      </c>
      <c r="O154" s="3" t="str">
        <f t="shared" si="341"/>
        <v>Precut</v>
      </c>
      <c r="P154" s="9">
        <f t="shared" si="342"/>
        <v>3.65</v>
      </c>
      <c r="Q154" s="8">
        <f t="shared" si="294"/>
        <v>4</v>
      </c>
      <c r="R154" s="14">
        <v>120</v>
      </c>
      <c r="S154" s="15" t="s">
        <v>173</v>
      </c>
      <c r="T154" s="8" t="str">
        <f>IF(ISBLANK(T153),"",T153)</f>
        <v>y</v>
      </c>
    </row>
    <row r="155" spans="1:20" x14ac:dyDescent="0.2">
      <c r="A155" s="8">
        <f t="shared" si="295"/>
        <v>154</v>
      </c>
      <c r="B155" s="13">
        <f t="shared" si="292"/>
        <v>44674.712094907409</v>
      </c>
      <c r="C155" s="3">
        <f t="shared" si="296"/>
        <v>1</v>
      </c>
      <c r="D155" s="8">
        <f t="shared" si="293"/>
        <v>154</v>
      </c>
      <c r="E155" s="3">
        <f t="shared" si="320"/>
        <v>12</v>
      </c>
      <c r="F155" s="3">
        <f t="shared" si="332"/>
        <v>31</v>
      </c>
      <c r="G155" s="3">
        <f t="shared" si="333"/>
        <v>3</v>
      </c>
      <c r="H155" s="3" t="str">
        <f t="shared" si="334"/>
        <v>White</v>
      </c>
      <c r="I155" s="3">
        <f t="shared" si="335"/>
        <v>3</v>
      </c>
      <c r="J155" s="3">
        <f t="shared" si="336"/>
        <v>0</v>
      </c>
      <c r="K155" s="3" t="str">
        <f t="shared" si="337"/>
        <v>Unspecified</v>
      </c>
      <c r="L155" s="3" t="str">
        <f t="shared" si="338"/>
        <v>Lifestyle</v>
      </c>
      <c r="M155" s="3" t="str">
        <f t="shared" si="339"/>
        <v>Latex</v>
      </c>
      <c r="N155" s="3" t="str">
        <f t="shared" si="340"/>
        <v>Condom</v>
      </c>
      <c r="O155" s="3" t="str">
        <f t="shared" si="341"/>
        <v>Precut</v>
      </c>
      <c r="P155" s="9">
        <f t="shared" si="342"/>
        <v>3.65</v>
      </c>
      <c r="Q155" s="8">
        <f t="shared" si="294"/>
        <v>5</v>
      </c>
      <c r="R155" s="14">
        <v>160</v>
      </c>
      <c r="S155" s="15" t="s">
        <v>174</v>
      </c>
      <c r="T155" s="8" t="str">
        <f>IF(ISBLANK(T154),"",T154)</f>
        <v>y</v>
      </c>
    </row>
    <row r="156" spans="1:20" x14ac:dyDescent="0.2">
      <c r="A156" s="8">
        <f t="shared" si="295"/>
        <v>155</v>
      </c>
      <c r="B156" s="13">
        <f t="shared" si="292"/>
        <v>44674.712152777778</v>
      </c>
      <c r="C156" s="3">
        <f t="shared" si="296"/>
        <v>1</v>
      </c>
      <c r="D156" s="8">
        <f t="shared" si="293"/>
        <v>155</v>
      </c>
      <c r="E156" s="3">
        <f t="shared" si="320"/>
        <v>12</v>
      </c>
      <c r="F156" s="3">
        <f t="shared" si="332"/>
        <v>31</v>
      </c>
      <c r="G156" s="3">
        <f t="shared" si="333"/>
        <v>3</v>
      </c>
      <c r="H156" s="3" t="str">
        <f t="shared" si="334"/>
        <v>White</v>
      </c>
      <c r="I156" s="3">
        <f t="shared" si="335"/>
        <v>3</v>
      </c>
      <c r="J156" s="3">
        <f t="shared" si="336"/>
        <v>0</v>
      </c>
      <c r="K156" s="3" t="str">
        <f t="shared" si="337"/>
        <v>Unspecified</v>
      </c>
      <c r="L156" s="3" t="str">
        <f t="shared" si="338"/>
        <v>Lifestyle</v>
      </c>
      <c r="M156" s="3" t="str">
        <f t="shared" si="339"/>
        <v>Latex</v>
      </c>
      <c r="N156" s="3" t="str">
        <f t="shared" si="340"/>
        <v>Condom</v>
      </c>
      <c r="O156" s="3" t="str">
        <f t="shared" si="341"/>
        <v>Precut</v>
      </c>
      <c r="P156" s="9">
        <f t="shared" si="342"/>
        <v>3.65</v>
      </c>
      <c r="Q156" s="8">
        <f t="shared" si="294"/>
        <v>6</v>
      </c>
      <c r="R156" s="14">
        <v>200</v>
      </c>
      <c r="S156" s="15" t="s">
        <v>175</v>
      </c>
      <c r="T156" s="8" t="str">
        <f>IF(ISBLANK(T155),"",T155)</f>
        <v>y</v>
      </c>
    </row>
    <row r="157" spans="1:20" x14ac:dyDescent="0.2">
      <c r="A157" s="8">
        <f t="shared" si="295"/>
        <v>156</v>
      </c>
      <c r="B157" s="13">
        <f t="shared" si="292"/>
        <v>44674.714467592596</v>
      </c>
      <c r="C157" s="3">
        <f t="shared" si="296"/>
        <v>1</v>
      </c>
      <c r="D157" s="8">
        <f t="shared" si="293"/>
        <v>156</v>
      </c>
      <c r="E157" s="3">
        <v>13</v>
      </c>
      <c r="F157" s="3">
        <v>32</v>
      </c>
      <c r="G157" s="3">
        <v>3</v>
      </c>
      <c r="H157" s="3" t="s">
        <v>1</v>
      </c>
      <c r="I157" s="3">
        <v>3</v>
      </c>
      <c r="J157" s="3">
        <v>0</v>
      </c>
      <c r="K157" s="3" t="s">
        <v>211</v>
      </c>
      <c r="L157" s="3" t="s">
        <v>111</v>
      </c>
      <c r="M157" s="10" t="s">
        <v>333</v>
      </c>
      <c r="N157" s="3" t="s">
        <v>115</v>
      </c>
      <c r="O157" s="3" t="s">
        <v>210</v>
      </c>
      <c r="P157" s="9">
        <v>3.6</v>
      </c>
      <c r="Q157" s="8">
        <f t="shared" si="294"/>
        <v>1</v>
      </c>
      <c r="R157" s="14">
        <v>0</v>
      </c>
      <c r="S157" s="15" t="s">
        <v>176</v>
      </c>
      <c r="T157" s="8" t="s">
        <v>323</v>
      </c>
    </row>
    <row r="158" spans="1:20" x14ac:dyDescent="0.2">
      <c r="A158" s="8">
        <f t="shared" si="295"/>
        <v>157</v>
      </c>
      <c r="B158" s="13">
        <f t="shared" si="292"/>
        <v>44674.714560185188</v>
      </c>
      <c r="C158" s="3">
        <f t="shared" si="296"/>
        <v>1</v>
      </c>
      <c r="D158" s="8">
        <f t="shared" si="293"/>
        <v>157</v>
      </c>
      <c r="E158" s="3">
        <f t="shared" si="320"/>
        <v>13</v>
      </c>
      <c r="F158" s="3">
        <f t="shared" ref="F158:F162" si="343">IF(ISBLANK(F157),"",F157)</f>
        <v>32</v>
      </c>
      <c r="G158" s="3">
        <f t="shared" ref="G158:G162" si="344">IF(ISBLANK(G157),"",G157)</f>
        <v>3</v>
      </c>
      <c r="H158" s="3" t="str">
        <f t="shared" ref="H158:H162" si="345">IF(ISBLANK(H157),"",H157)</f>
        <v>White</v>
      </c>
      <c r="I158" s="3">
        <f t="shared" ref="I158:I162" si="346">IF(ISBLANK(I157),"",I157)</f>
        <v>3</v>
      </c>
      <c r="J158" s="3">
        <f t="shared" ref="J158:J162" si="347">IF(ISBLANK(J157),"",J157)</f>
        <v>0</v>
      </c>
      <c r="K158" s="3" t="str">
        <f t="shared" ref="K158:K162" si="348">IF(ISBLANK(K157),"",K157)</f>
        <v>Unspecified</v>
      </c>
      <c r="L158" s="3" t="str">
        <f t="shared" ref="L158:L162" si="349">IF(ISBLANK(L157),"",L157)</f>
        <v>Durex</v>
      </c>
      <c r="M158" s="3" t="str">
        <f t="shared" ref="M158:M162" si="350">IF(ISBLANK(M157),"",M157)</f>
        <v>Polyisoprene</v>
      </c>
      <c r="N158" s="3" t="str">
        <f t="shared" ref="N158:N162" si="351">IF(ISBLANK(N157),"",N157)</f>
        <v>Condom</v>
      </c>
      <c r="O158" s="3" t="str">
        <f t="shared" ref="O158:O162" si="352">IF(ISBLANK(O157),"",O157)</f>
        <v>Precut</v>
      </c>
      <c r="P158" s="9">
        <f t="shared" ref="P158:P162" si="353">IF(ISBLANK(P157),"",P157)</f>
        <v>3.6</v>
      </c>
      <c r="Q158" s="8">
        <f t="shared" si="294"/>
        <v>2</v>
      </c>
      <c r="R158" s="14">
        <v>40</v>
      </c>
      <c r="S158" s="15" t="s">
        <v>177</v>
      </c>
      <c r="T158" s="8" t="str">
        <f>IF(ISBLANK(T157),"",T157)</f>
        <v>y</v>
      </c>
    </row>
    <row r="159" spans="1:20" x14ac:dyDescent="0.2">
      <c r="A159" s="8">
        <f t="shared" si="295"/>
        <v>158</v>
      </c>
      <c r="B159" s="13">
        <f t="shared" si="292"/>
        <v>44674.714618055557</v>
      </c>
      <c r="C159" s="3">
        <f t="shared" si="296"/>
        <v>1</v>
      </c>
      <c r="D159" s="8">
        <f t="shared" si="293"/>
        <v>158</v>
      </c>
      <c r="E159" s="3">
        <f t="shared" si="320"/>
        <v>13</v>
      </c>
      <c r="F159" s="3">
        <f t="shared" si="343"/>
        <v>32</v>
      </c>
      <c r="G159" s="3">
        <f t="shared" si="344"/>
        <v>3</v>
      </c>
      <c r="H159" s="3" t="str">
        <f t="shared" si="345"/>
        <v>White</v>
      </c>
      <c r="I159" s="3">
        <f t="shared" si="346"/>
        <v>3</v>
      </c>
      <c r="J159" s="3">
        <f t="shared" si="347"/>
        <v>0</v>
      </c>
      <c r="K159" s="3" t="str">
        <f t="shared" si="348"/>
        <v>Unspecified</v>
      </c>
      <c r="L159" s="3" t="str">
        <f t="shared" si="349"/>
        <v>Durex</v>
      </c>
      <c r="M159" s="3" t="str">
        <f t="shared" si="350"/>
        <v>Polyisoprene</v>
      </c>
      <c r="N159" s="3" t="str">
        <f t="shared" si="351"/>
        <v>Condom</v>
      </c>
      <c r="O159" s="3" t="str">
        <f t="shared" si="352"/>
        <v>Precut</v>
      </c>
      <c r="P159" s="9">
        <f t="shared" si="353"/>
        <v>3.6</v>
      </c>
      <c r="Q159" s="8">
        <f t="shared" si="294"/>
        <v>3</v>
      </c>
      <c r="R159" s="14">
        <v>80</v>
      </c>
      <c r="S159" s="15" t="s">
        <v>178</v>
      </c>
      <c r="T159" s="8" t="str">
        <f>IF(ISBLANK(T158),"",T158)</f>
        <v>y</v>
      </c>
    </row>
    <row r="160" spans="1:20" x14ac:dyDescent="0.2">
      <c r="A160" s="8">
        <f t="shared" si="295"/>
        <v>159</v>
      </c>
      <c r="B160" s="13">
        <f t="shared" si="292"/>
        <v>44674.71465277778</v>
      </c>
      <c r="C160" s="3">
        <f t="shared" si="296"/>
        <v>1</v>
      </c>
      <c r="D160" s="8">
        <f t="shared" si="293"/>
        <v>159</v>
      </c>
      <c r="E160" s="3">
        <f t="shared" si="320"/>
        <v>13</v>
      </c>
      <c r="F160" s="3">
        <f t="shared" si="343"/>
        <v>32</v>
      </c>
      <c r="G160" s="3">
        <f t="shared" si="344"/>
        <v>3</v>
      </c>
      <c r="H160" s="3" t="str">
        <f t="shared" si="345"/>
        <v>White</v>
      </c>
      <c r="I160" s="3">
        <f t="shared" si="346"/>
        <v>3</v>
      </c>
      <c r="J160" s="3">
        <f t="shared" si="347"/>
        <v>0</v>
      </c>
      <c r="K160" s="3" t="str">
        <f t="shared" si="348"/>
        <v>Unspecified</v>
      </c>
      <c r="L160" s="3" t="str">
        <f t="shared" si="349"/>
        <v>Durex</v>
      </c>
      <c r="M160" s="3" t="str">
        <f t="shared" si="350"/>
        <v>Polyisoprene</v>
      </c>
      <c r="N160" s="3" t="str">
        <f t="shared" si="351"/>
        <v>Condom</v>
      </c>
      <c r="O160" s="3" t="str">
        <f t="shared" si="352"/>
        <v>Precut</v>
      </c>
      <c r="P160" s="9">
        <f t="shared" si="353"/>
        <v>3.6</v>
      </c>
      <c r="Q160" s="8">
        <f t="shared" si="294"/>
        <v>4</v>
      </c>
      <c r="R160" s="14">
        <v>120</v>
      </c>
      <c r="S160" s="15" t="s">
        <v>179</v>
      </c>
      <c r="T160" s="8" t="str">
        <f>IF(ISBLANK(T159),"",T159)</f>
        <v>y</v>
      </c>
    </row>
    <row r="161" spans="1:20" x14ac:dyDescent="0.2">
      <c r="A161" s="8">
        <f t="shared" si="295"/>
        <v>160</v>
      </c>
      <c r="B161" s="13">
        <f t="shared" si="292"/>
        <v>44674.71471064815</v>
      </c>
      <c r="C161" s="3">
        <f t="shared" si="296"/>
        <v>1</v>
      </c>
      <c r="D161" s="8">
        <f t="shared" si="293"/>
        <v>160</v>
      </c>
      <c r="E161" s="3">
        <f t="shared" si="320"/>
        <v>13</v>
      </c>
      <c r="F161" s="3">
        <f t="shared" si="343"/>
        <v>32</v>
      </c>
      <c r="G161" s="3">
        <f t="shared" si="344"/>
        <v>3</v>
      </c>
      <c r="H161" s="3" t="str">
        <f t="shared" si="345"/>
        <v>White</v>
      </c>
      <c r="I161" s="3">
        <f t="shared" si="346"/>
        <v>3</v>
      </c>
      <c r="J161" s="3">
        <f t="shared" si="347"/>
        <v>0</v>
      </c>
      <c r="K161" s="3" t="str">
        <f t="shared" si="348"/>
        <v>Unspecified</v>
      </c>
      <c r="L161" s="3" t="str">
        <f t="shared" si="349"/>
        <v>Durex</v>
      </c>
      <c r="M161" s="3" t="str">
        <f t="shared" si="350"/>
        <v>Polyisoprene</v>
      </c>
      <c r="N161" s="3" t="str">
        <f t="shared" si="351"/>
        <v>Condom</v>
      </c>
      <c r="O161" s="3" t="str">
        <f t="shared" si="352"/>
        <v>Precut</v>
      </c>
      <c r="P161" s="9">
        <f t="shared" si="353"/>
        <v>3.6</v>
      </c>
      <c r="Q161" s="8">
        <f t="shared" si="294"/>
        <v>5</v>
      </c>
      <c r="R161" s="14">
        <v>160</v>
      </c>
      <c r="S161" s="15" t="s">
        <v>180</v>
      </c>
      <c r="T161" s="8" t="str">
        <f>IF(ISBLANK(T160),"",T160)</f>
        <v>y</v>
      </c>
    </row>
    <row r="162" spans="1:20" x14ac:dyDescent="0.2">
      <c r="A162" s="8">
        <f t="shared" si="295"/>
        <v>161</v>
      </c>
      <c r="B162" s="13">
        <f t="shared" si="292"/>
        <v>44674.714768518519</v>
      </c>
      <c r="C162" s="3">
        <f t="shared" si="296"/>
        <v>1</v>
      </c>
      <c r="D162" s="8">
        <f t="shared" si="293"/>
        <v>161</v>
      </c>
      <c r="E162" s="3">
        <f t="shared" ref="E162" si="354">IF(ISBLANK(E161),"",E161)</f>
        <v>13</v>
      </c>
      <c r="F162" s="3">
        <f t="shared" si="343"/>
        <v>32</v>
      </c>
      <c r="G162" s="3">
        <f t="shared" si="344"/>
        <v>3</v>
      </c>
      <c r="H162" s="3" t="str">
        <f t="shared" si="345"/>
        <v>White</v>
      </c>
      <c r="I162" s="3">
        <f t="shared" si="346"/>
        <v>3</v>
      </c>
      <c r="J162" s="3">
        <f t="shared" si="347"/>
        <v>0</v>
      </c>
      <c r="K162" s="3" t="str">
        <f t="shared" si="348"/>
        <v>Unspecified</v>
      </c>
      <c r="L162" s="3" t="str">
        <f t="shared" si="349"/>
        <v>Durex</v>
      </c>
      <c r="M162" s="3" t="str">
        <f t="shared" si="350"/>
        <v>Polyisoprene</v>
      </c>
      <c r="N162" s="3" t="str">
        <f t="shared" si="351"/>
        <v>Condom</v>
      </c>
      <c r="O162" s="3" t="str">
        <f t="shared" si="352"/>
        <v>Precut</v>
      </c>
      <c r="P162" s="9">
        <f t="shared" si="353"/>
        <v>3.6</v>
      </c>
      <c r="Q162" s="8">
        <f t="shared" si="294"/>
        <v>6</v>
      </c>
      <c r="R162" s="14">
        <v>200</v>
      </c>
      <c r="S162" s="15" t="s">
        <v>181</v>
      </c>
      <c r="T162" s="8" t="str">
        <f>IF(ISBLANK(T161),"",T161)</f>
        <v>y</v>
      </c>
    </row>
    <row r="163" spans="1:20" x14ac:dyDescent="0.2">
      <c r="A163" s="8">
        <f t="shared" si="295"/>
        <v>162</v>
      </c>
      <c r="B163" s="13">
        <f t="shared" si="292"/>
        <v>44674.716932870368</v>
      </c>
      <c r="C163" s="3">
        <f t="shared" si="296"/>
        <v>1</v>
      </c>
      <c r="D163" s="8">
        <f t="shared" si="293"/>
        <v>162</v>
      </c>
      <c r="E163" s="3">
        <v>14</v>
      </c>
      <c r="F163" s="3">
        <v>33</v>
      </c>
      <c r="G163" s="3">
        <v>3</v>
      </c>
      <c r="H163" s="3" t="s">
        <v>1</v>
      </c>
      <c r="I163" s="3">
        <v>3</v>
      </c>
      <c r="J163" s="3">
        <v>0</v>
      </c>
      <c r="K163" s="3" t="s">
        <v>211</v>
      </c>
      <c r="L163" s="3" t="s">
        <v>112</v>
      </c>
      <c r="M163" s="10" t="s">
        <v>333</v>
      </c>
      <c r="N163" s="3" t="s">
        <v>115</v>
      </c>
      <c r="O163" s="3" t="s">
        <v>210</v>
      </c>
      <c r="P163" s="9">
        <v>3.6</v>
      </c>
      <c r="Q163" s="8">
        <f t="shared" si="294"/>
        <v>1</v>
      </c>
      <c r="R163" s="14">
        <v>0</v>
      </c>
      <c r="S163" s="15" t="s">
        <v>182</v>
      </c>
      <c r="T163" s="8" t="s">
        <v>323</v>
      </c>
    </row>
    <row r="164" spans="1:20" x14ac:dyDescent="0.2">
      <c r="A164" s="8">
        <f t="shared" si="295"/>
        <v>163</v>
      </c>
      <c r="B164" s="13">
        <f t="shared" si="292"/>
        <v>44674.716979166667</v>
      </c>
      <c r="C164" s="3">
        <f t="shared" si="296"/>
        <v>1</v>
      </c>
      <c r="D164" s="8">
        <f t="shared" si="293"/>
        <v>163</v>
      </c>
      <c r="E164" s="3">
        <f t="shared" ref="E164:E168" si="355">IF(ISBLANK(E163),"",E163)</f>
        <v>14</v>
      </c>
      <c r="F164" s="3">
        <f t="shared" ref="F164:F168" si="356">IF(ISBLANK(F163),"",F163)</f>
        <v>33</v>
      </c>
      <c r="G164" s="3">
        <f t="shared" ref="G164:G168" si="357">IF(ISBLANK(G163),"",G163)</f>
        <v>3</v>
      </c>
      <c r="H164" s="3" t="str">
        <f t="shared" ref="H164:H168" si="358">IF(ISBLANK(H163),"",H163)</f>
        <v>White</v>
      </c>
      <c r="I164" s="3">
        <f t="shared" ref="I164:I168" si="359">IF(ISBLANK(I163),"",I163)</f>
        <v>3</v>
      </c>
      <c r="J164" s="3">
        <f t="shared" ref="J164:J168" si="360">IF(ISBLANK(J163),"",J163)</f>
        <v>0</v>
      </c>
      <c r="K164" s="3" t="str">
        <f t="shared" ref="K164:K168" si="361">IF(ISBLANK(K163),"",K163)</f>
        <v>Unspecified</v>
      </c>
      <c r="L164" s="3" t="str">
        <f t="shared" ref="L164:L168" si="362">IF(ISBLANK(L163),"",L163)</f>
        <v>Skyn</v>
      </c>
      <c r="M164" s="3" t="str">
        <f t="shared" ref="M164:M168" si="363">IF(ISBLANK(M163),"",M163)</f>
        <v>Polyisoprene</v>
      </c>
      <c r="N164" s="3" t="str">
        <f t="shared" ref="N164:N168" si="364">IF(ISBLANK(N163),"",N163)</f>
        <v>Condom</v>
      </c>
      <c r="O164" s="3" t="str">
        <f t="shared" ref="O164:O168" si="365">IF(ISBLANK(O163),"",O163)</f>
        <v>Precut</v>
      </c>
      <c r="P164" s="9">
        <f t="shared" ref="P164:P168" si="366">IF(ISBLANK(P163),"",P163)</f>
        <v>3.6</v>
      </c>
      <c r="Q164" s="8">
        <f t="shared" si="294"/>
        <v>2</v>
      </c>
      <c r="R164" s="14">
        <v>40</v>
      </c>
      <c r="S164" s="15" t="s">
        <v>183</v>
      </c>
      <c r="T164" s="8" t="str">
        <f>IF(ISBLANK(T163),"",T163)</f>
        <v>y</v>
      </c>
    </row>
    <row r="165" spans="1:20" x14ac:dyDescent="0.2">
      <c r="A165" s="8">
        <f t="shared" si="295"/>
        <v>164</v>
      </c>
      <c r="B165" s="13">
        <f t="shared" si="292"/>
        <v>44674.717037037037</v>
      </c>
      <c r="C165" s="3">
        <f t="shared" si="296"/>
        <v>1</v>
      </c>
      <c r="D165" s="8">
        <f t="shared" si="293"/>
        <v>164</v>
      </c>
      <c r="E165" s="3">
        <f t="shared" si="355"/>
        <v>14</v>
      </c>
      <c r="F165" s="3">
        <f t="shared" si="356"/>
        <v>33</v>
      </c>
      <c r="G165" s="3">
        <f t="shared" si="357"/>
        <v>3</v>
      </c>
      <c r="H165" s="3" t="str">
        <f t="shared" si="358"/>
        <v>White</v>
      </c>
      <c r="I165" s="3">
        <f t="shared" si="359"/>
        <v>3</v>
      </c>
      <c r="J165" s="3">
        <f t="shared" si="360"/>
        <v>0</v>
      </c>
      <c r="K165" s="3" t="str">
        <f t="shared" si="361"/>
        <v>Unspecified</v>
      </c>
      <c r="L165" s="3" t="str">
        <f t="shared" si="362"/>
        <v>Skyn</v>
      </c>
      <c r="M165" s="3" t="str">
        <f t="shared" si="363"/>
        <v>Polyisoprene</v>
      </c>
      <c r="N165" s="3" t="str">
        <f t="shared" si="364"/>
        <v>Condom</v>
      </c>
      <c r="O165" s="3" t="str">
        <f t="shared" si="365"/>
        <v>Precut</v>
      </c>
      <c r="P165" s="9">
        <f t="shared" si="366"/>
        <v>3.6</v>
      </c>
      <c r="Q165" s="8">
        <f t="shared" si="294"/>
        <v>3</v>
      </c>
      <c r="R165" s="14">
        <v>80</v>
      </c>
      <c r="S165" s="15" t="s">
        <v>184</v>
      </c>
      <c r="T165" s="8" t="str">
        <f>IF(ISBLANK(T164),"",T164)</f>
        <v>y</v>
      </c>
    </row>
    <row r="166" spans="1:20" x14ac:dyDescent="0.2">
      <c r="A166" s="8">
        <f t="shared" si="295"/>
        <v>165</v>
      </c>
      <c r="B166" s="13">
        <f t="shared" si="292"/>
        <v>44674.717106481483</v>
      </c>
      <c r="C166" s="3">
        <f t="shared" si="296"/>
        <v>1</v>
      </c>
      <c r="D166" s="8">
        <f t="shared" si="293"/>
        <v>165</v>
      </c>
      <c r="E166" s="3">
        <f t="shared" si="355"/>
        <v>14</v>
      </c>
      <c r="F166" s="3">
        <f t="shared" si="356"/>
        <v>33</v>
      </c>
      <c r="G166" s="3">
        <f t="shared" si="357"/>
        <v>3</v>
      </c>
      <c r="H166" s="3" t="str">
        <f t="shared" si="358"/>
        <v>White</v>
      </c>
      <c r="I166" s="3">
        <f t="shared" si="359"/>
        <v>3</v>
      </c>
      <c r="J166" s="3">
        <f t="shared" si="360"/>
        <v>0</v>
      </c>
      <c r="K166" s="3" t="str">
        <f t="shared" si="361"/>
        <v>Unspecified</v>
      </c>
      <c r="L166" s="3" t="str">
        <f t="shared" si="362"/>
        <v>Skyn</v>
      </c>
      <c r="M166" s="3" t="str">
        <f t="shared" si="363"/>
        <v>Polyisoprene</v>
      </c>
      <c r="N166" s="3" t="str">
        <f t="shared" si="364"/>
        <v>Condom</v>
      </c>
      <c r="O166" s="3" t="str">
        <f t="shared" si="365"/>
        <v>Precut</v>
      </c>
      <c r="P166" s="9">
        <f t="shared" si="366"/>
        <v>3.6</v>
      </c>
      <c r="Q166" s="8">
        <f t="shared" si="294"/>
        <v>4</v>
      </c>
      <c r="R166" s="14">
        <v>120</v>
      </c>
      <c r="S166" s="15" t="s">
        <v>185</v>
      </c>
      <c r="T166" s="8" t="str">
        <f>IF(ISBLANK(T165),"",T165)</f>
        <v>y</v>
      </c>
    </row>
    <row r="167" spans="1:20" x14ac:dyDescent="0.2">
      <c r="A167" s="8">
        <f t="shared" si="295"/>
        <v>166</v>
      </c>
      <c r="B167" s="13">
        <f t="shared" si="292"/>
        <v>44674.717164351852</v>
      </c>
      <c r="C167" s="3">
        <f t="shared" si="296"/>
        <v>1</v>
      </c>
      <c r="D167" s="8">
        <f t="shared" si="293"/>
        <v>166</v>
      </c>
      <c r="E167" s="3">
        <f t="shared" si="355"/>
        <v>14</v>
      </c>
      <c r="F167" s="3">
        <f t="shared" si="356"/>
        <v>33</v>
      </c>
      <c r="G167" s="3">
        <f t="shared" si="357"/>
        <v>3</v>
      </c>
      <c r="H167" s="3" t="str">
        <f t="shared" si="358"/>
        <v>White</v>
      </c>
      <c r="I167" s="3">
        <f t="shared" si="359"/>
        <v>3</v>
      </c>
      <c r="J167" s="3">
        <f t="shared" si="360"/>
        <v>0</v>
      </c>
      <c r="K167" s="3" t="str">
        <f t="shared" si="361"/>
        <v>Unspecified</v>
      </c>
      <c r="L167" s="3" t="str">
        <f t="shared" si="362"/>
        <v>Skyn</v>
      </c>
      <c r="M167" s="3" t="str">
        <f t="shared" si="363"/>
        <v>Polyisoprene</v>
      </c>
      <c r="N167" s="3" t="str">
        <f t="shared" si="364"/>
        <v>Condom</v>
      </c>
      <c r="O167" s="3" t="str">
        <f t="shared" si="365"/>
        <v>Precut</v>
      </c>
      <c r="P167" s="9">
        <f t="shared" si="366"/>
        <v>3.6</v>
      </c>
      <c r="Q167" s="8">
        <f t="shared" si="294"/>
        <v>5</v>
      </c>
      <c r="R167" s="14">
        <v>160</v>
      </c>
      <c r="S167" s="15" t="s">
        <v>186</v>
      </c>
      <c r="T167" s="8" t="str">
        <f>IF(ISBLANK(T166),"",T166)</f>
        <v>y</v>
      </c>
    </row>
    <row r="168" spans="1:20" x14ac:dyDescent="0.2">
      <c r="A168" s="8">
        <f t="shared" si="295"/>
        <v>167</v>
      </c>
      <c r="B168" s="13">
        <f t="shared" si="292"/>
        <v>44674.717233796298</v>
      </c>
      <c r="C168" s="3">
        <f t="shared" si="296"/>
        <v>1</v>
      </c>
      <c r="D168" s="8">
        <f t="shared" si="293"/>
        <v>167</v>
      </c>
      <c r="E168" s="3">
        <f t="shared" si="355"/>
        <v>14</v>
      </c>
      <c r="F168" s="3">
        <f t="shared" si="356"/>
        <v>33</v>
      </c>
      <c r="G168" s="3">
        <f t="shared" si="357"/>
        <v>3</v>
      </c>
      <c r="H168" s="3" t="str">
        <f t="shared" si="358"/>
        <v>White</v>
      </c>
      <c r="I168" s="3">
        <f t="shared" si="359"/>
        <v>3</v>
      </c>
      <c r="J168" s="3">
        <f t="shared" si="360"/>
        <v>0</v>
      </c>
      <c r="K168" s="3" t="str">
        <f t="shared" si="361"/>
        <v>Unspecified</v>
      </c>
      <c r="L168" s="3" t="str">
        <f t="shared" si="362"/>
        <v>Skyn</v>
      </c>
      <c r="M168" s="3" t="str">
        <f t="shared" si="363"/>
        <v>Polyisoprene</v>
      </c>
      <c r="N168" s="3" t="str">
        <f t="shared" si="364"/>
        <v>Condom</v>
      </c>
      <c r="O168" s="3" t="str">
        <f t="shared" si="365"/>
        <v>Precut</v>
      </c>
      <c r="P168" s="9">
        <f t="shared" si="366"/>
        <v>3.6</v>
      </c>
      <c r="Q168" s="8">
        <f t="shared" si="294"/>
        <v>6</v>
      </c>
      <c r="R168" s="14">
        <v>200</v>
      </c>
      <c r="S168" s="15" t="s">
        <v>187</v>
      </c>
      <c r="T168" s="8" t="str">
        <f>IF(ISBLANK(T167),"",T167)</f>
        <v>y</v>
      </c>
    </row>
    <row r="169" spans="1:20" x14ac:dyDescent="0.2">
      <c r="A169" s="8">
        <f t="shared" si="295"/>
        <v>168</v>
      </c>
      <c r="B169" s="13">
        <f t="shared" si="292"/>
        <v>44674.720034722224</v>
      </c>
      <c r="C169" s="3">
        <f t="shared" si="296"/>
        <v>1</v>
      </c>
      <c r="D169" s="8">
        <f t="shared" si="293"/>
        <v>168</v>
      </c>
      <c r="E169" s="3">
        <v>15</v>
      </c>
      <c r="F169" s="3">
        <v>34</v>
      </c>
      <c r="G169" s="3">
        <v>1</v>
      </c>
      <c r="H169" s="3" t="s">
        <v>1</v>
      </c>
      <c r="I169" s="3">
        <v>3</v>
      </c>
      <c r="J169" s="3">
        <v>0</v>
      </c>
      <c r="K169" s="3" t="s">
        <v>206</v>
      </c>
      <c r="L169" s="3" t="s">
        <v>206</v>
      </c>
      <c r="M169" s="3" t="s">
        <v>206</v>
      </c>
      <c r="N169" s="3" t="s">
        <v>206</v>
      </c>
      <c r="O169" s="3" t="s">
        <v>206</v>
      </c>
      <c r="P169" s="9">
        <v>4.0999999999999996</v>
      </c>
      <c r="Q169" s="8">
        <f t="shared" si="294"/>
        <v>1</v>
      </c>
      <c r="R169" s="14">
        <v>0</v>
      </c>
      <c r="S169" s="15" t="s">
        <v>188</v>
      </c>
      <c r="T169" s="8" t="s">
        <v>323</v>
      </c>
    </row>
    <row r="170" spans="1:20" x14ac:dyDescent="0.2">
      <c r="A170" s="8">
        <f t="shared" si="295"/>
        <v>169</v>
      </c>
      <c r="B170" s="13">
        <f t="shared" si="292"/>
        <v>44674.72011574074</v>
      </c>
      <c r="C170" s="3">
        <f t="shared" si="296"/>
        <v>1</v>
      </c>
      <c r="D170" s="8">
        <f t="shared" si="293"/>
        <v>169</v>
      </c>
      <c r="E170" s="3">
        <f t="shared" ref="E170:E174" si="367">IF(ISBLANK(E169),"",E169)</f>
        <v>15</v>
      </c>
      <c r="F170" s="3">
        <f t="shared" ref="F170:F174" si="368">IF(ISBLANK(F169),"",F169)</f>
        <v>34</v>
      </c>
      <c r="G170" s="3">
        <f t="shared" ref="G170:G174" si="369">IF(ISBLANK(G169),"",G169)</f>
        <v>1</v>
      </c>
      <c r="H170" s="3" t="str">
        <f t="shared" ref="H170:H174" si="370">IF(ISBLANK(H169),"",H169)</f>
        <v>White</v>
      </c>
      <c r="I170" s="3">
        <f t="shared" ref="I170:I174" si="371">IF(ISBLANK(I169),"",I169)</f>
        <v>3</v>
      </c>
      <c r="J170" s="3">
        <f t="shared" ref="J170:J174" si="372">IF(ISBLANK(J169),"",J169)</f>
        <v>0</v>
      </c>
      <c r="K170" s="3" t="str">
        <f t="shared" ref="K170:K174" si="373">IF(ISBLANK(K169),"",K169)</f>
        <v>None</v>
      </c>
      <c r="L170" s="3" t="str">
        <f t="shared" ref="L170:L174" si="374">IF(ISBLANK(L169),"",L169)</f>
        <v>None</v>
      </c>
      <c r="M170" s="3" t="str">
        <f t="shared" ref="M170:M174" si="375">IF(ISBLANK(M169),"",M169)</f>
        <v>None</v>
      </c>
      <c r="N170" s="3" t="str">
        <f t="shared" ref="N170:N174" si="376">IF(ISBLANK(N169),"",N169)</f>
        <v>None</v>
      </c>
      <c r="O170" s="3" t="str">
        <f t="shared" ref="O170:O174" si="377">IF(ISBLANK(O169),"",O169)</f>
        <v>None</v>
      </c>
      <c r="P170" s="9">
        <f t="shared" ref="P170:P174" si="378">IF(ISBLANK(P169),"",P169)</f>
        <v>4.0999999999999996</v>
      </c>
      <c r="Q170" s="8">
        <f t="shared" si="294"/>
        <v>2</v>
      </c>
      <c r="R170" s="14">
        <v>40</v>
      </c>
      <c r="S170" s="15" t="s">
        <v>189</v>
      </c>
      <c r="T170" s="8" t="str">
        <f>IF(ISBLANK(T169),"",T169)</f>
        <v>y</v>
      </c>
    </row>
    <row r="171" spans="1:20" x14ac:dyDescent="0.2">
      <c r="A171" s="8">
        <f t="shared" si="295"/>
        <v>170</v>
      </c>
      <c r="B171" s="13">
        <f t="shared" si="292"/>
        <v>44674.720185185186</v>
      </c>
      <c r="C171" s="3">
        <f t="shared" si="296"/>
        <v>1</v>
      </c>
      <c r="D171" s="8">
        <f t="shared" si="293"/>
        <v>170</v>
      </c>
      <c r="E171" s="3">
        <f t="shared" si="367"/>
        <v>15</v>
      </c>
      <c r="F171" s="3">
        <f t="shared" si="368"/>
        <v>34</v>
      </c>
      <c r="G171" s="3">
        <f t="shared" si="369"/>
        <v>1</v>
      </c>
      <c r="H171" s="3" t="str">
        <f t="shared" si="370"/>
        <v>White</v>
      </c>
      <c r="I171" s="3">
        <f t="shared" si="371"/>
        <v>3</v>
      </c>
      <c r="J171" s="3">
        <f t="shared" si="372"/>
        <v>0</v>
      </c>
      <c r="K171" s="3" t="str">
        <f t="shared" si="373"/>
        <v>None</v>
      </c>
      <c r="L171" s="3" t="str">
        <f t="shared" si="374"/>
        <v>None</v>
      </c>
      <c r="M171" s="3" t="str">
        <f t="shared" si="375"/>
        <v>None</v>
      </c>
      <c r="N171" s="3" t="str">
        <f t="shared" si="376"/>
        <v>None</v>
      </c>
      <c r="O171" s="3" t="str">
        <f t="shared" si="377"/>
        <v>None</v>
      </c>
      <c r="P171" s="9">
        <f t="shared" si="378"/>
        <v>4.0999999999999996</v>
      </c>
      <c r="Q171" s="8">
        <f t="shared" si="294"/>
        <v>3</v>
      </c>
      <c r="R171" s="14">
        <v>80</v>
      </c>
      <c r="S171" s="15" t="s">
        <v>190</v>
      </c>
      <c r="T171" s="8" t="str">
        <f>IF(ISBLANK(T170),"",T170)</f>
        <v>y</v>
      </c>
    </row>
    <row r="172" spans="1:20" x14ac:dyDescent="0.2">
      <c r="A172" s="8">
        <f t="shared" si="295"/>
        <v>171</v>
      </c>
      <c r="B172" s="13">
        <f t="shared" si="292"/>
        <v>44674.720219907409</v>
      </c>
      <c r="C172" s="3">
        <f t="shared" si="296"/>
        <v>1</v>
      </c>
      <c r="D172" s="8">
        <f t="shared" si="293"/>
        <v>171</v>
      </c>
      <c r="E172" s="3">
        <f t="shared" si="367"/>
        <v>15</v>
      </c>
      <c r="F172" s="3">
        <f t="shared" si="368"/>
        <v>34</v>
      </c>
      <c r="G172" s="3">
        <f t="shared" si="369"/>
        <v>1</v>
      </c>
      <c r="H172" s="3" t="str">
        <f t="shared" si="370"/>
        <v>White</v>
      </c>
      <c r="I172" s="3">
        <f t="shared" si="371"/>
        <v>3</v>
      </c>
      <c r="J172" s="3">
        <f t="shared" si="372"/>
        <v>0</v>
      </c>
      <c r="K172" s="3" t="str">
        <f t="shared" si="373"/>
        <v>None</v>
      </c>
      <c r="L172" s="3" t="str">
        <f t="shared" si="374"/>
        <v>None</v>
      </c>
      <c r="M172" s="3" t="str">
        <f t="shared" si="375"/>
        <v>None</v>
      </c>
      <c r="N172" s="3" t="str">
        <f t="shared" si="376"/>
        <v>None</v>
      </c>
      <c r="O172" s="3" t="str">
        <f t="shared" si="377"/>
        <v>None</v>
      </c>
      <c r="P172" s="9">
        <f t="shared" si="378"/>
        <v>4.0999999999999996</v>
      </c>
      <c r="Q172" s="8">
        <f t="shared" si="294"/>
        <v>4</v>
      </c>
      <c r="R172" s="14">
        <v>120</v>
      </c>
      <c r="S172" s="15" t="s">
        <v>191</v>
      </c>
      <c r="T172" s="8" t="str">
        <f>IF(ISBLANK(T171),"",T171)</f>
        <v>y</v>
      </c>
    </row>
    <row r="173" spans="1:20" x14ac:dyDescent="0.2">
      <c r="A173" s="8">
        <f t="shared" si="295"/>
        <v>172</v>
      </c>
      <c r="B173" s="13">
        <f t="shared" si="292"/>
        <v>44674.720277777778</v>
      </c>
      <c r="C173" s="3">
        <f t="shared" si="296"/>
        <v>1</v>
      </c>
      <c r="D173" s="8">
        <f t="shared" si="293"/>
        <v>172</v>
      </c>
      <c r="E173" s="3">
        <f t="shared" si="367"/>
        <v>15</v>
      </c>
      <c r="F173" s="3">
        <f t="shared" si="368"/>
        <v>34</v>
      </c>
      <c r="G173" s="3">
        <f t="shared" si="369"/>
        <v>1</v>
      </c>
      <c r="H173" s="3" t="str">
        <f t="shared" si="370"/>
        <v>White</v>
      </c>
      <c r="I173" s="3">
        <f t="shared" si="371"/>
        <v>3</v>
      </c>
      <c r="J173" s="3">
        <f t="shared" si="372"/>
        <v>0</v>
      </c>
      <c r="K173" s="3" t="str">
        <f t="shared" si="373"/>
        <v>None</v>
      </c>
      <c r="L173" s="3" t="str">
        <f t="shared" si="374"/>
        <v>None</v>
      </c>
      <c r="M173" s="3" t="str">
        <f t="shared" si="375"/>
        <v>None</v>
      </c>
      <c r="N173" s="3" t="str">
        <f t="shared" si="376"/>
        <v>None</v>
      </c>
      <c r="O173" s="3" t="str">
        <f t="shared" si="377"/>
        <v>None</v>
      </c>
      <c r="P173" s="9">
        <f t="shared" si="378"/>
        <v>4.0999999999999996</v>
      </c>
      <c r="Q173" s="8">
        <f t="shared" si="294"/>
        <v>5</v>
      </c>
      <c r="R173" s="14">
        <v>160</v>
      </c>
      <c r="S173" s="15" t="s">
        <v>192</v>
      </c>
      <c r="T173" s="8" t="str">
        <f>IF(ISBLANK(T172),"",T172)</f>
        <v>y</v>
      </c>
    </row>
    <row r="174" spans="1:20" x14ac:dyDescent="0.2">
      <c r="A174" s="8">
        <f t="shared" si="295"/>
        <v>173</v>
      </c>
      <c r="B174" s="13">
        <f t="shared" si="292"/>
        <v>44674.720335648148</v>
      </c>
      <c r="C174" s="3">
        <f t="shared" si="296"/>
        <v>1</v>
      </c>
      <c r="D174" s="8">
        <f t="shared" si="293"/>
        <v>173</v>
      </c>
      <c r="E174" s="3">
        <f t="shared" si="367"/>
        <v>15</v>
      </c>
      <c r="F174" s="3">
        <f t="shared" si="368"/>
        <v>34</v>
      </c>
      <c r="G174" s="3">
        <f t="shared" si="369"/>
        <v>1</v>
      </c>
      <c r="H174" s="3" t="str">
        <f t="shared" si="370"/>
        <v>White</v>
      </c>
      <c r="I174" s="3">
        <f t="shared" si="371"/>
        <v>3</v>
      </c>
      <c r="J174" s="3">
        <f t="shared" si="372"/>
        <v>0</v>
      </c>
      <c r="K174" s="3" t="str">
        <f t="shared" si="373"/>
        <v>None</v>
      </c>
      <c r="L174" s="3" t="str">
        <f t="shared" si="374"/>
        <v>None</v>
      </c>
      <c r="M174" s="3" t="str">
        <f t="shared" si="375"/>
        <v>None</v>
      </c>
      <c r="N174" s="3" t="str">
        <f t="shared" si="376"/>
        <v>None</v>
      </c>
      <c r="O174" s="3" t="str">
        <f t="shared" si="377"/>
        <v>None</v>
      </c>
      <c r="P174" s="9">
        <f t="shared" si="378"/>
        <v>4.0999999999999996</v>
      </c>
      <c r="Q174" s="8">
        <f t="shared" si="294"/>
        <v>6</v>
      </c>
      <c r="R174" s="14">
        <v>200</v>
      </c>
      <c r="S174" s="15" t="s">
        <v>193</v>
      </c>
      <c r="T174" s="8" t="str">
        <f>IF(ISBLANK(T173),"",T173)</f>
        <v>y</v>
      </c>
    </row>
    <row r="175" spans="1:20" x14ac:dyDescent="0.2">
      <c r="A175" s="8">
        <f t="shared" si="295"/>
        <v>174</v>
      </c>
      <c r="B175" s="13">
        <f t="shared" si="292"/>
        <v>44674.722997685189</v>
      </c>
      <c r="C175" s="3">
        <f t="shared" si="296"/>
        <v>1</v>
      </c>
      <c r="D175" s="8">
        <f t="shared" si="293"/>
        <v>174</v>
      </c>
      <c r="E175" s="3">
        <v>16</v>
      </c>
      <c r="F175" s="3">
        <v>35</v>
      </c>
      <c r="G175" s="3">
        <v>2</v>
      </c>
      <c r="H175" s="3" t="s">
        <v>1</v>
      </c>
      <c r="I175" s="3">
        <v>3</v>
      </c>
      <c r="J175" s="3">
        <v>0</v>
      </c>
      <c r="K175" s="3" t="s">
        <v>206</v>
      </c>
      <c r="L175" s="3" t="s">
        <v>206</v>
      </c>
      <c r="M175" s="3" t="s">
        <v>206</v>
      </c>
      <c r="N175" s="3" t="s">
        <v>206</v>
      </c>
      <c r="O175" s="3" t="s">
        <v>206</v>
      </c>
      <c r="P175" s="9">
        <v>4.0999999999999996</v>
      </c>
      <c r="Q175" s="8">
        <f t="shared" si="294"/>
        <v>1</v>
      </c>
      <c r="R175" s="14">
        <v>0</v>
      </c>
      <c r="S175" s="15" t="s">
        <v>194</v>
      </c>
      <c r="T175" s="8" t="s">
        <v>323</v>
      </c>
    </row>
    <row r="176" spans="1:20" x14ac:dyDescent="0.2">
      <c r="A176" s="8">
        <f t="shared" si="295"/>
        <v>175</v>
      </c>
      <c r="B176" s="13">
        <f t="shared" si="292"/>
        <v>44674.723078703704</v>
      </c>
      <c r="C176" s="3">
        <f t="shared" si="296"/>
        <v>1</v>
      </c>
      <c r="D176" s="8">
        <f t="shared" si="293"/>
        <v>175</v>
      </c>
      <c r="E176" s="3">
        <f t="shared" ref="E176:E180" si="379">IF(ISBLANK(E175),"",E175)</f>
        <v>16</v>
      </c>
      <c r="F176" s="3">
        <f t="shared" ref="F176:F180" si="380">IF(ISBLANK(F175),"",F175)</f>
        <v>35</v>
      </c>
      <c r="G176" s="3">
        <f t="shared" ref="G176:G180" si="381">IF(ISBLANK(G175),"",G175)</f>
        <v>2</v>
      </c>
      <c r="H176" s="3" t="str">
        <f t="shared" ref="H176:H180" si="382">IF(ISBLANK(H175),"",H175)</f>
        <v>White</v>
      </c>
      <c r="I176" s="3">
        <f t="shared" ref="I176:I180" si="383">IF(ISBLANK(I175),"",I175)</f>
        <v>3</v>
      </c>
      <c r="J176" s="3">
        <f t="shared" ref="J176:J180" si="384">IF(ISBLANK(J175),"",J175)</f>
        <v>0</v>
      </c>
      <c r="K176" s="3" t="str">
        <f t="shared" ref="K176:K180" si="385">IF(ISBLANK(K175),"",K175)</f>
        <v>None</v>
      </c>
      <c r="L176" s="3" t="str">
        <f t="shared" ref="L176:L180" si="386">IF(ISBLANK(L175),"",L175)</f>
        <v>None</v>
      </c>
      <c r="M176" s="3" t="str">
        <f t="shared" ref="M176:M180" si="387">IF(ISBLANK(M175),"",M175)</f>
        <v>None</v>
      </c>
      <c r="N176" s="3" t="str">
        <f t="shared" ref="N176:N180" si="388">IF(ISBLANK(N175),"",N175)</f>
        <v>None</v>
      </c>
      <c r="O176" s="3" t="str">
        <f t="shared" ref="O176:O180" si="389">IF(ISBLANK(O175),"",O175)</f>
        <v>None</v>
      </c>
      <c r="P176" s="9">
        <f t="shared" ref="P176:P180" si="390">IF(ISBLANK(P175),"",P175)</f>
        <v>4.0999999999999996</v>
      </c>
      <c r="Q176" s="8">
        <f t="shared" si="294"/>
        <v>2</v>
      </c>
      <c r="R176" s="14">
        <v>40</v>
      </c>
      <c r="S176" s="15" t="s">
        <v>195</v>
      </c>
      <c r="T176" s="8" t="str">
        <f t="shared" ref="T176:T180" si="391">IF(ISBLANK(T175),"",T175)</f>
        <v>y</v>
      </c>
    </row>
    <row r="177" spans="1:21" x14ac:dyDescent="0.2">
      <c r="A177" s="8">
        <f t="shared" si="295"/>
        <v>176</v>
      </c>
      <c r="B177" s="13">
        <f t="shared" si="292"/>
        <v>44674.723124999997</v>
      </c>
      <c r="C177" s="3">
        <f t="shared" si="296"/>
        <v>1</v>
      </c>
      <c r="D177" s="8">
        <f t="shared" si="293"/>
        <v>176</v>
      </c>
      <c r="E177" s="3">
        <f t="shared" si="379"/>
        <v>16</v>
      </c>
      <c r="F177" s="3">
        <f t="shared" si="380"/>
        <v>35</v>
      </c>
      <c r="G177" s="3">
        <f t="shared" si="381"/>
        <v>2</v>
      </c>
      <c r="H177" s="3" t="str">
        <f t="shared" si="382"/>
        <v>White</v>
      </c>
      <c r="I177" s="3">
        <f t="shared" si="383"/>
        <v>3</v>
      </c>
      <c r="J177" s="3">
        <f t="shared" si="384"/>
        <v>0</v>
      </c>
      <c r="K177" s="3" t="str">
        <f t="shared" si="385"/>
        <v>None</v>
      </c>
      <c r="L177" s="3" t="str">
        <f t="shared" si="386"/>
        <v>None</v>
      </c>
      <c r="M177" s="3" t="str">
        <f t="shared" si="387"/>
        <v>None</v>
      </c>
      <c r="N177" s="3" t="str">
        <f t="shared" si="388"/>
        <v>None</v>
      </c>
      <c r="O177" s="3" t="str">
        <f t="shared" si="389"/>
        <v>None</v>
      </c>
      <c r="P177" s="9">
        <f t="shared" si="390"/>
        <v>4.0999999999999996</v>
      </c>
      <c r="Q177" s="8">
        <f t="shared" si="294"/>
        <v>3</v>
      </c>
      <c r="R177" s="14">
        <v>80</v>
      </c>
      <c r="S177" s="15" t="s">
        <v>196</v>
      </c>
      <c r="T177" s="8" t="str">
        <f t="shared" si="391"/>
        <v>y</v>
      </c>
    </row>
    <row r="178" spans="1:21" x14ac:dyDescent="0.2">
      <c r="A178" s="8">
        <f t="shared" si="295"/>
        <v>177</v>
      </c>
      <c r="B178" s="13">
        <f t="shared" si="292"/>
        <v>44674.723171296297</v>
      </c>
      <c r="C178" s="3">
        <f t="shared" si="296"/>
        <v>1</v>
      </c>
      <c r="D178" s="8">
        <f t="shared" si="293"/>
        <v>177</v>
      </c>
      <c r="E178" s="3">
        <f t="shared" si="379"/>
        <v>16</v>
      </c>
      <c r="F178" s="3">
        <f t="shared" si="380"/>
        <v>35</v>
      </c>
      <c r="G178" s="3">
        <f t="shared" si="381"/>
        <v>2</v>
      </c>
      <c r="H178" s="3" t="str">
        <f t="shared" si="382"/>
        <v>White</v>
      </c>
      <c r="I178" s="3">
        <f t="shared" si="383"/>
        <v>3</v>
      </c>
      <c r="J178" s="3">
        <f t="shared" si="384"/>
        <v>0</v>
      </c>
      <c r="K178" s="3" t="str">
        <f t="shared" si="385"/>
        <v>None</v>
      </c>
      <c r="L178" s="3" t="str">
        <f t="shared" si="386"/>
        <v>None</v>
      </c>
      <c r="M178" s="3" t="str">
        <f t="shared" si="387"/>
        <v>None</v>
      </c>
      <c r="N178" s="3" t="str">
        <f t="shared" si="388"/>
        <v>None</v>
      </c>
      <c r="O178" s="3" t="str">
        <f t="shared" si="389"/>
        <v>None</v>
      </c>
      <c r="P178" s="9">
        <f t="shared" si="390"/>
        <v>4.0999999999999996</v>
      </c>
      <c r="Q178" s="8">
        <f t="shared" si="294"/>
        <v>4</v>
      </c>
      <c r="R178" s="14">
        <v>120</v>
      </c>
      <c r="S178" s="15" t="s">
        <v>197</v>
      </c>
      <c r="T178" s="8" t="str">
        <f t="shared" si="391"/>
        <v>y</v>
      </c>
    </row>
    <row r="179" spans="1:21" x14ac:dyDescent="0.2">
      <c r="A179" s="8">
        <f t="shared" si="295"/>
        <v>178</v>
      </c>
      <c r="B179" s="13">
        <f t="shared" si="292"/>
        <v>44674.723229166666</v>
      </c>
      <c r="C179" s="3">
        <f t="shared" si="296"/>
        <v>1</v>
      </c>
      <c r="D179" s="8">
        <f t="shared" si="293"/>
        <v>178</v>
      </c>
      <c r="E179" s="3">
        <f t="shared" si="379"/>
        <v>16</v>
      </c>
      <c r="F179" s="3">
        <f t="shared" si="380"/>
        <v>35</v>
      </c>
      <c r="G179" s="3">
        <f t="shared" si="381"/>
        <v>2</v>
      </c>
      <c r="H179" s="3" t="str">
        <f t="shared" si="382"/>
        <v>White</v>
      </c>
      <c r="I179" s="3">
        <f t="shared" si="383"/>
        <v>3</v>
      </c>
      <c r="J179" s="3">
        <f t="shared" si="384"/>
        <v>0</v>
      </c>
      <c r="K179" s="3" t="str">
        <f t="shared" si="385"/>
        <v>None</v>
      </c>
      <c r="L179" s="3" t="str">
        <f t="shared" si="386"/>
        <v>None</v>
      </c>
      <c r="M179" s="3" t="str">
        <f t="shared" si="387"/>
        <v>None</v>
      </c>
      <c r="N179" s="3" t="str">
        <f t="shared" si="388"/>
        <v>None</v>
      </c>
      <c r="O179" s="3" t="str">
        <f t="shared" si="389"/>
        <v>None</v>
      </c>
      <c r="P179" s="9">
        <f t="shared" si="390"/>
        <v>4.0999999999999996</v>
      </c>
      <c r="Q179" s="8">
        <f t="shared" si="294"/>
        <v>5</v>
      </c>
      <c r="R179" s="14">
        <v>160</v>
      </c>
      <c r="S179" s="15" t="s">
        <v>198</v>
      </c>
      <c r="T179" s="8" t="str">
        <f t="shared" si="391"/>
        <v>y</v>
      </c>
    </row>
    <row r="180" spans="1:21" x14ac:dyDescent="0.2">
      <c r="A180" s="8">
        <f t="shared" si="295"/>
        <v>179</v>
      </c>
      <c r="B180" s="13">
        <f t="shared" si="292"/>
        <v>44674.723275462966</v>
      </c>
      <c r="C180" s="3">
        <f t="shared" si="296"/>
        <v>1</v>
      </c>
      <c r="D180" s="8">
        <f t="shared" si="293"/>
        <v>179</v>
      </c>
      <c r="E180" s="3">
        <f t="shared" si="379"/>
        <v>16</v>
      </c>
      <c r="F180" s="3">
        <f t="shared" si="380"/>
        <v>35</v>
      </c>
      <c r="G180" s="3">
        <f t="shared" si="381"/>
        <v>2</v>
      </c>
      <c r="H180" s="3" t="str">
        <f t="shared" si="382"/>
        <v>White</v>
      </c>
      <c r="I180" s="3">
        <f t="shared" si="383"/>
        <v>3</v>
      </c>
      <c r="J180" s="3">
        <f t="shared" si="384"/>
        <v>0</v>
      </c>
      <c r="K180" s="3" t="str">
        <f t="shared" si="385"/>
        <v>None</v>
      </c>
      <c r="L180" s="3" t="str">
        <f t="shared" si="386"/>
        <v>None</v>
      </c>
      <c r="M180" s="3" t="str">
        <f t="shared" si="387"/>
        <v>None</v>
      </c>
      <c r="N180" s="3" t="str">
        <f t="shared" si="388"/>
        <v>None</v>
      </c>
      <c r="O180" s="3" t="str">
        <f t="shared" si="389"/>
        <v>None</v>
      </c>
      <c r="P180" s="9">
        <f t="shared" si="390"/>
        <v>4.0999999999999996</v>
      </c>
      <c r="Q180" s="8">
        <f t="shared" si="294"/>
        <v>6</v>
      </c>
      <c r="R180" s="14">
        <v>200</v>
      </c>
      <c r="S180" s="15" t="s">
        <v>199</v>
      </c>
      <c r="T180" s="8" t="str">
        <f t="shared" si="391"/>
        <v>y</v>
      </c>
    </row>
    <row r="181" spans="1:21" x14ac:dyDescent="0.2">
      <c r="A181" s="8">
        <f t="shared" si="295"/>
        <v>180</v>
      </c>
      <c r="B181" s="13">
        <f t="shared" si="292"/>
        <v>44674.723969907405</v>
      </c>
      <c r="C181" s="3">
        <f t="shared" si="296"/>
        <v>1</v>
      </c>
      <c r="D181" s="8">
        <f t="shared" si="293"/>
        <v>180</v>
      </c>
      <c r="E181" s="3">
        <v>17</v>
      </c>
      <c r="F181" s="3">
        <v>36</v>
      </c>
      <c r="G181" s="3">
        <v>3</v>
      </c>
      <c r="H181" s="3" t="s">
        <v>1</v>
      </c>
      <c r="I181" s="3">
        <v>3</v>
      </c>
      <c r="J181" s="3">
        <v>0</v>
      </c>
      <c r="K181" s="3" t="s">
        <v>206</v>
      </c>
      <c r="L181" s="3" t="s">
        <v>206</v>
      </c>
      <c r="M181" s="3" t="s">
        <v>206</v>
      </c>
      <c r="N181" s="3" t="s">
        <v>206</v>
      </c>
      <c r="O181" s="3" t="s">
        <v>206</v>
      </c>
      <c r="P181" s="9">
        <v>4.0999999999999996</v>
      </c>
      <c r="Q181" s="8">
        <f t="shared" si="294"/>
        <v>1</v>
      </c>
      <c r="R181" s="14">
        <v>0</v>
      </c>
      <c r="S181" s="15" t="s">
        <v>200</v>
      </c>
      <c r="T181" s="8" t="s">
        <v>323</v>
      </c>
    </row>
    <row r="182" spans="1:21" x14ac:dyDescent="0.2">
      <c r="A182" s="8">
        <f t="shared" si="295"/>
        <v>181</v>
      </c>
      <c r="B182" s="13">
        <f t="shared" si="292"/>
        <v>44674.724016203705</v>
      </c>
      <c r="C182" s="3">
        <f t="shared" si="296"/>
        <v>1</v>
      </c>
      <c r="D182" s="8">
        <f t="shared" si="293"/>
        <v>181</v>
      </c>
      <c r="E182" s="3">
        <f t="shared" ref="E182:E186" si="392">IF(ISBLANK(E181),"",E181)</f>
        <v>17</v>
      </c>
      <c r="F182" s="3">
        <f t="shared" ref="F182:F186" si="393">IF(ISBLANK(F181),"",F181)</f>
        <v>36</v>
      </c>
      <c r="G182" s="3">
        <f t="shared" ref="G182:G186" si="394">IF(ISBLANK(G181),"",G181)</f>
        <v>3</v>
      </c>
      <c r="H182" s="3" t="str">
        <f t="shared" ref="H182:H186" si="395">IF(ISBLANK(H181),"",H181)</f>
        <v>White</v>
      </c>
      <c r="I182" s="3">
        <f t="shared" ref="I182:I186" si="396">IF(ISBLANK(I181),"",I181)</f>
        <v>3</v>
      </c>
      <c r="J182" s="3">
        <f t="shared" ref="J182:J186" si="397">IF(ISBLANK(J181),"",J181)</f>
        <v>0</v>
      </c>
      <c r="K182" s="3" t="str">
        <f t="shared" ref="K182:K186" si="398">IF(ISBLANK(K181),"",K181)</f>
        <v>None</v>
      </c>
      <c r="L182" s="3" t="str">
        <f t="shared" ref="L182:L186" si="399">IF(ISBLANK(L181),"",L181)</f>
        <v>None</v>
      </c>
      <c r="M182" s="3" t="str">
        <f t="shared" ref="M182:M186" si="400">IF(ISBLANK(M181),"",M181)</f>
        <v>None</v>
      </c>
      <c r="N182" s="3" t="str">
        <f t="shared" ref="N182:N186" si="401">IF(ISBLANK(N181),"",N181)</f>
        <v>None</v>
      </c>
      <c r="O182" s="3" t="str">
        <f t="shared" ref="O182:O186" si="402">IF(ISBLANK(O181),"",O181)</f>
        <v>None</v>
      </c>
      <c r="P182" s="9">
        <f t="shared" ref="P182:P186" si="403">IF(ISBLANK(P181),"",P181)</f>
        <v>4.0999999999999996</v>
      </c>
      <c r="Q182" s="8">
        <f t="shared" si="294"/>
        <v>2</v>
      </c>
      <c r="R182" s="14">
        <v>40</v>
      </c>
      <c r="S182" s="15" t="s">
        <v>201</v>
      </c>
      <c r="T182" s="8" t="str">
        <f t="shared" ref="T182:T186" si="404">IF(ISBLANK(T181),"",T181)</f>
        <v>y</v>
      </c>
    </row>
    <row r="183" spans="1:21" x14ac:dyDescent="0.2">
      <c r="A183" s="8">
        <f t="shared" si="295"/>
        <v>182</v>
      </c>
      <c r="B183" s="13">
        <f t="shared" si="292"/>
        <v>44674.724062499998</v>
      </c>
      <c r="C183" s="3">
        <f t="shared" si="296"/>
        <v>1</v>
      </c>
      <c r="D183" s="8">
        <f t="shared" si="293"/>
        <v>182</v>
      </c>
      <c r="E183" s="3">
        <f t="shared" si="392"/>
        <v>17</v>
      </c>
      <c r="F183" s="3">
        <f t="shared" si="393"/>
        <v>36</v>
      </c>
      <c r="G183" s="3">
        <f t="shared" si="394"/>
        <v>3</v>
      </c>
      <c r="H183" s="3" t="str">
        <f t="shared" si="395"/>
        <v>White</v>
      </c>
      <c r="I183" s="3">
        <f t="shared" si="396"/>
        <v>3</v>
      </c>
      <c r="J183" s="3">
        <f t="shared" si="397"/>
        <v>0</v>
      </c>
      <c r="K183" s="3" t="str">
        <f t="shared" si="398"/>
        <v>None</v>
      </c>
      <c r="L183" s="3" t="str">
        <f t="shared" si="399"/>
        <v>None</v>
      </c>
      <c r="M183" s="3" t="str">
        <f t="shared" si="400"/>
        <v>None</v>
      </c>
      <c r="N183" s="3" t="str">
        <f t="shared" si="401"/>
        <v>None</v>
      </c>
      <c r="O183" s="3" t="str">
        <f t="shared" si="402"/>
        <v>None</v>
      </c>
      <c r="P183" s="9">
        <f t="shared" si="403"/>
        <v>4.0999999999999996</v>
      </c>
      <c r="Q183" s="8">
        <f t="shared" si="294"/>
        <v>3</v>
      </c>
      <c r="R183" s="14">
        <v>80</v>
      </c>
      <c r="S183" s="15" t="s">
        <v>202</v>
      </c>
      <c r="T183" s="8" t="str">
        <f t="shared" si="404"/>
        <v>y</v>
      </c>
    </row>
    <row r="184" spans="1:21" x14ac:dyDescent="0.2">
      <c r="A184" s="8">
        <f t="shared" si="295"/>
        <v>183</v>
      </c>
      <c r="B184" s="13">
        <f t="shared" si="292"/>
        <v>44674.724097222221</v>
      </c>
      <c r="C184" s="3">
        <f t="shared" si="296"/>
        <v>1</v>
      </c>
      <c r="D184" s="8">
        <f t="shared" si="293"/>
        <v>183</v>
      </c>
      <c r="E184" s="3">
        <f t="shared" si="392"/>
        <v>17</v>
      </c>
      <c r="F184" s="3">
        <f t="shared" si="393"/>
        <v>36</v>
      </c>
      <c r="G184" s="3">
        <f t="shared" si="394"/>
        <v>3</v>
      </c>
      <c r="H184" s="3" t="str">
        <f t="shared" si="395"/>
        <v>White</v>
      </c>
      <c r="I184" s="3">
        <f t="shared" si="396"/>
        <v>3</v>
      </c>
      <c r="J184" s="3">
        <f t="shared" si="397"/>
        <v>0</v>
      </c>
      <c r="K184" s="3" t="str">
        <f t="shared" si="398"/>
        <v>None</v>
      </c>
      <c r="L184" s="3" t="str">
        <f t="shared" si="399"/>
        <v>None</v>
      </c>
      <c r="M184" s="3" t="str">
        <f t="shared" si="400"/>
        <v>None</v>
      </c>
      <c r="N184" s="3" t="str">
        <f t="shared" si="401"/>
        <v>None</v>
      </c>
      <c r="O184" s="3" t="str">
        <f t="shared" si="402"/>
        <v>None</v>
      </c>
      <c r="P184" s="9">
        <f t="shared" si="403"/>
        <v>4.0999999999999996</v>
      </c>
      <c r="Q184" s="8">
        <f t="shared" si="294"/>
        <v>4</v>
      </c>
      <c r="R184" s="14">
        <v>120</v>
      </c>
      <c r="S184" s="15" t="s">
        <v>203</v>
      </c>
      <c r="T184" s="8" t="str">
        <f t="shared" si="404"/>
        <v>y</v>
      </c>
    </row>
    <row r="185" spans="1:21" x14ac:dyDescent="0.2">
      <c r="A185" s="8">
        <f t="shared" si="295"/>
        <v>184</v>
      </c>
      <c r="B185" s="13">
        <f t="shared" si="292"/>
        <v>44674.724143518521</v>
      </c>
      <c r="C185" s="3">
        <f t="shared" si="296"/>
        <v>1</v>
      </c>
      <c r="D185" s="8">
        <f t="shared" si="293"/>
        <v>184</v>
      </c>
      <c r="E185" s="3">
        <f t="shared" si="392"/>
        <v>17</v>
      </c>
      <c r="F185" s="3">
        <f t="shared" si="393"/>
        <v>36</v>
      </c>
      <c r="G185" s="3">
        <f t="shared" si="394"/>
        <v>3</v>
      </c>
      <c r="H185" s="3" t="str">
        <f t="shared" si="395"/>
        <v>White</v>
      </c>
      <c r="I185" s="3">
        <f t="shared" si="396"/>
        <v>3</v>
      </c>
      <c r="J185" s="3">
        <f t="shared" si="397"/>
        <v>0</v>
      </c>
      <c r="K185" s="3" t="str">
        <f t="shared" si="398"/>
        <v>None</v>
      </c>
      <c r="L185" s="3" t="str">
        <f t="shared" si="399"/>
        <v>None</v>
      </c>
      <c r="M185" s="3" t="str">
        <f t="shared" si="400"/>
        <v>None</v>
      </c>
      <c r="N185" s="3" t="str">
        <f t="shared" si="401"/>
        <v>None</v>
      </c>
      <c r="O185" s="3" t="str">
        <f t="shared" si="402"/>
        <v>None</v>
      </c>
      <c r="P185" s="9">
        <f t="shared" si="403"/>
        <v>4.0999999999999996</v>
      </c>
      <c r="Q185" s="8">
        <f t="shared" si="294"/>
        <v>5</v>
      </c>
      <c r="R185" s="14">
        <v>160</v>
      </c>
      <c r="S185" s="15" t="s">
        <v>204</v>
      </c>
      <c r="T185" s="8" t="str">
        <f t="shared" si="404"/>
        <v>y</v>
      </c>
    </row>
    <row r="186" spans="1:21" x14ac:dyDescent="0.2">
      <c r="A186" s="8">
        <f t="shared" si="295"/>
        <v>185</v>
      </c>
      <c r="B186" s="13">
        <f t="shared" si="292"/>
        <v>44674.724189814813</v>
      </c>
      <c r="C186" s="3">
        <v>1</v>
      </c>
      <c r="D186" s="8">
        <f t="shared" si="293"/>
        <v>185</v>
      </c>
      <c r="E186" s="3">
        <f t="shared" si="392"/>
        <v>17</v>
      </c>
      <c r="F186" s="3">
        <f t="shared" si="393"/>
        <v>36</v>
      </c>
      <c r="G186" s="3">
        <f t="shared" si="394"/>
        <v>3</v>
      </c>
      <c r="H186" s="3" t="str">
        <f t="shared" si="395"/>
        <v>White</v>
      </c>
      <c r="I186" s="3">
        <f t="shared" si="396"/>
        <v>3</v>
      </c>
      <c r="J186" s="3">
        <f t="shared" si="397"/>
        <v>0</v>
      </c>
      <c r="K186" s="3" t="str">
        <f t="shared" si="398"/>
        <v>None</v>
      </c>
      <c r="L186" s="3" t="str">
        <f t="shared" si="399"/>
        <v>None</v>
      </c>
      <c r="M186" s="3" t="str">
        <f t="shared" si="400"/>
        <v>None</v>
      </c>
      <c r="N186" s="3" t="str">
        <f t="shared" si="401"/>
        <v>None</v>
      </c>
      <c r="O186" s="3" t="str">
        <f t="shared" si="402"/>
        <v>None</v>
      </c>
      <c r="P186" s="9">
        <f t="shared" si="403"/>
        <v>4.0999999999999996</v>
      </c>
      <c r="Q186" s="8">
        <f t="shared" si="294"/>
        <v>6</v>
      </c>
      <c r="R186" s="14">
        <v>200</v>
      </c>
      <c r="S186" s="15" t="s">
        <v>205</v>
      </c>
      <c r="T186" s="8" t="str">
        <f t="shared" si="404"/>
        <v>y</v>
      </c>
    </row>
    <row r="187" spans="1:21" x14ac:dyDescent="0.2">
      <c r="A187" s="8">
        <f t="shared" si="295"/>
        <v>186</v>
      </c>
      <c r="B187" s="12">
        <v>44674</v>
      </c>
      <c r="C187" s="3">
        <v>1</v>
      </c>
      <c r="D187" s="8">
        <f t="shared" si="293"/>
        <v>186</v>
      </c>
      <c r="E187" s="3">
        <v>18</v>
      </c>
      <c r="F187" s="3">
        <v>37</v>
      </c>
      <c r="G187" s="3">
        <v>3</v>
      </c>
      <c r="H187" s="3" t="s">
        <v>1</v>
      </c>
      <c r="I187" s="3">
        <v>5</v>
      </c>
      <c r="J187" s="3">
        <v>0</v>
      </c>
      <c r="K187" s="3" t="s">
        <v>206</v>
      </c>
      <c r="L187" s="3" t="s">
        <v>206</v>
      </c>
      <c r="M187" s="3" t="s">
        <v>206</v>
      </c>
      <c r="N187" s="3" t="s">
        <v>206</v>
      </c>
      <c r="O187" s="3" t="s">
        <v>206</v>
      </c>
      <c r="P187" s="9">
        <v>5.4</v>
      </c>
      <c r="Q187" s="8">
        <f t="shared" si="294"/>
        <v>1</v>
      </c>
      <c r="R187" s="14">
        <v>0</v>
      </c>
      <c r="T187" s="8" t="s">
        <v>323</v>
      </c>
    </row>
    <row r="188" spans="1:21" x14ac:dyDescent="0.2">
      <c r="A188" s="8">
        <f t="shared" si="295"/>
        <v>187</v>
      </c>
      <c r="B188" s="13">
        <f t="shared" si="292"/>
        <v>44775.389282407406</v>
      </c>
      <c r="C188" s="3">
        <v>2</v>
      </c>
      <c r="D188" s="8">
        <f>IF(C188=C187,D187+1,1)</f>
        <v>1</v>
      </c>
      <c r="E188" s="3">
        <v>19</v>
      </c>
      <c r="F188" s="3">
        <v>38</v>
      </c>
      <c r="G188" s="3">
        <v>1</v>
      </c>
      <c r="H188" s="3" t="s">
        <v>1</v>
      </c>
      <c r="I188" s="3">
        <v>5</v>
      </c>
      <c r="J188" s="3">
        <v>0</v>
      </c>
      <c r="K188" s="3" t="s">
        <v>2</v>
      </c>
      <c r="L188" s="3" t="s">
        <v>334</v>
      </c>
      <c r="M188" s="3" t="s">
        <v>3</v>
      </c>
      <c r="N188" s="3" t="s">
        <v>209</v>
      </c>
      <c r="O188" s="3" t="s">
        <v>4</v>
      </c>
      <c r="Q188" s="8">
        <f t="shared" si="294"/>
        <v>1</v>
      </c>
      <c r="R188" s="14">
        <v>0</v>
      </c>
      <c r="S188" s="15" t="s">
        <v>214</v>
      </c>
      <c r="T188" s="8" t="s">
        <v>221</v>
      </c>
      <c r="U188" s="11" t="s">
        <v>310</v>
      </c>
    </row>
    <row r="189" spans="1:21" x14ac:dyDescent="0.2">
      <c r="A189" s="8">
        <f t="shared" si="295"/>
        <v>188</v>
      </c>
      <c r="B189" s="13">
        <f t="shared" si="292"/>
        <v>44775.389421296299</v>
      </c>
      <c r="C189" s="3">
        <f t="shared" si="296"/>
        <v>2</v>
      </c>
      <c r="D189" s="8">
        <f t="shared" si="293"/>
        <v>2</v>
      </c>
      <c r="E189" s="3">
        <f>IF(ISBLANK(E188),"",E188)</f>
        <v>19</v>
      </c>
      <c r="F189" s="3">
        <f>IF(ISBLANK(F188),"",F188)</f>
        <v>38</v>
      </c>
      <c r="G189" s="3">
        <f t="shared" ref="G189:P189" si="405">IF(ISBLANK(G188),"",G188)</f>
        <v>1</v>
      </c>
      <c r="H189" s="3" t="str">
        <f t="shared" si="405"/>
        <v>White</v>
      </c>
      <c r="I189" s="3">
        <f t="shared" si="405"/>
        <v>5</v>
      </c>
      <c r="J189" s="3">
        <f t="shared" si="405"/>
        <v>0</v>
      </c>
      <c r="K189" s="3" t="str">
        <f t="shared" si="405"/>
        <v>M</v>
      </c>
      <c r="L189" s="3" t="str">
        <f t="shared" si="405"/>
        <v>STRONG-Blue</v>
      </c>
      <c r="M189" s="3" t="str">
        <f t="shared" si="405"/>
        <v>Nitrile</v>
      </c>
      <c r="N189" s="3" t="str">
        <f t="shared" si="405"/>
        <v>Glove</v>
      </c>
      <c r="O189" s="3" t="str">
        <f t="shared" si="405"/>
        <v>Middle</v>
      </c>
      <c r="P189" s="9" t="str">
        <f t="shared" si="405"/>
        <v/>
      </c>
      <c r="Q189" s="8">
        <f t="shared" si="294"/>
        <v>2</v>
      </c>
      <c r="R189" s="14">
        <v>20</v>
      </c>
      <c r="S189" s="15" t="s">
        <v>215</v>
      </c>
      <c r="T189" s="8" t="str">
        <f>IF(ISBLANK(T188),"",T188)</f>
        <v>x</v>
      </c>
    </row>
    <row r="190" spans="1:21" x14ac:dyDescent="0.2">
      <c r="A190" s="8">
        <f t="shared" si="295"/>
        <v>189</v>
      </c>
      <c r="B190" s="13">
        <f t="shared" si="292"/>
        <v>44775.389479166668</v>
      </c>
      <c r="C190" s="3">
        <f t="shared" si="296"/>
        <v>2</v>
      </c>
      <c r="D190" s="8">
        <f t="shared" si="293"/>
        <v>3</v>
      </c>
      <c r="E190" s="3">
        <f t="shared" ref="E190:E195" si="406">IF(ISBLANK(E189),"",E189)</f>
        <v>19</v>
      </c>
      <c r="F190" s="3">
        <f t="shared" ref="F190:F195" si="407">IF(ISBLANK(F189),"",F189)</f>
        <v>38</v>
      </c>
      <c r="G190" s="3">
        <f t="shared" ref="G190:G195" si="408">IF(ISBLANK(G189),"",G189)</f>
        <v>1</v>
      </c>
      <c r="H190" s="3" t="str">
        <f t="shared" ref="H190:H195" si="409">IF(ISBLANK(H189),"",H189)</f>
        <v>White</v>
      </c>
      <c r="I190" s="3">
        <f t="shared" ref="I190:I195" si="410">IF(ISBLANK(I189),"",I189)</f>
        <v>5</v>
      </c>
      <c r="J190" s="3">
        <f t="shared" ref="J190:J195" si="411">IF(ISBLANK(J189),"",J189)</f>
        <v>0</v>
      </c>
      <c r="K190" s="3" t="str">
        <f t="shared" ref="K190:L195" si="412">IF(ISBLANK(K189),"",K189)</f>
        <v>M</v>
      </c>
      <c r="L190" s="3" t="str">
        <f t="shared" si="412"/>
        <v>STRONG-Blue</v>
      </c>
      <c r="M190" s="3" t="str">
        <f t="shared" ref="M190:M195" si="413">IF(ISBLANK(M189),"",M189)</f>
        <v>Nitrile</v>
      </c>
      <c r="N190" s="3" t="str">
        <f t="shared" ref="N190:N195" si="414">IF(ISBLANK(N189),"",N189)</f>
        <v>Glove</v>
      </c>
      <c r="O190" s="3" t="str">
        <f t="shared" ref="O190:O195" si="415">IF(ISBLANK(O189),"",O189)</f>
        <v>Middle</v>
      </c>
      <c r="P190" s="9" t="str">
        <f t="shared" ref="P190:P195" si="416">IF(ISBLANK(P189),"",P189)</f>
        <v/>
      </c>
      <c r="Q190" s="8">
        <f t="shared" si="294"/>
        <v>3</v>
      </c>
      <c r="R190" s="14">
        <v>40</v>
      </c>
      <c r="S190" s="15" t="s">
        <v>216</v>
      </c>
      <c r="T190" s="8" t="str">
        <f t="shared" ref="T190:T195" si="417">IF(ISBLANK(T189),"",T189)</f>
        <v>x</v>
      </c>
    </row>
    <row r="191" spans="1:21" x14ac:dyDescent="0.2">
      <c r="A191" s="8">
        <f t="shared" si="295"/>
        <v>190</v>
      </c>
      <c r="B191" s="13">
        <f t="shared" si="292"/>
        <v>44775.389548611114</v>
      </c>
      <c r="C191" s="3">
        <f t="shared" si="296"/>
        <v>2</v>
      </c>
      <c r="D191" s="8">
        <f t="shared" si="293"/>
        <v>4</v>
      </c>
      <c r="E191" s="3">
        <f t="shared" si="406"/>
        <v>19</v>
      </c>
      <c r="F191" s="3">
        <f t="shared" si="407"/>
        <v>38</v>
      </c>
      <c r="G191" s="3">
        <f t="shared" si="408"/>
        <v>1</v>
      </c>
      <c r="H191" s="3" t="str">
        <f t="shared" si="409"/>
        <v>White</v>
      </c>
      <c r="I191" s="3">
        <f t="shared" si="410"/>
        <v>5</v>
      </c>
      <c r="J191" s="3">
        <f t="shared" si="411"/>
        <v>0</v>
      </c>
      <c r="K191" s="3" t="str">
        <f t="shared" si="412"/>
        <v>M</v>
      </c>
      <c r="L191" s="3" t="str">
        <f t="shared" si="412"/>
        <v>STRONG-Blue</v>
      </c>
      <c r="M191" s="3" t="str">
        <f t="shared" si="413"/>
        <v>Nitrile</v>
      </c>
      <c r="N191" s="3" t="str">
        <f t="shared" si="414"/>
        <v>Glove</v>
      </c>
      <c r="O191" s="3" t="str">
        <f t="shared" si="415"/>
        <v>Middle</v>
      </c>
      <c r="P191" s="9" t="str">
        <f t="shared" si="416"/>
        <v/>
      </c>
      <c r="Q191" s="8">
        <f t="shared" si="294"/>
        <v>4</v>
      </c>
      <c r="R191" s="14">
        <v>60</v>
      </c>
      <c r="S191" s="15" t="s">
        <v>217</v>
      </c>
      <c r="T191" s="8" t="str">
        <f t="shared" si="417"/>
        <v>x</v>
      </c>
    </row>
    <row r="192" spans="1:21" x14ac:dyDescent="0.2">
      <c r="A192" s="8">
        <f t="shared" si="295"/>
        <v>191</v>
      </c>
      <c r="B192" s="13">
        <f t="shared" si="292"/>
        <v>44775.389594907407</v>
      </c>
      <c r="C192" s="3">
        <f t="shared" si="296"/>
        <v>2</v>
      </c>
      <c r="D192" s="8">
        <f t="shared" si="293"/>
        <v>5</v>
      </c>
      <c r="E192" s="3">
        <f t="shared" si="406"/>
        <v>19</v>
      </c>
      <c r="F192" s="3">
        <f t="shared" si="407"/>
        <v>38</v>
      </c>
      <c r="G192" s="3">
        <f t="shared" si="408"/>
        <v>1</v>
      </c>
      <c r="H192" s="3" t="str">
        <f t="shared" si="409"/>
        <v>White</v>
      </c>
      <c r="I192" s="3">
        <f t="shared" si="410"/>
        <v>5</v>
      </c>
      <c r="J192" s="3">
        <f t="shared" si="411"/>
        <v>0</v>
      </c>
      <c r="K192" s="3" t="str">
        <f t="shared" si="412"/>
        <v>M</v>
      </c>
      <c r="L192" s="3" t="str">
        <f t="shared" si="412"/>
        <v>STRONG-Blue</v>
      </c>
      <c r="M192" s="3" t="str">
        <f t="shared" si="413"/>
        <v>Nitrile</v>
      </c>
      <c r="N192" s="3" t="str">
        <f t="shared" si="414"/>
        <v>Glove</v>
      </c>
      <c r="O192" s="3" t="str">
        <f t="shared" si="415"/>
        <v>Middle</v>
      </c>
      <c r="P192" s="9" t="str">
        <f t="shared" si="416"/>
        <v/>
      </c>
      <c r="Q192" s="8">
        <f t="shared" si="294"/>
        <v>5</v>
      </c>
      <c r="R192" s="14">
        <v>80</v>
      </c>
      <c r="S192" s="15" t="s">
        <v>218</v>
      </c>
      <c r="T192" s="8" t="str">
        <f t="shared" si="417"/>
        <v>x</v>
      </c>
    </row>
    <row r="193" spans="1:21" x14ac:dyDescent="0.2">
      <c r="A193" s="8">
        <f t="shared" si="295"/>
        <v>192</v>
      </c>
      <c r="B193" s="13">
        <f t="shared" si="292"/>
        <v>44775.389664351853</v>
      </c>
      <c r="C193" s="3">
        <f t="shared" si="296"/>
        <v>2</v>
      </c>
      <c r="D193" s="8">
        <f t="shared" si="293"/>
        <v>6</v>
      </c>
      <c r="E193" s="3">
        <f t="shared" si="406"/>
        <v>19</v>
      </c>
      <c r="F193" s="3">
        <f t="shared" si="407"/>
        <v>38</v>
      </c>
      <c r="G193" s="3">
        <f t="shared" si="408"/>
        <v>1</v>
      </c>
      <c r="H193" s="3" t="str">
        <f t="shared" si="409"/>
        <v>White</v>
      </c>
      <c r="I193" s="3">
        <f t="shared" si="410"/>
        <v>5</v>
      </c>
      <c r="J193" s="3">
        <f t="shared" si="411"/>
        <v>0</v>
      </c>
      <c r="K193" s="3" t="str">
        <f t="shared" si="412"/>
        <v>M</v>
      </c>
      <c r="L193" s="3" t="str">
        <f t="shared" si="412"/>
        <v>STRONG-Blue</v>
      </c>
      <c r="M193" s="3" t="str">
        <f t="shared" si="413"/>
        <v>Nitrile</v>
      </c>
      <c r="N193" s="3" t="str">
        <f t="shared" si="414"/>
        <v>Glove</v>
      </c>
      <c r="O193" s="3" t="str">
        <f t="shared" si="415"/>
        <v>Middle</v>
      </c>
      <c r="P193" s="9" t="str">
        <f t="shared" si="416"/>
        <v/>
      </c>
      <c r="Q193" s="8">
        <f t="shared" si="294"/>
        <v>6</v>
      </c>
      <c r="R193" s="14">
        <v>120</v>
      </c>
      <c r="S193" s="15" t="s">
        <v>219</v>
      </c>
      <c r="T193" s="8" t="str">
        <f t="shared" si="417"/>
        <v>x</v>
      </c>
    </row>
    <row r="194" spans="1:21" x14ac:dyDescent="0.2">
      <c r="A194" s="8">
        <f t="shared" si="295"/>
        <v>193</v>
      </c>
      <c r="B194" s="13">
        <f t="shared" ref="B194:B257" si="418">IF(RIGHT(S194,4)=".jpg",DATE(MID(S194,1,4),MID(S194,5,2),MID(S194,7,2))+TIME(MID(S194,10,2),MID(S194,12,2),MID(S194,14,2)),"")</f>
        <v>44775.389722222222</v>
      </c>
      <c r="C194" s="3">
        <f t="shared" si="296"/>
        <v>2</v>
      </c>
      <c r="D194" s="8">
        <f t="shared" ref="D194:D257" si="419">IF(C194=C193,D193+1,1)</f>
        <v>7</v>
      </c>
      <c r="E194" s="3">
        <f t="shared" si="406"/>
        <v>19</v>
      </c>
      <c r="F194" s="3">
        <f t="shared" si="407"/>
        <v>38</v>
      </c>
      <c r="G194" s="3">
        <f t="shared" si="408"/>
        <v>1</v>
      </c>
      <c r="H194" s="3" t="str">
        <f t="shared" si="409"/>
        <v>White</v>
      </c>
      <c r="I194" s="3">
        <f t="shared" si="410"/>
        <v>5</v>
      </c>
      <c r="J194" s="3">
        <f t="shared" si="411"/>
        <v>0</v>
      </c>
      <c r="K194" s="3" t="str">
        <f t="shared" si="412"/>
        <v>M</v>
      </c>
      <c r="L194" s="3" t="str">
        <f t="shared" si="412"/>
        <v>STRONG-Blue</v>
      </c>
      <c r="M194" s="3" t="str">
        <f t="shared" si="413"/>
        <v>Nitrile</v>
      </c>
      <c r="N194" s="3" t="str">
        <f t="shared" si="414"/>
        <v>Glove</v>
      </c>
      <c r="O194" s="3" t="str">
        <f t="shared" si="415"/>
        <v>Middle</v>
      </c>
      <c r="P194" s="9" t="str">
        <f t="shared" si="416"/>
        <v/>
      </c>
      <c r="Q194" s="8">
        <f t="shared" ref="Q194:Q257" si="420">IF(F194=F193,Q193+1,1)</f>
        <v>7</v>
      </c>
      <c r="R194" s="14">
        <v>160</v>
      </c>
      <c r="S194" s="15" t="s">
        <v>220</v>
      </c>
      <c r="T194" s="8" t="str">
        <f t="shared" si="417"/>
        <v>x</v>
      </c>
    </row>
    <row r="195" spans="1:21" x14ac:dyDescent="0.2">
      <c r="A195" s="8">
        <f t="shared" si="295"/>
        <v>194</v>
      </c>
      <c r="B195" s="13">
        <f t="shared" si="418"/>
        <v>44775.389780092592</v>
      </c>
      <c r="C195" s="3">
        <f t="shared" si="296"/>
        <v>2</v>
      </c>
      <c r="D195" s="8">
        <f t="shared" si="419"/>
        <v>8</v>
      </c>
      <c r="E195" s="3">
        <f t="shared" si="406"/>
        <v>19</v>
      </c>
      <c r="F195" s="3">
        <f t="shared" si="407"/>
        <v>38</v>
      </c>
      <c r="G195" s="3">
        <f t="shared" si="408"/>
        <v>1</v>
      </c>
      <c r="H195" s="3" t="str">
        <f t="shared" si="409"/>
        <v>White</v>
      </c>
      <c r="I195" s="3">
        <f t="shared" si="410"/>
        <v>5</v>
      </c>
      <c r="J195" s="3">
        <f t="shared" si="411"/>
        <v>0</v>
      </c>
      <c r="K195" s="3" t="str">
        <f t="shared" si="412"/>
        <v>M</v>
      </c>
      <c r="L195" s="3" t="str">
        <f t="shared" si="412"/>
        <v>STRONG-Blue</v>
      </c>
      <c r="M195" s="3" t="str">
        <f t="shared" si="413"/>
        <v>Nitrile</v>
      </c>
      <c r="N195" s="3" t="str">
        <f t="shared" si="414"/>
        <v>Glove</v>
      </c>
      <c r="O195" s="3" t="str">
        <f t="shared" si="415"/>
        <v>Middle</v>
      </c>
      <c r="P195" s="9" t="str">
        <f t="shared" si="416"/>
        <v/>
      </c>
      <c r="Q195" s="8">
        <f t="shared" si="420"/>
        <v>8</v>
      </c>
      <c r="R195" s="14">
        <v>200</v>
      </c>
      <c r="S195" s="15" t="s">
        <v>213</v>
      </c>
      <c r="T195" s="8" t="str">
        <f t="shared" si="417"/>
        <v>x</v>
      </c>
    </row>
    <row r="196" spans="1:21" x14ac:dyDescent="0.2">
      <c r="A196" s="8">
        <f t="shared" ref="A196:A259" si="421">A195+1</f>
        <v>195</v>
      </c>
      <c r="B196" s="13">
        <f t="shared" si="418"/>
        <v>44775.395995370367</v>
      </c>
      <c r="C196" s="3">
        <f t="shared" ref="C196:C259" si="422">C195</f>
        <v>2</v>
      </c>
      <c r="D196" s="8">
        <f t="shared" si="419"/>
        <v>9</v>
      </c>
      <c r="E196" s="3">
        <v>19</v>
      </c>
      <c r="F196" s="3">
        <v>39</v>
      </c>
      <c r="G196" s="3">
        <v>1</v>
      </c>
      <c r="H196" s="3" t="s">
        <v>1</v>
      </c>
      <c r="I196" s="3">
        <v>5</v>
      </c>
      <c r="J196" s="3">
        <v>0</v>
      </c>
      <c r="K196" s="3" t="s">
        <v>2</v>
      </c>
      <c r="L196" s="3" t="s">
        <v>334</v>
      </c>
      <c r="M196" s="3" t="s">
        <v>3</v>
      </c>
      <c r="N196" s="3" t="s">
        <v>209</v>
      </c>
      <c r="O196" s="3" t="s">
        <v>4</v>
      </c>
      <c r="P196" s="9">
        <v>2.8</v>
      </c>
      <c r="Q196" s="8">
        <f t="shared" si="420"/>
        <v>1</v>
      </c>
      <c r="R196" s="14">
        <v>0</v>
      </c>
      <c r="S196" s="15" t="s">
        <v>222</v>
      </c>
      <c r="T196" s="8" t="s">
        <v>323</v>
      </c>
      <c r="U196" s="11" t="s">
        <v>311</v>
      </c>
    </row>
    <row r="197" spans="1:21" x14ac:dyDescent="0.2">
      <c r="A197" s="8">
        <f t="shared" si="421"/>
        <v>196</v>
      </c>
      <c r="B197" s="13">
        <f t="shared" si="418"/>
        <v>44775.396064814813</v>
      </c>
      <c r="C197" s="3">
        <f t="shared" si="422"/>
        <v>2</v>
      </c>
      <c r="D197" s="8">
        <f t="shared" si="419"/>
        <v>10</v>
      </c>
      <c r="E197" s="3">
        <f t="shared" ref="E197:E203" si="423">IF(ISBLANK(E196),"",E196)</f>
        <v>19</v>
      </c>
      <c r="F197" s="3">
        <f t="shared" ref="F197:F203" si="424">IF(ISBLANK(F196),"",F196)</f>
        <v>39</v>
      </c>
      <c r="G197" s="3">
        <f t="shared" ref="G197:G203" si="425">IF(ISBLANK(G196),"",G196)</f>
        <v>1</v>
      </c>
      <c r="H197" s="3" t="str">
        <f t="shared" ref="H197:H203" si="426">IF(ISBLANK(H196),"",H196)</f>
        <v>White</v>
      </c>
      <c r="I197" s="3">
        <f t="shared" ref="I197:I203" si="427">IF(ISBLANK(I196),"",I196)</f>
        <v>5</v>
      </c>
      <c r="J197" s="3">
        <f t="shared" ref="J197:J203" si="428">IF(ISBLANK(J196),"",J196)</f>
        <v>0</v>
      </c>
      <c r="K197" s="3" t="str">
        <f t="shared" ref="K197:L203" si="429">IF(ISBLANK(K196),"",K196)</f>
        <v>M</v>
      </c>
      <c r="L197" s="3" t="str">
        <f t="shared" si="429"/>
        <v>STRONG-Blue</v>
      </c>
      <c r="M197" s="3" t="str">
        <f t="shared" ref="M197:M203" si="430">IF(ISBLANK(M196),"",M196)</f>
        <v>Nitrile</v>
      </c>
      <c r="N197" s="3" t="str">
        <f t="shared" ref="N197:N203" si="431">IF(ISBLANK(N196),"",N196)</f>
        <v>Glove</v>
      </c>
      <c r="O197" s="3" t="str">
        <f t="shared" ref="O197:O203" si="432">IF(ISBLANK(O196),"",O196)</f>
        <v>Middle</v>
      </c>
      <c r="P197" s="9">
        <f t="shared" ref="P197:P203" si="433">IF(ISBLANK(P196),"",P196)</f>
        <v>2.8</v>
      </c>
      <c r="Q197" s="8">
        <f t="shared" si="420"/>
        <v>2</v>
      </c>
      <c r="R197" s="14">
        <v>20</v>
      </c>
      <c r="S197" s="15" t="s">
        <v>223</v>
      </c>
      <c r="T197" s="8" t="str">
        <f t="shared" ref="T197:T203" si="434">IF(ISBLANK(T196),"",T196)</f>
        <v>y</v>
      </c>
    </row>
    <row r="198" spans="1:21" x14ac:dyDescent="0.2">
      <c r="A198" s="8">
        <f t="shared" si="421"/>
        <v>197</v>
      </c>
      <c r="B198" s="13">
        <f t="shared" si="418"/>
        <v>44775.396099537036</v>
      </c>
      <c r="C198" s="3">
        <f t="shared" si="422"/>
        <v>2</v>
      </c>
      <c r="D198" s="8">
        <f t="shared" si="419"/>
        <v>11</v>
      </c>
      <c r="E198" s="3">
        <f t="shared" si="423"/>
        <v>19</v>
      </c>
      <c r="F198" s="3">
        <f t="shared" si="424"/>
        <v>39</v>
      </c>
      <c r="G198" s="3">
        <f t="shared" si="425"/>
        <v>1</v>
      </c>
      <c r="H198" s="3" t="str">
        <f t="shared" si="426"/>
        <v>White</v>
      </c>
      <c r="I198" s="3">
        <f t="shared" si="427"/>
        <v>5</v>
      </c>
      <c r="J198" s="3">
        <f t="shared" si="428"/>
        <v>0</v>
      </c>
      <c r="K198" s="3" t="str">
        <f t="shared" si="429"/>
        <v>M</v>
      </c>
      <c r="L198" s="3" t="str">
        <f t="shared" si="429"/>
        <v>STRONG-Blue</v>
      </c>
      <c r="M198" s="3" t="str">
        <f t="shared" si="430"/>
        <v>Nitrile</v>
      </c>
      <c r="N198" s="3" t="str">
        <f t="shared" si="431"/>
        <v>Glove</v>
      </c>
      <c r="O198" s="3" t="str">
        <f t="shared" si="432"/>
        <v>Middle</v>
      </c>
      <c r="P198" s="9">
        <f t="shared" si="433"/>
        <v>2.8</v>
      </c>
      <c r="Q198" s="8">
        <f t="shared" si="420"/>
        <v>3</v>
      </c>
      <c r="R198" s="14">
        <v>40</v>
      </c>
      <c r="S198" s="15" t="s">
        <v>224</v>
      </c>
      <c r="T198" s="8" t="str">
        <f t="shared" si="434"/>
        <v>y</v>
      </c>
    </row>
    <row r="199" spans="1:21" x14ac:dyDescent="0.2">
      <c r="A199" s="8">
        <f t="shared" si="421"/>
        <v>198</v>
      </c>
      <c r="B199" s="13">
        <f t="shared" si="418"/>
        <v>44775.396145833336</v>
      </c>
      <c r="C199" s="3">
        <f t="shared" si="422"/>
        <v>2</v>
      </c>
      <c r="D199" s="8">
        <f t="shared" si="419"/>
        <v>12</v>
      </c>
      <c r="E199" s="3">
        <f t="shared" si="423"/>
        <v>19</v>
      </c>
      <c r="F199" s="3">
        <f t="shared" si="424"/>
        <v>39</v>
      </c>
      <c r="G199" s="3">
        <f t="shared" si="425"/>
        <v>1</v>
      </c>
      <c r="H199" s="3" t="str">
        <f t="shared" si="426"/>
        <v>White</v>
      </c>
      <c r="I199" s="3">
        <f t="shared" si="427"/>
        <v>5</v>
      </c>
      <c r="J199" s="3">
        <f t="shared" si="428"/>
        <v>0</v>
      </c>
      <c r="K199" s="3" t="str">
        <f t="shared" si="429"/>
        <v>M</v>
      </c>
      <c r="L199" s="3" t="str">
        <f t="shared" si="429"/>
        <v>STRONG-Blue</v>
      </c>
      <c r="M199" s="3" t="str">
        <f t="shared" si="430"/>
        <v>Nitrile</v>
      </c>
      <c r="N199" s="3" t="str">
        <f t="shared" si="431"/>
        <v>Glove</v>
      </c>
      <c r="O199" s="3" t="str">
        <f t="shared" si="432"/>
        <v>Middle</v>
      </c>
      <c r="P199" s="9">
        <f t="shared" si="433"/>
        <v>2.8</v>
      </c>
      <c r="Q199" s="8">
        <f t="shared" si="420"/>
        <v>4</v>
      </c>
      <c r="R199" s="14">
        <v>60</v>
      </c>
      <c r="S199" s="15" t="s">
        <v>225</v>
      </c>
      <c r="T199" s="8" t="str">
        <f t="shared" si="434"/>
        <v>y</v>
      </c>
    </row>
    <row r="200" spans="1:21" x14ac:dyDescent="0.2">
      <c r="A200" s="8">
        <f t="shared" si="421"/>
        <v>199</v>
      </c>
      <c r="B200" s="13">
        <f t="shared" si="418"/>
        <v>44775.396203703705</v>
      </c>
      <c r="C200" s="3">
        <f t="shared" si="422"/>
        <v>2</v>
      </c>
      <c r="D200" s="8">
        <f t="shared" si="419"/>
        <v>13</v>
      </c>
      <c r="E200" s="3">
        <f t="shared" si="423"/>
        <v>19</v>
      </c>
      <c r="F200" s="3">
        <f t="shared" si="424"/>
        <v>39</v>
      </c>
      <c r="G200" s="3">
        <f t="shared" si="425"/>
        <v>1</v>
      </c>
      <c r="H200" s="3" t="str">
        <f t="shared" si="426"/>
        <v>White</v>
      </c>
      <c r="I200" s="3">
        <f t="shared" si="427"/>
        <v>5</v>
      </c>
      <c r="J200" s="3">
        <f t="shared" si="428"/>
        <v>0</v>
      </c>
      <c r="K200" s="3" t="str">
        <f t="shared" si="429"/>
        <v>M</v>
      </c>
      <c r="L200" s="3" t="str">
        <f t="shared" si="429"/>
        <v>STRONG-Blue</v>
      </c>
      <c r="M200" s="3" t="str">
        <f t="shared" si="430"/>
        <v>Nitrile</v>
      </c>
      <c r="N200" s="3" t="str">
        <f t="shared" si="431"/>
        <v>Glove</v>
      </c>
      <c r="O200" s="3" t="str">
        <f t="shared" si="432"/>
        <v>Middle</v>
      </c>
      <c r="P200" s="9">
        <f t="shared" si="433"/>
        <v>2.8</v>
      </c>
      <c r="Q200" s="8">
        <f t="shared" si="420"/>
        <v>5</v>
      </c>
      <c r="R200" s="14">
        <v>80</v>
      </c>
      <c r="S200" s="15" t="s">
        <v>226</v>
      </c>
      <c r="T200" s="8" t="str">
        <f t="shared" si="434"/>
        <v>y</v>
      </c>
    </row>
    <row r="201" spans="1:21" x14ac:dyDescent="0.2">
      <c r="A201" s="8">
        <f t="shared" si="421"/>
        <v>200</v>
      </c>
      <c r="B201" s="13">
        <f t="shared" si="418"/>
        <v>44775.396249999998</v>
      </c>
      <c r="C201" s="3">
        <f t="shared" si="422"/>
        <v>2</v>
      </c>
      <c r="D201" s="8">
        <f t="shared" si="419"/>
        <v>14</v>
      </c>
      <c r="E201" s="3">
        <f t="shared" si="423"/>
        <v>19</v>
      </c>
      <c r="F201" s="3">
        <f t="shared" si="424"/>
        <v>39</v>
      </c>
      <c r="G201" s="3">
        <f t="shared" si="425"/>
        <v>1</v>
      </c>
      <c r="H201" s="3" t="str">
        <f t="shared" si="426"/>
        <v>White</v>
      </c>
      <c r="I201" s="3">
        <f t="shared" si="427"/>
        <v>5</v>
      </c>
      <c r="J201" s="3">
        <f t="shared" si="428"/>
        <v>0</v>
      </c>
      <c r="K201" s="3" t="str">
        <f t="shared" si="429"/>
        <v>M</v>
      </c>
      <c r="L201" s="3" t="str">
        <f t="shared" si="429"/>
        <v>STRONG-Blue</v>
      </c>
      <c r="M201" s="3" t="str">
        <f t="shared" si="430"/>
        <v>Nitrile</v>
      </c>
      <c r="N201" s="3" t="str">
        <f t="shared" si="431"/>
        <v>Glove</v>
      </c>
      <c r="O201" s="3" t="str">
        <f t="shared" si="432"/>
        <v>Middle</v>
      </c>
      <c r="P201" s="9">
        <f t="shared" si="433"/>
        <v>2.8</v>
      </c>
      <c r="Q201" s="8">
        <f t="shared" si="420"/>
        <v>6</v>
      </c>
      <c r="R201" s="14">
        <v>120</v>
      </c>
      <c r="S201" s="15" t="s">
        <v>227</v>
      </c>
      <c r="T201" s="8" t="str">
        <f t="shared" si="434"/>
        <v>y</v>
      </c>
    </row>
    <row r="202" spans="1:21" x14ac:dyDescent="0.2">
      <c r="A202" s="8">
        <f t="shared" si="421"/>
        <v>201</v>
      </c>
      <c r="B202" s="13">
        <f t="shared" si="418"/>
        <v>44775.396296296298</v>
      </c>
      <c r="C202" s="3">
        <f t="shared" si="422"/>
        <v>2</v>
      </c>
      <c r="D202" s="8">
        <f t="shared" si="419"/>
        <v>15</v>
      </c>
      <c r="E202" s="3">
        <f t="shared" si="423"/>
        <v>19</v>
      </c>
      <c r="F202" s="3">
        <f t="shared" si="424"/>
        <v>39</v>
      </c>
      <c r="G202" s="3">
        <f t="shared" si="425"/>
        <v>1</v>
      </c>
      <c r="H202" s="3" t="str">
        <f t="shared" si="426"/>
        <v>White</v>
      </c>
      <c r="I202" s="3">
        <f t="shared" si="427"/>
        <v>5</v>
      </c>
      <c r="J202" s="3">
        <f t="shared" si="428"/>
        <v>0</v>
      </c>
      <c r="K202" s="3" t="str">
        <f t="shared" si="429"/>
        <v>M</v>
      </c>
      <c r="L202" s="3" t="str">
        <f t="shared" si="429"/>
        <v>STRONG-Blue</v>
      </c>
      <c r="M202" s="3" t="str">
        <f t="shared" si="430"/>
        <v>Nitrile</v>
      </c>
      <c r="N202" s="3" t="str">
        <f t="shared" si="431"/>
        <v>Glove</v>
      </c>
      <c r="O202" s="3" t="str">
        <f t="shared" si="432"/>
        <v>Middle</v>
      </c>
      <c r="P202" s="9">
        <f t="shared" si="433"/>
        <v>2.8</v>
      </c>
      <c r="Q202" s="8">
        <f t="shared" si="420"/>
        <v>7</v>
      </c>
      <c r="R202" s="14">
        <v>160</v>
      </c>
      <c r="S202" s="15" t="s">
        <v>228</v>
      </c>
      <c r="T202" s="8" t="str">
        <f t="shared" si="434"/>
        <v>y</v>
      </c>
    </row>
    <row r="203" spans="1:21" x14ac:dyDescent="0.2">
      <c r="A203" s="8">
        <f t="shared" si="421"/>
        <v>202</v>
      </c>
      <c r="B203" s="13">
        <f t="shared" si="418"/>
        <v>44775.396354166667</v>
      </c>
      <c r="C203" s="3">
        <f t="shared" si="422"/>
        <v>2</v>
      </c>
      <c r="D203" s="8">
        <f t="shared" si="419"/>
        <v>16</v>
      </c>
      <c r="E203" s="3">
        <f t="shared" si="423"/>
        <v>19</v>
      </c>
      <c r="F203" s="3">
        <f t="shared" si="424"/>
        <v>39</v>
      </c>
      <c r="G203" s="3">
        <f t="shared" si="425"/>
        <v>1</v>
      </c>
      <c r="H203" s="3" t="str">
        <f t="shared" si="426"/>
        <v>White</v>
      </c>
      <c r="I203" s="3">
        <f t="shared" si="427"/>
        <v>5</v>
      </c>
      <c r="J203" s="3">
        <f t="shared" si="428"/>
        <v>0</v>
      </c>
      <c r="K203" s="3" t="str">
        <f t="shared" si="429"/>
        <v>M</v>
      </c>
      <c r="L203" s="3" t="str">
        <f t="shared" si="429"/>
        <v>STRONG-Blue</v>
      </c>
      <c r="M203" s="3" t="str">
        <f t="shared" si="430"/>
        <v>Nitrile</v>
      </c>
      <c r="N203" s="3" t="str">
        <f t="shared" si="431"/>
        <v>Glove</v>
      </c>
      <c r="O203" s="3" t="str">
        <f t="shared" si="432"/>
        <v>Middle</v>
      </c>
      <c r="P203" s="9">
        <f t="shared" si="433"/>
        <v>2.8</v>
      </c>
      <c r="Q203" s="8">
        <f t="shared" si="420"/>
        <v>8</v>
      </c>
      <c r="R203" s="14">
        <v>200</v>
      </c>
      <c r="S203" s="15" t="s">
        <v>229</v>
      </c>
      <c r="T203" s="8" t="str">
        <f t="shared" si="434"/>
        <v>y</v>
      </c>
    </row>
    <row r="204" spans="1:21" x14ac:dyDescent="0.2">
      <c r="A204" s="8">
        <f t="shared" si="421"/>
        <v>203</v>
      </c>
      <c r="B204" s="13">
        <f t="shared" si="418"/>
        <v>44775.420497685183</v>
      </c>
      <c r="C204" s="3">
        <f t="shared" si="422"/>
        <v>2</v>
      </c>
      <c r="D204" s="8">
        <f t="shared" si="419"/>
        <v>17</v>
      </c>
      <c r="E204" s="3">
        <v>20</v>
      </c>
      <c r="F204" s="3">
        <v>40</v>
      </c>
      <c r="G204" s="3">
        <v>1</v>
      </c>
      <c r="H204" s="3" t="s">
        <v>324</v>
      </c>
      <c r="I204" s="3">
        <v>5</v>
      </c>
      <c r="J204" s="3">
        <v>0</v>
      </c>
      <c r="K204" s="3" t="s">
        <v>2</v>
      </c>
      <c r="L204" s="3" t="s">
        <v>334</v>
      </c>
      <c r="M204" s="3" t="s">
        <v>3</v>
      </c>
      <c r="N204" s="3" t="s">
        <v>209</v>
      </c>
      <c r="O204" s="3" t="s">
        <v>4</v>
      </c>
      <c r="P204" s="9">
        <v>2.5</v>
      </c>
      <c r="Q204" s="8">
        <f t="shared" si="420"/>
        <v>1</v>
      </c>
      <c r="R204" s="14">
        <v>0</v>
      </c>
      <c r="S204" s="15" t="s">
        <v>230</v>
      </c>
      <c r="T204" s="8" t="s">
        <v>323</v>
      </c>
      <c r="U204" s="11" t="s">
        <v>312</v>
      </c>
    </row>
    <row r="205" spans="1:21" x14ac:dyDescent="0.2">
      <c r="A205" s="8">
        <f t="shared" si="421"/>
        <v>204</v>
      </c>
      <c r="B205" s="13">
        <f t="shared" si="418"/>
        <v>44775.420671296299</v>
      </c>
      <c r="C205" s="3">
        <f t="shared" si="422"/>
        <v>2</v>
      </c>
      <c r="D205" s="8">
        <f t="shared" si="419"/>
        <v>18</v>
      </c>
      <c r="E205" s="3">
        <f t="shared" ref="E205:E211" si="435">IF(ISBLANK(E204),"",E204)</f>
        <v>20</v>
      </c>
      <c r="F205" s="3">
        <f t="shared" ref="F205:F211" si="436">IF(ISBLANK(F204),"",F204)</f>
        <v>40</v>
      </c>
      <c r="G205" s="3">
        <f t="shared" ref="G205:G211" si="437">IF(ISBLANK(G204),"",G204)</f>
        <v>1</v>
      </c>
      <c r="H205" s="3" t="str">
        <f t="shared" ref="H205:H211" si="438">IF(ISBLANK(H204),"",H204)</f>
        <v>Blue</v>
      </c>
      <c r="I205" s="3">
        <f t="shared" ref="I205:I211" si="439">IF(ISBLANK(I204),"",I204)</f>
        <v>5</v>
      </c>
      <c r="J205" s="3">
        <f t="shared" ref="J205:J211" si="440">IF(ISBLANK(J204),"",J204)</f>
        <v>0</v>
      </c>
      <c r="K205" s="3" t="str">
        <f t="shared" ref="K205:L211" si="441">IF(ISBLANK(K204),"",K204)</f>
        <v>M</v>
      </c>
      <c r="L205" s="3" t="str">
        <f t="shared" si="441"/>
        <v>STRONG-Blue</v>
      </c>
      <c r="M205" s="3" t="str">
        <f t="shared" ref="M205:M211" si="442">IF(ISBLANK(M204),"",M204)</f>
        <v>Nitrile</v>
      </c>
      <c r="N205" s="3" t="str">
        <f t="shared" ref="N205:N211" si="443">IF(ISBLANK(N204),"",N204)</f>
        <v>Glove</v>
      </c>
      <c r="O205" s="3" t="str">
        <f t="shared" ref="O205:O211" si="444">IF(ISBLANK(O204),"",O204)</f>
        <v>Middle</v>
      </c>
      <c r="P205" s="9">
        <f t="shared" ref="P205:P211" si="445">IF(ISBLANK(P204),"",P204)</f>
        <v>2.5</v>
      </c>
      <c r="Q205" s="8">
        <f t="shared" si="420"/>
        <v>2</v>
      </c>
      <c r="R205" s="14">
        <v>20</v>
      </c>
      <c r="S205" s="15" t="s">
        <v>231</v>
      </c>
      <c r="T205" s="8" t="str">
        <f t="shared" ref="T205:T211" si="446">IF(ISBLANK(T204),"",T204)</f>
        <v>y</v>
      </c>
    </row>
    <row r="206" spans="1:21" x14ac:dyDescent="0.2">
      <c r="A206" s="8">
        <f t="shared" si="421"/>
        <v>205</v>
      </c>
      <c r="B206" s="13">
        <f t="shared" si="418"/>
        <v>44775.420717592591</v>
      </c>
      <c r="C206" s="3">
        <f t="shared" si="422"/>
        <v>2</v>
      </c>
      <c r="D206" s="8">
        <f t="shared" si="419"/>
        <v>19</v>
      </c>
      <c r="E206" s="3">
        <f t="shared" si="435"/>
        <v>20</v>
      </c>
      <c r="F206" s="3">
        <f t="shared" si="436"/>
        <v>40</v>
      </c>
      <c r="G206" s="3">
        <f t="shared" si="437"/>
        <v>1</v>
      </c>
      <c r="H206" s="3" t="str">
        <f t="shared" si="438"/>
        <v>Blue</v>
      </c>
      <c r="I206" s="3">
        <f t="shared" si="439"/>
        <v>5</v>
      </c>
      <c r="J206" s="3">
        <f t="shared" si="440"/>
        <v>0</v>
      </c>
      <c r="K206" s="3" t="str">
        <f t="shared" si="441"/>
        <v>M</v>
      </c>
      <c r="L206" s="3" t="str">
        <f t="shared" si="441"/>
        <v>STRONG-Blue</v>
      </c>
      <c r="M206" s="3" t="str">
        <f t="shared" si="442"/>
        <v>Nitrile</v>
      </c>
      <c r="N206" s="3" t="str">
        <f t="shared" si="443"/>
        <v>Glove</v>
      </c>
      <c r="O206" s="3" t="str">
        <f t="shared" si="444"/>
        <v>Middle</v>
      </c>
      <c r="P206" s="9">
        <f t="shared" si="445"/>
        <v>2.5</v>
      </c>
      <c r="Q206" s="8">
        <f t="shared" si="420"/>
        <v>3</v>
      </c>
      <c r="R206" s="14">
        <v>40</v>
      </c>
      <c r="S206" s="15" t="s">
        <v>232</v>
      </c>
      <c r="T206" s="8" t="str">
        <f t="shared" si="446"/>
        <v>y</v>
      </c>
    </row>
    <row r="207" spans="1:21" x14ac:dyDescent="0.2">
      <c r="A207" s="8">
        <f t="shared" si="421"/>
        <v>206</v>
      </c>
      <c r="B207" s="13">
        <f t="shared" si="418"/>
        <v>44775.420763888891</v>
      </c>
      <c r="C207" s="3">
        <f t="shared" si="422"/>
        <v>2</v>
      </c>
      <c r="D207" s="8">
        <f t="shared" si="419"/>
        <v>20</v>
      </c>
      <c r="E207" s="3">
        <f t="shared" si="435"/>
        <v>20</v>
      </c>
      <c r="F207" s="3">
        <f t="shared" si="436"/>
        <v>40</v>
      </c>
      <c r="G207" s="3">
        <f t="shared" si="437"/>
        <v>1</v>
      </c>
      <c r="H207" s="3" t="str">
        <f t="shared" si="438"/>
        <v>Blue</v>
      </c>
      <c r="I207" s="3">
        <f t="shared" si="439"/>
        <v>5</v>
      </c>
      <c r="J207" s="3">
        <f t="shared" si="440"/>
        <v>0</v>
      </c>
      <c r="K207" s="3" t="str">
        <f t="shared" si="441"/>
        <v>M</v>
      </c>
      <c r="L207" s="3" t="str">
        <f t="shared" si="441"/>
        <v>STRONG-Blue</v>
      </c>
      <c r="M207" s="3" t="str">
        <f t="shared" si="442"/>
        <v>Nitrile</v>
      </c>
      <c r="N207" s="3" t="str">
        <f t="shared" si="443"/>
        <v>Glove</v>
      </c>
      <c r="O207" s="3" t="str">
        <f t="shared" si="444"/>
        <v>Middle</v>
      </c>
      <c r="P207" s="9">
        <f t="shared" si="445"/>
        <v>2.5</v>
      </c>
      <c r="Q207" s="8">
        <f t="shared" si="420"/>
        <v>4</v>
      </c>
      <c r="R207" s="14">
        <v>60</v>
      </c>
      <c r="S207" s="15" t="s">
        <v>233</v>
      </c>
      <c r="T207" s="8" t="str">
        <f t="shared" si="446"/>
        <v>y</v>
      </c>
    </row>
    <row r="208" spans="1:21" x14ac:dyDescent="0.2">
      <c r="A208" s="8">
        <f t="shared" si="421"/>
        <v>207</v>
      </c>
      <c r="B208" s="13">
        <f t="shared" si="418"/>
        <v>44775.42082175926</v>
      </c>
      <c r="C208" s="3">
        <f t="shared" si="422"/>
        <v>2</v>
      </c>
      <c r="D208" s="8">
        <f t="shared" si="419"/>
        <v>21</v>
      </c>
      <c r="E208" s="3">
        <f t="shared" si="435"/>
        <v>20</v>
      </c>
      <c r="F208" s="3">
        <f t="shared" si="436"/>
        <v>40</v>
      </c>
      <c r="G208" s="3">
        <f t="shared" si="437"/>
        <v>1</v>
      </c>
      <c r="H208" s="3" t="str">
        <f t="shared" si="438"/>
        <v>Blue</v>
      </c>
      <c r="I208" s="3">
        <f t="shared" si="439"/>
        <v>5</v>
      </c>
      <c r="J208" s="3">
        <f t="shared" si="440"/>
        <v>0</v>
      </c>
      <c r="K208" s="3" t="str">
        <f t="shared" si="441"/>
        <v>M</v>
      </c>
      <c r="L208" s="3" t="str">
        <f t="shared" si="441"/>
        <v>STRONG-Blue</v>
      </c>
      <c r="M208" s="3" t="str">
        <f t="shared" si="442"/>
        <v>Nitrile</v>
      </c>
      <c r="N208" s="3" t="str">
        <f t="shared" si="443"/>
        <v>Glove</v>
      </c>
      <c r="O208" s="3" t="str">
        <f t="shared" si="444"/>
        <v>Middle</v>
      </c>
      <c r="P208" s="9">
        <f t="shared" si="445"/>
        <v>2.5</v>
      </c>
      <c r="Q208" s="8">
        <f t="shared" si="420"/>
        <v>5</v>
      </c>
      <c r="R208" s="14">
        <v>80</v>
      </c>
      <c r="S208" s="15" t="s">
        <v>234</v>
      </c>
      <c r="T208" s="8" t="str">
        <f t="shared" si="446"/>
        <v>y</v>
      </c>
    </row>
    <row r="209" spans="1:21" x14ac:dyDescent="0.2">
      <c r="A209" s="8">
        <f t="shared" si="421"/>
        <v>208</v>
      </c>
      <c r="B209" s="13">
        <f t="shared" si="418"/>
        <v>44775.420856481483</v>
      </c>
      <c r="C209" s="3">
        <f t="shared" si="422"/>
        <v>2</v>
      </c>
      <c r="D209" s="8">
        <f t="shared" si="419"/>
        <v>22</v>
      </c>
      <c r="E209" s="3">
        <f t="shared" si="435"/>
        <v>20</v>
      </c>
      <c r="F209" s="3">
        <f t="shared" si="436"/>
        <v>40</v>
      </c>
      <c r="G209" s="3">
        <f t="shared" si="437"/>
        <v>1</v>
      </c>
      <c r="H209" s="3" t="str">
        <f t="shared" si="438"/>
        <v>Blue</v>
      </c>
      <c r="I209" s="3">
        <f t="shared" si="439"/>
        <v>5</v>
      </c>
      <c r="J209" s="3">
        <f t="shared" si="440"/>
        <v>0</v>
      </c>
      <c r="K209" s="3" t="str">
        <f t="shared" si="441"/>
        <v>M</v>
      </c>
      <c r="L209" s="3" t="str">
        <f t="shared" si="441"/>
        <v>STRONG-Blue</v>
      </c>
      <c r="M209" s="3" t="str">
        <f t="shared" si="442"/>
        <v>Nitrile</v>
      </c>
      <c r="N209" s="3" t="str">
        <f t="shared" si="443"/>
        <v>Glove</v>
      </c>
      <c r="O209" s="3" t="str">
        <f t="shared" si="444"/>
        <v>Middle</v>
      </c>
      <c r="P209" s="9">
        <f t="shared" si="445"/>
        <v>2.5</v>
      </c>
      <c r="Q209" s="8">
        <f t="shared" si="420"/>
        <v>6</v>
      </c>
      <c r="R209" s="14">
        <v>120</v>
      </c>
      <c r="S209" s="15" t="s">
        <v>235</v>
      </c>
      <c r="T209" s="8" t="str">
        <f t="shared" si="446"/>
        <v>y</v>
      </c>
    </row>
    <row r="210" spans="1:21" x14ac:dyDescent="0.2">
      <c r="A210" s="8">
        <f t="shared" si="421"/>
        <v>209</v>
      </c>
      <c r="B210" s="13">
        <f t="shared" si="418"/>
        <v>44775.420937499999</v>
      </c>
      <c r="C210" s="3">
        <f t="shared" si="422"/>
        <v>2</v>
      </c>
      <c r="D210" s="8">
        <f t="shared" si="419"/>
        <v>23</v>
      </c>
      <c r="E210" s="3">
        <f t="shared" si="435"/>
        <v>20</v>
      </c>
      <c r="F210" s="3">
        <f t="shared" si="436"/>
        <v>40</v>
      </c>
      <c r="G210" s="3">
        <f t="shared" si="437"/>
        <v>1</v>
      </c>
      <c r="H210" s="3" t="str">
        <f t="shared" si="438"/>
        <v>Blue</v>
      </c>
      <c r="I210" s="3">
        <f t="shared" si="439"/>
        <v>5</v>
      </c>
      <c r="J210" s="3">
        <f t="shared" si="440"/>
        <v>0</v>
      </c>
      <c r="K210" s="3" t="str">
        <f t="shared" si="441"/>
        <v>M</v>
      </c>
      <c r="L210" s="3" t="str">
        <f t="shared" si="441"/>
        <v>STRONG-Blue</v>
      </c>
      <c r="M210" s="3" t="str">
        <f t="shared" si="442"/>
        <v>Nitrile</v>
      </c>
      <c r="N210" s="3" t="str">
        <f t="shared" si="443"/>
        <v>Glove</v>
      </c>
      <c r="O210" s="3" t="str">
        <f t="shared" si="444"/>
        <v>Middle</v>
      </c>
      <c r="P210" s="9">
        <f t="shared" si="445"/>
        <v>2.5</v>
      </c>
      <c r="Q210" s="8">
        <f t="shared" si="420"/>
        <v>7</v>
      </c>
      <c r="R210" s="14">
        <v>160</v>
      </c>
      <c r="S210" s="15" t="s">
        <v>236</v>
      </c>
      <c r="T210" s="8" t="str">
        <f t="shared" si="446"/>
        <v>y</v>
      </c>
    </row>
    <row r="211" spans="1:21" x14ac:dyDescent="0.2">
      <c r="A211" s="8">
        <f t="shared" si="421"/>
        <v>210</v>
      </c>
      <c r="B211" s="13">
        <f t="shared" si="418"/>
        <v>44775.420995370368</v>
      </c>
      <c r="C211" s="3">
        <f t="shared" si="422"/>
        <v>2</v>
      </c>
      <c r="D211" s="8">
        <f t="shared" si="419"/>
        <v>24</v>
      </c>
      <c r="E211" s="3">
        <f t="shared" si="435"/>
        <v>20</v>
      </c>
      <c r="F211" s="3">
        <f t="shared" si="436"/>
        <v>40</v>
      </c>
      <c r="G211" s="3">
        <f t="shared" si="437"/>
        <v>1</v>
      </c>
      <c r="H211" s="3" t="str">
        <f t="shared" si="438"/>
        <v>Blue</v>
      </c>
      <c r="I211" s="3">
        <f t="shared" si="439"/>
        <v>5</v>
      </c>
      <c r="J211" s="3">
        <f t="shared" si="440"/>
        <v>0</v>
      </c>
      <c r="K211" s="3" t="str">
        <f t="shared" si="441"/>
        <v>M</v>
      </c>
      <c r="L211" s="3" t="str">
        <f t="shared" si="441"/>
        <v>STRONG-Blue</v>
      </c>
      <c r="M211" s="3" t="str">
        <f t="shared" si="442"/>
        <v>Nitrile</v>
      </c>
      <c r="N211" s="3" t="str">
        <f t="shared" si="443"/>
        <v>Glove</v>
      </c>
      <c r="O211" s="3" t="str">
        <f t="shared" si="444"/>
        <v>Middle</v>
      </c>
      <c r="P211" s="9">
        <f t="shared" si="445"/>
        <v>2.5</v>
      </c>
      <c r="Q211" s="8">
        <f t="shared" si="420"/>
        <v>8</v>
      </c>
      <c r="R211" s="14">
        <v>200</v>
      </c>
      <c r="S211" s="15" t="s">
        <v>237</v>
      </c>
      <c r="T211" s="8" t="str">
        <f t="shared" si="446"/>
        <v>y</v>
      </c>
    </row>
    <row r="212" spans="1:21" x14ac:dyDescent="0.2">
      <c r="A212" s="8">
        <f t="shared" si="421"/>
        <v>211</v>
      </c>
      <c r="B212" s="13">
        <f t="shared" si="418"/>
        <v>44775.427615740744</v>
      </c>
      <c r="C212" s="3">
        <f t="shared" si="422"/>
        <v>2</v>
      </c>
      <c r="D212" s="8">
        <f t="shared" si="419"/>
        <v>25</v>
      </c>
      <c r="E212" s="3">
        <v>19</v>
      </c>
      <c r="F212" s="3">
        <v>41</v>
      </c>
      <c r="G212" s="3">
        <v>2</v>
      </c>
      <c r="H212" s="3" t="s">
        <v>1</v>
      </c>
      <c r="I212" s="3">
        <v>5</v>
      </c>
      <c r="J212" s="3">
        <v>0</v>
      </c>
      <c r="K212" s="3" t="s">
        <v>2</v>
      </c>
      <c r="L212" s="3" t="s">
        <v>334</v>
      </c>
      <c r="M212" s="3" t="s">
        <v>3</v>
      </c>
      <c r="N212" s="3" t="s">
        <v>209</v>
      </c>
      <c r="O212" s="3" t="s">
        <v>4</v>
      </c>
      <c r="P212" s="9">
        <v>2.6</v>
      </c>
      <c r="Q212" s="8">
        <f t="shared" si="420"/>
        <v>1</v>
      </c>
      <c r="R212" s="14">
        <v>0</v>
      </c>
      <c r="S212" s="15" t="s">
        <v>238</v>
      </c>
      <c r="T212" s="8" t="s">
        <v>323</v>
      </c>
      <c r="U212" s="11" t="s">
        <v>313</v>
      </c>
    </row>
    <row r="213" spans="1:21" x14ac:dyDescent="0.2">
      <c r="A213" s="8">
        <f t="shared" si="421"/>
        <v>212</v>
      </c>
      <c r="B213" s="13">
        <f t="shared" si="418"/>
        <v>44775.42769675926</v>
      </c>
      <c r="C213" s="3">
        <f t="shared" si="422"/>
        <v>2</v>
      </c>
      <c r="D213" s="8">
        <f t="shared" si="419"/>
        <v>26</v>
      </c>
      <c r="E213" s="3">
        <f t="shared" ref="E213:E219" si="447">IF(ISBLANK(E212),"",E212)</f>
        <v>19</v>
      </c>
      <c r="F213" s="3">
        <f t="shared" ref="F213:F219" si="448">IF(ISBLANK(F212),"",F212)</f>
        <v>41</v>
      </c>
      <c r="G213" s="3">
        <f t="shared" ref="G213:G219" si="449">IF(ISBLANK(G212),"",G212)</f>
        <v>2</v>
      </c>
      <c r="H213" s="3" t="str">
        <f t="shared" ref="H213:H219" si="450">IF(ISBLANK(H212),"",H212)</f>
        <v>White</v>
      </c>
      <c r="I213" s="3">
        <f t="shared" ref="I213:I219" si="451">IF(ISBLANK(I212),"",I212)</f>
        <v>5</v>
      </c>
      <c r="J213" s="3">
        <f t="shared" ref="J213:J219" si="452">IF(ISBLANK(J212),"",J212)</f>
        <v>0</v>
      </c>
      <c r="K213" s="3" t="str">
        <f t="shared" ref="K213:L219" si="453">IF(ISBLANK(K212),"",K212)</f>
        <v>M</v>
      </c>
      <c r="L213" s="3" t="str">
        <f t="shared" si="453"/>
        <v>STRONG-Blue</v>
      </c>
      <c r="M213" s="3" t="str">
        <f t="shared" ref="M213:M219" si="454">IF(ISBLANK(M212),"",M212)</f>
        <v>Nitrile</v>
      </c>
      <c r="N213" s="3" t="str">
        <f t="shared" ref="N213:N219" si="455">IF(ISBLANK(N212),"",N212)</f>
        <v>Glove</v>
      </c>
      <c r="O213" s="3" t="str">
        <f t="shared" ref="O213:O219" si="456">IF(ISBLANK(O212),"",O212)</f>
        <v>Middle</v>
      </c>
      <c r="P213" s="9">
        <f t="shared" ref="P213:P219" si="457">IF(ISBLANK(P212),"",P212)</f>
        <v>2.6</v>
      </c>
      <c r="Q213" s="8">
        <f t="shared" si="420"/>
        <v>2</v>
      </c>
      <c r="R213" s="14">
        <v>20</v>
      </c>
      <c r="S213" s="15" t="s">
        <v>239</v>
      </c>
      <c r="T213" s="8" t="str">
        <f t="shared" ref="T213:T219" si="458">IF(ISBLANK(T212),"",T212)</f>
        <v>y</v>
      </c>
    </row>
    <row r="214" spans="1:21" x14ac:dyDescent="0.2">
      <c r="A214" s="8">
        <f t="shared" si="421"/>
        <v>213</v>
      </c>
      <c r="B214" s="13">
        <f t="shared" si="418"/>
        <v>44775.427743055552</v>
      </c>
      <c r="C214" s="3">
        <f t="shared" si="422"/>
        <v>2</v>
      </c>
      <c r="D214" s="8">
        <f t="shared" si="419"/>
        <v>27</v>
      </c>
      <c r="E214" s="3">
        <f t="shared" si="447"/>
        <v>19</v>
      </c>
      <c r="F214" s="3">
        <f t="shared" si="448"/>
        <v>41</v>
      </c>
      <c r="G214" s="3">
        <f t="shared" si="449"/>
        <v>2</v>
      </c>
      <c r="H214" s="3" t="str">
        <f t="shared" si="450"/>
        <v>White</v>
      </c>
      <c r="I214" s="3">
        <f t="shared" si="451"/>
        <v>5</v>
      </c>
      <c r="J214" s="3">
        <f t="shared" si="452"/>
        <v>0</v>
      </c>
      <c r="K214" s="3" t="str">
        <f t="shared" si="453"/>
        <v>M</v>
      </c>
      <c r="L214" s="3" t="str">
        <f t="shared" si="453"/>
        <v>STRONG-Blue</v>
      </c>
      <c r="M214" s="3" t="str">
        <f t="shared" si="454"/>
        <v>Nitrile</v>
      </c>
      <c r="N214" s="3" t="str">
        <f t="shared" si="455"/>
        <v>Glove</v>
      </c>
      <c r="O214" s="3" t="str">
        <f t="shared" si="456"/>
        <v>Middle</v>
      </c>
      <c r="P214" s="9">
        <f t="shared" si="457"/>
        <v>2.6</v>
      </c>
      <c r="Q214" s="8">
        <f t="shared" si="420"/>
        <v>3</v>
      </c>
      <c r="R214" s="14">
        <v>40</v>
      </c>
      <c r="S214" s="15" t="s">
        <v>240</v>
      </c>
      <c r="T214" s="8" t="str">
        <f t="shared" si="458"/>
        <v>y</v>
      </c>
    </row>
    <row r="215" spans="1:21" x14ac:dyDescent="0.2">
      <c r="A215" s="8">
        <f t="shared" si="421"/>
        <v>214</v>
      </c>
      <c r="B215" s="13">
        <f t="shared" si="418"/>
        <v>44775.427777777775</v>
      </c>
      <c r="C215" s="3">
        <f t="shared" si="422"/>
        <v>2</v>
      </c>
      <c r="D215" s="8">
        <f t="shared" si="419"/>
        <v>28</v>
      </c>
      <c r="E215" s="3">
        <f t="shared" si="447"/>
        <v>19</v>
      </c>
      <c r="F215" s="3">
        <f t="shared" si="448"/>
        <v>41</v>
      </c>
      <c r="G215" s="3">
        <f t="shared" si="449"/>
        <v>2</v>
      </c>
      <c r="H215" s="3" t="str">
        <f t="shared" si="450"/>
        <v>White</v>
      </c>
      <c r="I215" s="3">
        <f t="shared" si="451"/>
        <v>5</v>
      </c>
      <c r="J215" s="3">
        <f t="shared" si="452"/>
        <v>0</v>
      </c>
      <c r="K215" s="3" t="str">
        <f t="shared" si="453"/>
        <v>M</v>
      </c>
      <c r="L215" s="3" t="str">
        <f t="shared" si="453"/>
        <v>STRONG-Blue</v>
      </c>
      <c r="M215" s="3" t="str">
        <f t="shared" si="454"/>
        <v>Nitrile</v>
      </c>
      <c r="N215" s="3" t="str">
        <f t="shared" si="455"/>
        <v>Glove</v>
      </c>
      <c r="O215" s="3" t="str">
        <f t="shared" si="456"/>
        <v>Middle</v>
      </c>
      <c r="P215" s="9">
        <f t="shared" si="457"/>
        <v>2.6</v>
      </c>
      <c r="Q215" s="8">
        <f t="shared" si="420"/>
        <v>4</v>
      </c>
      <c r="R215" s="14">
        <v>60</v>
      </c>
      <c r="S215" s="15" t="s">
        <v>241</v>
      </c>
      <c r="T215" s="8" t="str">
        <f t="shared" si="458"/>
        <v>y</v>
      </c>
    </row>
    <row r="216" spans="1:21" x14ac:dyDescent="0.2">
      <c r="A216" s="8">
        <f t="shared" si="421"/>
        <v>215</v>
      </c>
      <c r="B216" s="13">
        <f t="shared" si="418"/>
        <v>44775.427824074075</v>
      </c>
      <c r="C216" s="3">
        <f t="shared" si="422"/>
        <v>2</v>
      </c>
      <c r="D216" s="8">
        <f t="shared" si="419"/>
        <v>29</v>
      </c>
      <c r="E216" s="3">
        <f t="shared" si="447"/>
        <v>19</v>
      </c>
      <c r="F216" s="3">
        <f t="shared" si="448"/>
        <v>41</v>
      </c>
      <c r="G216" s="3">
        <f t="shared" si="449"/>
        <v>2</v>
      </c>
      <c r="H216" s="3" t="str">
        <f t="shared" si="450"/>
        <v>White</v>
      </c>
      <c r="I216" s="3">
        <f t="shared" si="451"/>
        <v>5</v>
      </c>
      <c r="J216" s="3">
        <f t="shared" si="452"/>
        <v>0</v>
      </c>
      <c r="K216" s="3" t="str">
        <f t="shared" si="453"/>
        <v>M</v>
      </c>
      <c r="L216" s="3" t="str">
        <f t="shared" si="453"/>
        <v>STRONG-Blue</v>
      </c>
      <c r="M216" s="3" t="str">
        <f t="shared" si="454"/>
        <v>Nitrile</v>
      </c>
      <c r="N216" s="3" t="str">
        <f t="shared" si="455"/>
        <v>Glove</v>
      </c>
      <c r="O216" s="3" t="str">
        <f t="shared" si="456"/>
        <v>Middle</v>
      </c>
      <c r="P216" s="9">
        <f t="shared" si="457"/>
        <v>2.6</v>
      </c>
      <c r="Q216" s="8">
        <f t="shared" si="420"/>
        <v>5</v>
      </c>
      <c r="R216" s="14">
        <v>80</v>
      </c>
      <c r="S216" s="15" t="s">
        <v>242</v>
      </c>
      <c r="T216" s="8" t="str">
        <f t="shared" si="458"/>
        <v>y</v>
      </c>
    </row>
    <row r="217" spans="1:21" x14ac:dyDescent="0.2">
      <c r="A217" s="8">
        <f t="shared" si="421"/>
        <v>216</v>
      </c>
      <c r="B217" s="13">
        <f t="shared" si="418"/>
        <v>44775.427905092591</v>
      </c>
      <c r="C217" s="3">
        <f t="shared" si="422"/>
        <v>2</v>
      </c>
      <c r="D217" s="8">
        <f t="shared" si="419"/>
        <v>30</v>
      </c>
      <c r="E217" s="3">
        <f t="shared" si="447"/>
        <v>19</v>
      </c>
      <c r="F217" s="3">
        <f t="shared" si="448"/>
        <v>41</v>
      </c>
      <c r="G217" s="3">
        <f t="shared" si="449"/>
        <v>2</v>
      </c>
      <c r="H217" s="3" t="str">
        <f t="shared" si="450"/>
        <v>White</v>
      </c>
      <c r="I217" s="3">
        <f t="shared" si="451"/>
        <v>5</v>
      </c>
      <c r="J217" s="3">
        <f t="shared" si="452"/>
        <v>0</v>
      </c>
      <c r="K217" s="3" t="str">
        <f t="shared" si="453"/>
        <v>M</v>
      </c>
      <c r="L217" s="3" t="str">
        <f t="shared" si="453"/>
        <v>STRONG-Blue</v>
      </c>
      <c r="M217" s="3" t="str">
        <f t="shared" si="454"/>
        <v>Nitrile</v>
      </c>
      <c r="N217" s="3" t="str">
        <f t="shared" si="455"/>
        <v>Glove</v>
      </c>
      <c r="O217" s="3" t="str">
        <f t="shared" si="456"/>
        <v>Middle</v>
      </c>
      <c r="P217" s="9">
        <f t="shared" si="457"/>
        <v>2.6</v>
      </c>
      <c r="Q217" s="8">
        <f t="shared" si="420"/>
        <v>6</v>
      </c>
      <c r="R217" s="14">
        <v>120</v>
      </c>
      <c r="S217" s="15" t="s">
        <v>243</v>
      </c>
      <c r="T217" s="8" t="str">
        <f t="shared" si="458"/>
        <v>y</v>
      </c>
    </row>
    <row r="218" spans="1:21" x14ac:dyDescent="0.2">
      <c r="A218" s="8">
        <f t="shared" si="421"/>
        <v>217</v>
      </c>
      <c r="B218" s="13">
        <f t="shared" si="418"/>
        <v>44775.427974537037</v>
      </c>
      <c r="C218" s="3">
        <f t="shared" si="422"/>
        <v>2</v>
      </c>
      <c r="D218" s="8">
        <f t="shared" si="419"/>
        <v>31</v>
      </c>
      <c r="E218" s="3">
        <f t="shared" si="447"/>
        <v>19</v>
      </c>
      <c r="F218" s="3">
        <f t="shared" si="448"/>
        <v>41</v>
      </c>
      <c r="G218" s="3">
        <f t="shared" si="449"/>
        <v>2</v>
      </c>
      <c r="H218" s="3" t="str">
        <f t="shared" si="450"/>
        <v>White</v>
      </c>
      <c r="I218" s="3">
        <f t="shared" si="451"/>
        <v>5</v>
      </c>
      <c r="J218" s="3">
        <f t="shared" si="452"/>
        <v>0</v>
      </c>
      <c r="K218" s="3" t="str">
        <f t="shared" si="453"/>
        <v>M</v>
      </c>
      <c r="L218" s="3" t="str">
        <f t="shared" si="453"/>
        <v>STRONG-Blue</v>
      </c>
      <c r="M218" s="3" t="str">
        <f t="shared" si="454"/>
        <v>Nitrile</v>
      </c>
      <c r="N218" s="3" t="str">
        <f t="shared" si="455"/>
        <v>Glove</v>
      </c>
      <c r="O218" s="3" t="str">
        <f t="shared" si="456"/>
        <v>Middle</v>
      </c>
      <c r="P218" s="9">
        <f t="shared" si="457"/>
        <v>2.6</v>
      </c>
      <c r="Q218" s="8">
        <f t="shared" si="420"/>
        <v>7</v>
      </c>
      <c r="R218" s="14">
        <v>160</v>
      </c>
      <c r="S218" s="15" t="s">
        <v>244</v>
      </c>
      <c r="T218" s="8" t="str">
        <f t="shared" si="458"/>
        <v>y</v>
      </c>
    </row>
    <row r="219" spans="1:21" x14ac:dyDescent="0.2">
      <c r="A219" s="8">
        <f t="shared" si="421"/>
        <v>218</v>
      </c>
      <c r="B219" s="13">
        <f t="shared" si="418"/>
        <v>44775.428032407406</v>
      </c>
      <c r="C219" s="3">
        <f t="shared" si="422"/>
        <v>2</v>
      </c>
      <c r="D219" s="8">
        <f t="shared" si="419"/>
        <v>32</v>
      </c>
      <c r="E219" s="3">
        <f t="shared" si="447"/>
        <v>19</v>
      </c>
      <c r="F219" s="3">
        <f t="shared" si="448"/>
        <v>41</v>
      </c>
      <c r="G219" s="3">
        <f t="shared" si="449"/>
        <v>2</v>
      </c>
      <c r="H219" s="3" t="str">
        <f t="shared" si="450"/>
        <v>White</v>
      </c>
      <c r="I219" s="3">
        <f t="shared" si="451"/>
        <v>5</v>
      </c>
      <c r="J219" s="3">
        <f t="shared" si="452"/>
        <v>0</v>
      </c>
      <c r="K219" s="3" t="str">
        <f t="shared" si="453"/>
        <v>M</v>
      </c>
      <c r="L219" s="3" t="str">
        <f t="shared" si="453"/>
        <v>STRONG-Blue</v>
      </c>
      <c r="M219" s="3" t="str">
        <f t="shared" si="454"/>
        <v>Nitrile</v>
      </c>
      <c r="N219" s="3" t="str">
        <f t="shared" si="455"/>
        <v>Glove</v>
      </c>
      <c r="O219" s="3" t="str">
        <f t="shared" si="456"/>
        <v>Middle</v>
      </c>
      <c r="P219" s="9">
        <f t="shared" si="457"/>
        <v>2.6</v>
      </c>
      <c r="Q219" s="8">
        <f t="shared" si="420"/>
        <v>8</v>
      </c>
      <c r="R219" s="14">
        <v>200</v>
      </c>
      <c r="S219" s="15" t="s">
        <v>245</v>
      </c>
      <c r="T219" s="8" t="str">
        <f t="shared" si="458"/>
        <v>y</v>
      </c>
    </row>
    <row r="220" spans="1:21" x14ac:dyDescent="0.2">
      <c r="A220" s="8">
        <f t="shared" si="421"/>
        <v>219</v>
      </c>
      <c r="B220" s="13">
        <f t="shared" si="418"/>
        <v>44775.431921296295</v>
      </c>
      <c r="C220" s="3">
        <f t="shared" si="422"/>
        <v>2</v>
      </c>
      <c r="D220" s="8">
        <f t="shared" si="419"/>
        <v>33</v>
      </c>
      <c r="E220" s="3">
        <v>21</v>
      </c>
      <c r="F220" s="3">
        <v>42</v>
      </c>
      <c r="G220" s="3">
        <v>2</v>
      </c>
      <c r="H220" s="3" t="s">
        <v>325</v>
      </c>
      <c r="I220" s="3">
        <v>5</v>
      </c>
      <c r="J220" s="3">
        <v>0</v>
      </c>
      <c r="K220" s="3" t="s">
        <v>2</v>
      </c>
      <c r="L220" s="3" t="s">
        <v>334</v>
      </c>
      <c r="M220" s="3" t="s">
        <v>3</v>
      </c>
      <c r="N220" s="3" t="s">
        <v>209</v>
      </c>
      <c r="O220" s="3" t="s">
        <v>4</v>
      </c>
      <c r="P220" s="9">
        <v>2.7</v>
      </c>
      <c r="Q220" s="8">
        <f t="shared" si="420"/>
        <v>1</v>
      </c>
      <c r="R220" s="14">
        <v>0</v>
      </c>
      <c r="S220" s="15" t="s">
        <v>246</v>
      </c>
      <c r="T220" s="8" t="s">
        <v>323</v>
      </c>
      <c r="U220" s="11" t="s">
        <v>314</v>
      </c>
    </row>
    <row r="221" spans="1:21" x14ac:dyDescent="0.2">
      <c r="A221" s="8">
        <f t="shared" si="421"/>
        <v>220</v>
      </c>
      <c r="B221" s="13">
        <f t="shared" si="418"/>
        <v>44775.432013888887</v>
      </c>
      <c r="C221" s="3">
        <f t="shared" si="422"/>
        <v>2</v>
      </c>
      <c r="D221" s="8">
        <f t="shared" si="419"/>
        <v>34</v>
      </c>
      <c r="E221" s="3">
        <f t="shared" ref="E221:E227" si="459">IF(ISBLANK(E220),"",E220)</f>
        <v>21</v>
      </c>
      <c r="F221" s="3">
        <f t="shared" ref="F221:F227" si="460">IF(ISBLANK(F220),"",F220)</f>
        <v>42</v>
      </c>
      <c r="G221" s="3">
        <f t="shared" ref="G221:G227" si="461">IF(ISBLANK(G220),"",G220)</f>
        <v>2</v>
      </c>
      <c r="H221" s="3" t="str">
        <f t="shared" ref="H221:H227" si="462">IF(ISBLANK(H220),"",H220)</f>
        <v>Green</v>
      </c>
      <c r="I221" s="3">
        <f t="shared" ref="I221:I227" si="463">IF(ISBLANK(I220),"",I220)</f>
        <v>5</v>
      </c>
      <c r="J221" s="3">
        <f t="shared" ref="J221:J227" si="464">IF(ISBLANK(J220),"",J220)</f>
        <v>0</v>
      </c>
      <c r="K221" s="3" t="str">
        <f t="shared" ref="K221:L227" si="465">IF(ISBLANK(K220),"",K220)</f>
        <v>M</v>
      </c>
      <c r="L221" s="3" t="str">
        <f t="shared" si="465"/>
        <v>STRONG-Blue</v>
      </c>
      <c r="M221" s="3" t="str">
        <f t="shared" ref="M221:M227" si="466">IF(ISBLANK(M220),"",M220)</f>
        <v>Nitrile</v>
      </c>
      <c r="N221" s="3" t="str">
        <f t="shared" ref="N221:N227" si="467">IF(ISBLANK(N220),"",N220)</f>
        <v>Glove</v>
      </c>
      <c r="O221" s="3" t="str">
        <f t="shared" ref="O221:O227" si="468">IF(ISBLANK(O220),"",O220)</f>
        <v>Middle</v>
      </c>
      <c r="P221" s="9">
        <f t="shared" ref="P221:P227" si="469">IF(ISBLANK(P220),"",P220)</f>
        <v>2.7</v>
      </c>
      <c r="Q221" s="8">
        <f t="shared" si="420"/>
        <v>2</v>
      </c>
      <c r="R221" s="14">
        <v>20</v>
      </c>
      <c r="S221" s="15" t="s">
        <v>247</v>
      </c>
      <c r="T221" s="8" t="str">
        <f t="shared" ref="T221:T227" si="470">IF(ISBLANK(T220),"",T220)</f>
        <v>y</v>
      </c>
    </row>
    <row r="222" spans="1:21" x14ac:dyDescent="0.2">
      <c r="A222" s="8">
        <f t="shared" si="421"/>
        <v>221</v>
      </c>
      <c r="B222" s="13">
        <f t="shared" si="418"/>
        <v>44775.432060185187</v>
      </c>
      <c r="C222" s="3">
        <f t="shared" si="422"/>
        <v>2</v>
      </c>
      <c r="D222" s="8">
        <f t="shared" si="419"/>
        <v>35</v>
      </c>
      <c r="E222" s="3">
        <f t="shared" si="459"/>
        <v>21</v>
      </c>
      <c r="F222" s="3">
        <f t="shared" si="460"/>
        <v>42</v>
      </c>
      <c r="G222" s="3">
        <f t="shared" si="461"/>
        <v>2</v>
      </c>
      <c r="H222" s="3" t="str">
        <f t="shared" si="462"/>
        <v>Green</v>
      </c>
      <c r="I222" s="3">
        <f t="shared" si="463"/>
        <v>5</v>
      </c>
      <c r="J222" s="3">
        <f t="shared" si="464"/>
        <v>0</v>
      </c>
      <c r="K222" s="3" t="str">
        <f t="shared" si="465"/>
        <v>M</v>
      </c>
      <c r="L222" s="3" t="str">
        <f t="shared" si="465"/>
        <v>STRONG-Blue</v>
      </c>
      <c r="M222" s="3" t="str">
        <f t="shared" si="466"/>
        <v>Nitrile</v>
      </c>
      <c r="N222" s="3" t="str">
        <f t="shared" si="467"/>
        <v>Glove</v>
      </c>
      <c r="O222" s="3" t="str">
        <f t="shared" si="468"/>
        <v>Middle</v>
      </c>
      <c r="P222" s="9">
        <f t="shared" si="469"/>
        <v>2.7</v>
      </c>
      <c r="Q222" s="8">
        <f t="shared" si="420"/>
        <v>3</v>
      </c>
      <c r="R222" s="14">
        <v>40</v>
      </c>
      <c r="S222" s="15" t="s">
        <v>248</v>
      </c>
      <c r="T222" s="8" t="str">
        <f t="shared" si="470"/>
        <v>y</v>
      </c>
    </row>
    <row r="223" spans="1:21" x14ac:dyDescent="0.2">
      <c r="A223" s="8">
        <f t="shared" si="421"/>
        <v>222</v>
      </c>
      <c r="B223" s="13">
        <f t="shared" si="418"/>
        <v>44775.432106481479</v>
      </c>
      <c r="C223" s="3">
        <f t="shared" si="422"/>
        <v>2</v>
      </c>
      <c r="D223" s="8">
        <f t="shared" si="419"/>
        <v>36</v>
      </c>
      <c r="E223" s="3">
        <f t="shared" si="459"/>
        <v>21</v>
      </c>
      <c r="F223" s="3">
        <f t="shared" si="460"/>
        <v>42</v>
      </c>
      <c r="G223" s="3">
        <f t="shared" si="461"/>
        <v>2</v>
      </c>
      <c r="H223" s="3" t="str">
        <f t="shared" si="462"/>
        <v>Green</v>
      </c>
      <c r="I223" s="3">
        <f t="shared" si="463"/>
        <v>5</v>
      </c>
      <c r="J223" s="3">
        <f t="shared" si="464"/>
        <v>0</v>
      </c>
      <c r="K223" s="3" t="str">
        <f t="shared" si="465"/>
        <v>M</v>
      </c>
      <c r="L223" s="3" t="str">
        <f t="shared" si="465"/>
        <v>STRONG-Blue</v>
      </c>
      <c r="M223" s="3" t="str">
        <f t="shared" si="466"/>
        <v>Nitrile</v>
      </c>
      <c r="N223" s="3" t="str">
        <f t="shared" si="467"/>
        <v>Glove</v>
      </c>
      <c r="O223" s="3" t="str">
        <f t="shared" si="468"/>
        <v>Middle</v>
      </c>
      <c r="P223" s="9">
        <f t="shared" si="469"/>
        <v>2.7</v>
      </c>
      <c r="Q223" s="8">
        <f t="shared" si="420"/>
        <v>4</v>
      </c>
      <c r="R223" s="14">
        <v>60</v>
      </c>
      <c r="S223" s="15" t="s">
        <v>249</v>
      </c>
      <c r="T223" s="8" t="str">
        <f t="shared" si="470"/>
        <v>y</v>
      </c>
    </row>
    <row r="224" spans="1:21" x14ac:dyDescent="0.2">
      <c r="A224" s="8">
        <f t="shared" si="421"/>
        <v>223</v>
      </c>
      <c r="B224" s="13">
        <f t="shared" si="418"/>
        <v>44775.432175925926</v>
      </c>
      <c r="C224" s="3">
        <f t="shared" si="422"/>
        <v>2</v>
      </c>
      <c r="D224" s="8">
        <f t="shared" si="419"/>
        <v>37</v>
      </c>
      <c r="E224" s="3">
        <f t="shared" si="459"/>
        <v>21</v>
      </c>
      <c r="F224" s="3">
        <f t="shared" si="460"/>
        <v>42</v>
      </c>
      <c r="G224" s="3">
        <f t="shared" si="461"/>
        <v>2</v>
      </c>
      <c r="H224" s="3" t="str">
        <f t="shared" si="462"/>
        <v>Green</v>
      </c>
      <c r="I224" s="3">
        <f t="shared" si="463"/>
        <v>5</v>
      </c>
      <c r="J224" s="3">
        <f t="shared" si="464"/>
        <v>0</v>
      </c>
      <c r="K224" s="3" t="str">
        <f t="shared" si="465"/>
        <v>M</v>
      </c>
      <c r="L224" s="3" t="str">
        <f t="shared" si="465"/>
        <v>STRONG-Blue</v>
      </c>
      <c r="M224" s="3" t="str">
        <f t="shared" si="466"/>
        <v>Nitrile</v>
      </c>
      <c r="N224" s="3" t="str">
        <f t="shared" si="467"/>
        <v>Glove</v>
      </c>
      <c r="O224" s="3" t="str">
        <f t="shared" si="468"/>
        <v>Middle</v>
      </c>
      <c r="P224" s="9">
        <f t="shared" si="469"/>
        <v>2.7</v>
      </c>
      <c r="Q224" s="8">
        <f t="shared" si="420"/>
        <v>5</v>
      </c>
      <c r="R224" s="14">
        <v>80</v>
      </c>
      <c r="S224" s="15" t="s">
        <v>250</v>
      </c>
      <c r="T224" s="8" t="str">
        <f t="shared" si="470"/>
        <v>y</v>
      </c>
    </row>
    <row r="225" spans="1:21" x14ac:dyDescent="0.2">
      <c r="A225" s="8">
        <f t="shared" si="421"/>
        <v>224</v>
      </c>
      <c r="B225" s="13">
        <f t="shared" si="418"/>
        <v>44775.432245370372</v>
      </c>
      <c r="C225" s="3">
        <f t="shared" si="422"/>
        <v>2</v>
      </c>
      <c r="D225" s="8">
        <f t="shared" si="419"/>
        <v>38</v>
      </c>
      <c r="E225" s="3">
        <f t="shared" si="459"/>
        <v>21</v>
      </c>
      <c r="F225" s="3">
        <f t="shared" si="460"/>
        <v>42</v>
      </c>
      <c r="G225" s="3">
        <f t="shared" si="461"/>
        <v>2</v>
      </c>
      <c r="H225" s="3" t="str">
        <f t="shared" si="462"/>
        <v>Green</v>
      </c>
      <c r="I225" s="3">
        <f t="shared" si="463"/>
        <v>5</v>
      </c>
      <c r="J225" s="3">
        <f t="shared" si="464"/>
        <v>0</v>
      </c>
      <c r="K225" s="3" t="str">
        <f t="shared" si="465"/>
        <v>M</v>
      </c>
      <c r="L225" s="3" t="str">
        <f t="shared" si="465"/>
        <v>STRONG-Blue</v>
      </c>
      <c r="M225" s="3" t="str">
        <f t="shared" si="466"/>
        <v>Nitrile</v>
      </c>
      <c r="N225" s="3" t="str">
        <f t="shared" si="467"/>
        <v>Glove</v>
      </c>
      <c r="O225" s="3" t="str">
        <f t="shared" si="468"/>
        <v>Middle</v>
      </c>
      <c r="P225" s="9">
        <f t="shared" si="469"/>
        <v>2.7</v>
      </c>
      <c r="Q225" s="8">
        <f t="shared" si="420"/>
        <v>6</v>
      </c>
      <c r="R225" s="14">
        <v>120</v>
      </c>
      <c r="S225" s="15" t="s">
        <v>251</v>
      </c>
      <c r="T225" s="8" t="str">
        <f t="shared" si="470"/>
        <v>y</v>
      </c>
    </row>
    <row r="226" spans="1:21" x14ac:dyDescent="0.2">
      <c r="A226" s="8">
        <f t="shared" si="421"/>
        <v>225</v>
      </c>
      <c r="B226" s="13">
        <f t="shared" si="418"/>
        <v>44775.432314814818</v>
      </c>
      <c r="C226" s="3">
        <f t="shared" si="422"/>
        <v>2</v>
      </c>
      <c r="D226" s="8">
        <f t="shared" si="419"/>
        <v>39</v>
      </c>
      <c r="E226" s="3">
        <f t="shared" si="459"/>
        <v>21</v>
      </c>
      <c r="F226" s="3">
        <f t="shared" si="460"/>
        <v>42</v>
      </c>
      <c r="G226" s="3">
        <f t="shared" si="461"/>
        <v>2</v>
      </c>
      <c r="H226" s="3" t="str">
        <f t="shared" si="462"/>
        <v>Green</v>
      </c>
      <c r="I226" s="3">
        <f t="shared" si="463"/>
        <v>5</v>
      </c>
      <c r="J226" s="3">
        <f t="shared" si="464"/>
        <v>0</v>
      </c>
      <c r="K226" s="3" t="str">
        <f t="shared" si="465"/>
        <v>M</v>
      </c>
      <c r="L226" s="3" t="str">
        <f t="shared" si="465"/>
        <v>STRONG-Blue</v>
      </c>
      <c r="M226" s="3" t="str">
        <f t="shared" si="466"/>
        <v>Nitrile</v>
      </c>
      <c r="N226" s="3" t="str">
        <f t="shared" si="467"/>
        <v>Glove</v>
      </c>
      <c r="O226" s="3" t="str">
        <f t="shared" si="468"/>
        <v>Middle</v>
      </c>
      <c r="P226" s="9">
        <f t="shared" si="469"/>
        <v>2.7</v>
      </c>
      <c r="Q226" s="8">
        <f t="shared" si="420"/>
        <v>7</v>
      </c>
      <c r="R226" s="14">
        <v>160</v>
      </c>
      <c r="S226" s="15" t="s">
        <v>252</v>
      </c>
      <c r="T226" s="8" t="str">
        <f t="shared" si="470"/>
        <v>y</v>
      </c>
    </row>
    <row r="227" spans="1:21" x14ac:dyDescent="0.2">
      <c r="A227" s="8">
        <f t="shared" si="421"/>
        <v>226</v>
      </c>
      <c r="B227" s="13">
        <f t="shared" si="418"/>
        <v>44775.432453703703</v>
      </c>
      <c r="C227" s="3">
        <f t="shared" si="422"/>
        <v>2</v>
      </c>
      <c r="D227" s="8">
        <f t="shared" si="419"/>
        <v>40</v>
      </c>
      <c r="E227" s="3">
        <f t="shared" si="459"/>
        <v>21</v>
      </c>
      <c r="F227" s="3">
        <f t="shared" si="460"/>
        <v>42</v>
      </c>
      <c r="G227" s="3">
        <f t="shared" si="461"/>
        <v>2</v>
      </c>
      <c r="H227" s="3" t="str">
        <f t="shared" si="462"/>
        <v>Green</v>
      </c>
      <c r="I227" s="3">
        <f t="shared" si="463"/>
        <v>5</v>
      </c>
      <c r="J227" s="3">
        <f t="shared" si="464"/>
        <v>0</v>
      </c>
      <c r="K227" s="3" t="str">
        <f t="shared" si="465"/>
        <v>M</v>
      </c>
      <c r="L227" s="3" t="str">
        <f t="shared" si="465"/>
        <v>STRONG-Blue</v>
      </c>
      <c r="M227" s="3" t="str">
        <f t="shared" si="466"/>
        <v>Nitrile</v>
      </c>
      <c r="N227" s="3" t="str">
        <f t="shared" si="467"/>
        <v>Glove</v>
      </c>
      <c r="O227" s="3" t="str">
        <f t="shared" si="468"/>
        <v>Middle</v>
      </c>
      <c r="P227" s="9">
        <f t="shared" si="469"/>
        <v>2.7</v>
      </c>
      <c r="Q227" s="8">
        <f t="shared" si="420"/>
        <v>8</v>
      </c>
      <c r="R227" s="14">
        <v>200</v>
      </c>
      <c r="S227" s="15" t="s">
        <v>253</v>
      </c>
      <c r="T227" s="8" t="str">
        <f t="shared" si="470"/>
        <v>y</v>
      </c>
    </row>
    <row r="228" spans="1:21" x14ac:dyDescent="0.2">
      <c r="A228" s="8">
        <f t="shared" si="421"/>
        <v>227</v>
      </c>
      <c r="B228" s="13">
        <f t="shared" si="418"/>
        <v>44775.43509259259</v>
      </c>
      <c r="C228" s="3">
        <f t="shared" si="422"/>
        <v>2</v>
      </c>
      <c r="D228" s="8">
        <f t="shared" si="419"/>
        <v>41</v>
      </c>
      <c r="E228" s="3">
        <v>20</v>
      </c>
      <c r="F228" s="3">
        <v>43</v>
      </c>
      <c r="G228" s="3">
        <v>2</v>
      </c>
      <c r="H228" s="3" t="s">
        <v>324</v>
      </c>
      <c r="I228" s="3">
        <v>5</v>
      </c>
      <c r="J228" s="3">
        <v>0</v>
      </c>
      <c r="K228" s="3" t="s">
        <v>2</v>
      </c>
      <c r="L228" s="3" t="s">
        <v>334</v>
      </c>
      <c r="M228" s="3" t="s">
        <v>3</v>
      </c>
      <c r="N228" s="3" t="s">
        <v>209</v>
      </c>
      <c r="O228" s="3" t="s">
        <v>4</v>
      </c>
      <c r="Q228" s="8">
        <f t="shared" si="420"/>
        <v>1</v>
      </c>
      <c r="S228" s="15" t="s">
        <v>254</v>
      </c>
      <c r="T228" s="8" t="s">
        <v>221</v>
      </c>
      <c r="U228" s="11" t="s">
        <v>315</v>
      </c>
    </row>
    <row r="229" spans="1:21" x14ac:dyDescent="0.2">
      <c r="A229" s="8">
        <f t="shared" si="421"/>
        <v>228</v>
      </c>
      <c r="B229" s="13">
        <f t="shared" si="418"/>
        <v>44775.435208333336</v>
      </c>
      <c r="C229" s="3">
        <f t="shared" si="422"/>
        <v>2</v>
      </c>
      <c r="D229" s="8">
        <f t="shared" si="419"/>
        <v>42</v>
      </c>
      <c r="E229" s="3">
        <f t="shared" ref="E229:E231" si="471">IF(ISBLANK(E228),"",E228)</f>
        <v>20</v>
      </c>
      <c r="F229" s="3">
        <f t="shared" ref="F229:F231" si="472">IF(ISBLANK(F228),"",F228)</f>
        <v>43</v>
      </c>
      <c r="G229" s="3">
        <f t="shared" ref="G229:G231" si="473">IF(ISBLANK(G228),"",G228)</f>
        <v>2</v>
      </c>
      <c r="H229" s="3" t="str">
        <f t="shared" ref="H229:H231" si="474">IF(ISBLANK(H228),"",H228)</f>
        <v>Blue</v>
      </c>
      <c r="I229" s="3">
        <f t="shared" ref="I229:I231" si="475">IF(ISBLANK(I228),"",I228)</f>
        <v>5</v>
      </c>
      <c r="J229" s="3">
        <f t="shared" ref="J229:J231" si="476">IF(ISBLANK(J228),"",J228)</f>
        <v>0</v>
      </c>
      <c r="K229" s="3" t="str">
        <f t="shared" ref="K229:L231" si="477">IF(ISBLANK(K228),"",K228)</f>
        <v>M</v>
      </c>
      <c r="L229" s="3" t="str">
        <f t="shared" si="477"/>
        <v>STRONG-Blue</v>
      </c>
      <c r="M229" s="3" t="str">
        <f t="shared" ref="M229:M231" si="478">IF(ISBLANK(M228),"",M228)</f>
        <v>Nitrile</v>
      </c>
      <c r="N229" s="3" t="str">
        <f t="shared" ref="N229:N231" si="479">IF(ISBLANK(N228),"",N228)</f>
        <v>Glove</v>
      </c>
      <c r="O229" s="3" t="str">
        <f t="shared" ref="O229:O231" si="480">IF(ISBLANK(O228),"",O228)</f>
        <v>Middle</v>
      </c>
      <c r="P229" s="9" t="str">
        <f t="shared" ref="P229:P231" si="481">IF(ISBLANK(P228),"",P228)</f>
        <v/>
      </c>
      <c r="Q229" s="8">
        <f t="shared" si="420"/>
        <v>2</v>
      </c>
      <c r="S229" s="15" t="s">
        <v>255</v>
      </c>
      <c r="T229" s="8" t="str">
        <f t="shared" ref="T229:T231" si="482">IF(ISBLANK(T228),"",T228)</f>
        <v>x</v>
      </c>
    </row>
    <row r="230" spans="1:21" x14ac:dyDescent="0.2">
      <c r="A230" s="8">
        <f t="shared" si="421"/>
        <v>229</v>
      </c>
      <c r="B230" s="13">
        <f t="shared" si="418"/>
        <v>44775.435254629629</v>
      </c>
      <c r="C230" s="3">
        <f t="shared" si="422"/>
        <v>2</v>
      </c>
      <c r="D230" s="8">
        <f t="shared" si="419"/>
        <v>43</v>
      </c>
      <c r="E230" s="3">
        <f t="shared" si="471"/>
        <v>20</v>
      </c>
      <c r="F230" s="3">
        <f t="shared" si="472"/>
        <v>43</v>
      </c>
      <c r="G230" s="3">
        <f t="shared" si="473"/>
        <v>2</v>
      </c>
      <c r="H230" s="3" t="str">
        <f t="shared" si="474"/>
        <v>Blue</v>
      </c>
      <c r="I230" s="3">
        <f t="shared" si="475"/>
        <v>5</v>
      </c>
      <c r="J230" s="3">
        <f t="shared" si="476"/>
        <v>0</v>
      </c>
      <c r="K230" s="3" t="str">
        <f t="shared" si="477"/>
        <v>M</v>
      </c>
      <c r="L230" s="3" t="str">
        <f t="shared" si="477"/>
        <v>STRONG-Blue</v>
      </c>
      <c r="M230" s="3" t="str">
        <f t="shared" si="478"/>
        <v>Nitrile</v>
      </c>
      <c r="N230" s="3" t="str">
        <f t="shared" si="479"/>
        <v>Glove</v>
      </c>
      <c r="O230" s="3" t="str">
        <f t="shared" si="480"/>
        <v>Middle</v>
      </c>
      <c r="P230" s="9" t="str">
        <f t="shared" si="481"/>
        <v/>
      </c>
      <c r="Q230" s="8">
        <f t="shared" si="420"/>
        <v>3</v>
      </c>
      <c r="S230" s="15" t="s">
        <v>256</v>
      </c>
      <c r="T230" s="8" t="str">
        <f t="shared" si="482"/>
        <v>x</v>
      </c>
    </row>
    <row r="231" spans="1:21" x14ac:dyDescent="0.2">
      <c r="A231" s="8">
        <f t="shared" si="421"/>
        <v>230</v>
      </c>
      <c r="B231" s="13">
        <f t="shared" si="418"/>
        <v>44775.435300925928</v>
      </c>
      <c r="C231" s="3">
        <f t="shared" si="422"/>
        <v>2</v>
      </c>
      <c r="D231" s="8">
        <f t="shared" si="419"/>
        <v>44</v>
      </c>
      <c r="E231" s="3">
        <f t="shared" si="471"/>
        <v>20</v>
      </c>
      <c r="F231" s="3">
        <f t="shared" si="472"/>
        <v>43</v>
      </c>
      <c r="G231" s="3">
        <f t="shared" si="473"/>
        <v>2</v>
      </c>
      <c r="H231" s="3" t="str">
        <f t="shared" si="474"/>
        <v>Blue</v>
      </c>
      <c r="I231" s="3">
        <f t="shared" si="475"/>
        <v>5</v>
      </c>
      <c r="J231" s="3">
        <f t="shared" si="476"/>
        <v>0</v>
      </c>
      <c r="K231" s="3" t="str">
        <f t="shared" si="477"/>
        <v>M</v>
      </c>
      <c r="L231" s="3" t="str">
        <f t="shared" si="477"/>
        <v>STRONG-Blue</v>
      </c>
      <c r="M231" s="3" t="str">
        <f t="shared" si="478"/>
        <v>Nitrile</v>
      </c>
      <c r="N231" s="3" t="str">
        <f t="shared" si="479"/>
        <v>Glove</v>
      </c>
      <c r="O231" s="3" t="str">
        <f t="shared" si="480"/>
        <v>Middle</v>
      </c>
      <c r="P231" s="9" t="str">
        <f t="shared" si="481"/>
        <v/>
      </c>
      <c r="Q231" s="8">
        <f t="shared" si="420"/>
        <v>4</v>
      </c>
      <c r="S231" s="15" t="s">
        <v>257</v>
      </c>
      <c r="T231" s="8" t="str">
        <f t="shared" si="482"/>
        <v>x</v>
      </c>
    </row>
    <row r="232" spans="1:21" x14ac:dyDescent="0.2">
      <c r="A232" s="8">
        <f t="shared" si="421"/>
        <v>231</v>
      </c>
      <c r="B232" s="13">
        <f t="shared" si="418"/>
        <v>44775.436701388891</v>
      </c>
      <c r="C232" s="3">
        <f t="shared" si="422"/>
        <v>2</v>
      </c>
      <c r="D232" s="8">
        <f t="shared" si="419"/>
        <v>45</v>
      </c>
      <c r="E232" s="3">
        <v>20</v>
      </c>
      <c r="F232" s="3">
        <v>44</v>
      </c>
      <c r="G232" s="3">
        <v>2</v>
      </c>
      <c r="H232" s="3" t="s">
        <v>324</v>
      </c>
      <c r="I232" s="3">
        <v>5</v>
      </c>
      <c r="J232" s="3">
        <v>0</v>
      </c>
      <c r="K232" s="3" t="s">
        <v>2</v>
      </c>
      <c r="L232" s="3" t="s">
        <v>334</v>
      </c>
      <c r="M232" s="3" t="s">
        <v>3</v>
      </c>
      <c r="N232" s="3" t="s">
        <v>209</v>
      </c>
      <c r="O232" s="3" t="s">
        <v>4</v>
      </c>
      <c r="P232" s="9">
        <v>2.1</v>
      </c>
      <c r="Q232" s="8">
        <f t="shared" si="420"/>
        <v>1</v>
      </c>
      <c r="R232" s="14">
        <v>0</v>
      </c>
      <c r="S232" s="15" t="s">
        <v>258</v>
      </c>
      <c r="T232" s="8" t="s">
        <v>323</v>
      </c>
      <c r="U232" s="11" t="s">
        <v>316</v>
      </c>
    </row>
    <row r="233" spans="1:21" x14ac:dyDescent="0.2">
      <c r="A233" s="8">
        <f t="shared" si="421"/>
        <v>232</v>
      </c>
      <c r="B233" s="13">
        <f t="shared" si="418"/>
        <v>44775.43677083333</v>
      </c>
      <c r="C233" s="3">
        <f t="shared" si="422"/>
        <v>2</v>
      </c>
      <c r="D233" s="8">
        <f t="shared" si="419"/>
        <v>46</v>
      </c>
      <c r="E233" s="3">
        <f t="shared" ref="E233:E239" si="483">IF(ISBLANK(E232),"",E232)</f>
        <v>20</v>
      </c>
      <c r="F233" s="3">
        <f t="shared" ref="F233:F239" si="484">IF(ISBLANK(F232),"",F232)</f>
        <v>44</v>
      </c>
      <c r="G233" s="3">
        <f t="shared" ref="G233:G239" si="485">IF(ISBLANK(G232),"",G232)</f>
        <v>2</v>
      </c>
      <c r="H233" s="3" t="str">
        <f t="shared" ref="H233:H239" si="486">IF(ISBLANK(H232),"",H232)</f>
        <v>Blue</v>
      </c>
      <c r="I233" s="3">
        <f t="shared" ref="I233:I239" si="487">IF(ISBLANK(I232),"",I232)</f>
        <v>5</v>
      </c>
      <c r="J233" s="3">
        <f t="shared" ref="J233:J239" si="488">IF(ISBLANK(J232),"",J232)</f>
        <v>0</v>
      </c>
      <c r="K233" s="3" t="str">
        <f t="shared" ref="K233:L239" si="489">IF(ISBLANK(K232),"",K232)</f>
        <v>M</v>
      </c>
      <c r="L233" s="3" t="str">
        <f t="shared" si="489"/>
        <v>STRONG-Blue</v>
      </c>
      <c r="M233" s="3" t="str">
        <f t="shared" ref="M233:M239" si="490">IF(ISBLANK(M232),"",M232)</f>
        <v>Nitrile</v>
      </c>
      <c r="N233" s="3" t="str">
        <f t="shared" ref="N233:N239" si="491">IF(ISBLANK(N232),"",N232)</f>
        <v>Glove</v>
      </c>
      <c r="O233" s="3" t="str">
        <f t="shared" ref="O233:O239" si="492">IF(ISBLANK(O232),"",O232)</f>
        <v>Middle</v>
      </c>
      <c r="P233" s="9">
        <f t="shared" ref="P233:P239" si="493">IF(ISBLANK(P232),"",P232)</f>
        <v>2.1</v>
      </c>
      <c r="Q233" s="8">
        <f t="shared" si="420"/>
        <v>2</v>
      </c>
      <c r="R233" s="14">
        <v>20</v>
      </c>
      <c r="S233" s="15" t="s">
        <v>259</v>
      </c>
      <c r="T233" s="8" t="str">
        <f t="shared" ref="T233:T239" si="494">IF(ISBLANK(T232),"",T232)</f>
        <v>y</v>
      </c>
    </row>
    <row r="234" spans="1:21" x14ac:dyDescent="0.2">
      <c r="A234" s="8">
        <f t="shared" si="421"/>
        <v>233</v>
      </c>
      <c r="B234" s="13">
        <f t="shared" si="418"/>
        <v>44775.436921296299</v>
      </c>
      <c r="C234" s="3">
        <f t="shared" si="422"/>
        <v>2</v>
      </c>
      <c r="D234" s="8">
        <f t="shared" si="419"/>
        <v>47</v>
      </c>
      <c r="E234" s="3">
        <f t="shared" si="483"/>
        <v>20</v>
      </c>
      <c r="F234" s="3">
        <f t="shared" si="484"/>
        <v>44</v>
      </c>
      <c r="G234" s="3">
        <f t="shared" si="485"/>
        <v>2</v>
      </c>
      <c r="H234" s="3" t="str">
        <f t="shared" si="486"/>
        <v>Blue</v>
      </c>
      <c r="I234" s="3">
        <f t="shared" si="487"/>
        <v>5</v>
      </c>
      <c r="J234" s="3">
        <f t="shared" si="488"/>
        <v>0</v>
      </c>
      <c r="K234" s="3" t="str">
        <f t="shared" si="489"/>
        <v>M</v>
      </c>
      <c r="L234" s="3" t="str">
        <f t="shared" si="489"/>
        <v>STRONG-Blue</v>
      </c>
      <c r="M234" s="3" t="str">
        <f t="shared" si="490"/>
        <v>Nitrile</v>
      </c>
      <c r="N234" s="3" t="str">
        <f t="shared" si="491"/>
        <v>Glove</v>
      </c>
      <c r="O234" s="3" t="str">
        <f t="shared" si="492"/>
        <v>Middle</v>
      </c>
      <c r="P234" s="9">
        <f t="shared" si="493"/>
        <v>2.1</v>
      </c>
      <c r="Q234" s="8">
        <f t="shared" si="420"/>
        <v>3</v>
      </c>
      <c r="R234" s="14">
        <v>40</v>
      </c>
      <c r="S234" s="15" t="s">
        <v>260</v>
      </c>
      <c r="T234" s="8" t="str">
        <f t="shared" si="494"/>
        <v>y</v>
      </c>
    </row>
    <row r="235" spans="1:21" x14ac:dyDescent="0.2">
      <c r="A235" s="8">
        <f t="shared" si="421"/>
        <v>234</v>
      </c>
      <c r="B235" s="13">
        <f t="shared" si="418"/>
        <v>44775.436967592592</v>
      </c>
      <c r="C235" s="3">
        <f t="shared" si="422"/>
        <v>2</v>
      </c>
      <c r="D235" s="8">
        <f t="shared" si="419"/>
        <v>48</v>
      </c>
      <c r="E235" s="3">
        <f t="shared" si="483"/>
        <v>20</v>
      </c>
      <c r="F235" s="3">
        <f t="shared" si="484"/>
        <v>44</v>
      </c>
      <c r="G235" s="3">
        <f t="shared" si="485"/>
        <v>2</v>
      </c>
      <c r="H235" s="3" t="str">
        <f t="shared" si="486"/>
        <v>Blue</v>
      </c>
      <c r="I235" s="3">
        <f t="shared" si="487"/>
        <v>5</v>
      </c>
      <c r="J235" s="3">
        <f t="shared" si="488"/>
        <v>0</v>
      </c>
      <c r="K235" s="3" t="str">
        <f t="shared" si="489"/>
        <v>M</v>
      </c>
      <c r="L235" s="3" t="str">
        <f t="shared" si="489"/>
        <v>STRONG-Blue</v>
      </c>
      <c r="M235" s="3" t="str">
        <f t="shared" si="490"/>
        <v>Nitrile</v>
      </c>
      <c r="N235" s="3" t="str">
        <f t="shared" si="491"/>
        <v>Glove</v>
      </c>
      <c r="O235" s="3" t="str">
        <f t="shared" si="492"/>
        <v>Middle</v>
      </c>
      <c r="P235" s="9">
        <f t="shared" si="493"/>
        <v>2.1</v>
      </c>
      <c r="Q235" s="8">
        <f t="shared" si="420"/>
        <v>4</v>
      </c>
      <c r="R235" s="14">
        <v>60</v>
      </c>
      <c r="S235" s="15" t="s">
        <v>261</v>
      </c>
      <c r="T235" s="8" t="str">
        <f t="shared" si="494"/>
        <v>y</v>
      </c>
    </row>
    <row r="236" spans="1:21" x14ac:dyDescent="0.2">
      <c r="A236" s="8">
        <f t="shared" si="421"/>
        <v>235</v>
      </c>
      <c r="B236" s="13">
        <f t="shared" si="418"/>
        <v>44775.437013888892</v>
      </c>
      <c r="C236" s="3">
        <f t="shared" si="422"/>
        <v>2</v>
      </c>
      <c r="D236" s="8">
        <f t="shared" si="419"/>
        <v>49</v>
      </c>
      <c r="E236" s="3">
        <f t="shared" si="483"/>
        <v>20</v>
      </c>
      <c r="F236" s="3">
        <f t="shared" si="484"/>
        <v>44</v>
      </c>
      <c r="G236" s="3">
        <f t="shared" si="485"/>
        <v>2</v>
      </c>
      <c r="H236" s="3" t="str">
        <f t="shared" si="486"/>
        <v>Blue</v>
      </c>
      <c r="I236" s="3">
        <f t="shared" si="487"/>
        <v>5</v>
      </c>
      <c r="J236" s="3">
        <f t="shared" si="488"/>
        <v>0</v>
      </c>
      <c r="K236" s="3" t="str">
        <f t="shared" si="489"/>
        <v>M</v>
      </c>
      <c r="L236" s="3" t="str">
        <f t="shared" si="489"/>
        <v>STRONG-Blue</v>
      </c>
      <c r="M236" s="3" t="str">
        <f t="shared" si="490"/>
        <v>Nitrile</v>
      </c>
      <c r="N236" s="3" t="str">
        <f t="shared" si="491"/>
        <v>Glove</v>
      </c>
      <c r="O236" s="3" t="str">
        <f t="shared" si="492"/>
        <v>Middle</v>
      </c>
      <c r="P236" s="9">
        <f t="shared" si="493"/>
        <v>2.1</v>
      </c>
      <c r="Q236" s="8">
        <f t="shared" si="420"/>
        <v>5</v>
      </c>
      <c r="R236" s="14">
        <v>80</v>
      </c>
      <c r="S236" s="15" t="s">
        <v>262</v>
      </c>
      <c r="T236" s="8" t="str">
        <f t="shared" si="494"/>
        <v>y</v>
      </c>
    </row>
    <row r="237" spans="1:21" x14ac:dyDescent="0.2">
      <c r="A237" s="8">
        <f t="shared" si="421"/>
        <v>236</v>
      </c>
      <c r="B237" s="13">
        <f t="shared" si="418"/>
        <v>44775.437083333331</v>
      </c>
      <c r="C237" s="3">
        <f t="shared" si="422"/>
        <v>2</v>
      </c>
      <c r="D237" s="8">
        <f t="shared" si="419"/>
        <v>50</v>
      </c>
      <c r="E237" s="3">
        <f t="shared" si="483"/>
        <v>20</v>
      </c>
      <c r="F237" s="3">
        <f t="shared" si="484"/>
        <v>44</v>
      </c>
      <c r="G237" s="3">
        <f t="shared" si="485"/>
        <v>2</v>
      </c>
      <c r="H237" s="3" t="str">
        <f t="shared" si="486"/>
        <v>Blue</v>
      </c>
      <c r="I237" s="3">
        <f t="shared" si="487"/>
        <v>5</v>
      </c>
      <c r="J237" s="3">
        <f t="shared" si="488"/>
        <v>0</v>
      </c>
      <c r="K237" s="3" t="str">
        <f t="shared" si="489"/>
        <v>M</v>
      </c>
      <c r="L237" s="3" t="str">
        <f t="shared" si="489"/>
        <v>STRONG-Blue</v>
      </c>
      <c r="M237" s="3" t="str">
        <f t="shared" si="490"/>
        <v>Nitrile</v>
      </c>
      <c r="N237" s="3" t="str">
        <f t="shared" si="491"/>
        <v>Glove</v>
      </c>
      <c r="O237" s="3" t="str">
        <f t="shared" si="492"/>
        <v>Middle</v>
      </c>
      <c r="P237" s="9">
        <f t="shared" si="493"/>
        <v>2.1</v>
      </c>
      <c r="Q237" s="8">
        <f t="shared" si="420"/>
        <v>6</v>
      </c>
      <c r="R237" s="14">
        <v>120</v>
      </c>
      <c r="S237" s="15" t="s">
        <v>263</v>
      </c>
      <c r="T237" s="8" t="str">
        <f t="shared" si="494"/>
        <v>y</v>
      </c>
    </row>
    <row r="238" spans="1:21" x14ac:dyDescent="0.2">
      <c r="A238" s="8">
        <f t="shared" si="421"/>
        <v>237</v>
      </c>
      <c r="B238" s="13">
        <f t="shared" si="418"/>
        <v>44775.437141203707</v>
      </c>
      <c r="C238" s="3">
        <f t="shared" si="422"/>
        <v>2</v>
      </c>
      <c r="D238" s="8">
        <f t="shared" si="419"/>
        <v>51</v>
      </c>
      <c r="E238" s="3">
        <f t="shared" si="483"/>
        <v>20</v>
      </c>
      <c r="F238" s="3">
        <f t="shared" si="484"/>
        <v>44</v>
      </c>
      <c r="G238" s="3">
        <f t="shared" si="485"/>
        <v>2</v>
      </c>
      <c r="H238" s="3" t="str">
        <f t="shared" si="486"/>
        <v>Blue</v>
      </c>
      <c r="I238" s="3">
        <f t="shared" si="487"/>
        <v>5</v>
      </c>
      <c r="J238" s="3">
        <f t="shared" si="488"/>
        <v>0</v>
      </c>
      <c r="K238" s="3" t="str">
        <f t="shared" si="489"/>
        <v>M</v>
      </c>
      <c r="L238" s="3" t="str">
        <f t="shared" si="489"/>
        <v>STRONG-Blue</v>
      </c>
      <c r="M238" s="3" t="str">
        <f t="shared" si="490"/>
        <v>Nitrile</v>
      </c>
      <c r="N238" s="3" t="str">
        <f t="shared" si="491"/>
        <v>Glove</v>
      </c>
      <c r="O238" s="3" t="str">
        <f t="shared" si="492"/>
        <v>Middle</v>
      </c>
      <c r="P238" s="9">
        <f t="shared" si="493"/>
        <v>2.1</v>
      </c>
      <c r="Q238" s="8">
        <f t="shared" si="420"/>
        <v>7</v>
      </c>
      <c r="R238" s="14">
        <v>160</v>
      </c>
      <c r="S238" s="15" t="s">
        <v>264</v>
      </c>
      <c r="T238" s="8" t="str">
        <f t="shared" si="494"/>
        <v>y</v>
      </c>
    </row>
    <row r="239" spans="1:21" x14ac:dyDescent="0.2">
      <c r="A239" s="8">
        <f t="shared" si="421"/>
        <v>238</v>
      </c>
      <c r="B239" s="13">
        <f t="shared" si="418"/>
        <v>44775.4371875</v>
      </c>
      <c r="C239" s="3">
        <f t="shared" si="422"/>
        <v>2</v>
      </c>
      <c r="D239" s="8">
        <f t="shared" si="419"/>
        <v>52</v>
      </c>
      <c r="E239" s="3">
        <f t="shared" si="483"/>
        <v>20</v>
      </c>
      <c r="F239" s="3">
        <f t="shared" si="484"/>
        <v>44</v>
      </c>
      <c r="G239" s="3">
        <f t="shared" si="485"/>
        <v>2</v>
      </c>
      <c r="H239" s="3" t="str">
        <f t="shared" si="486"/>
        <v>Blue</v>
      </c>
      <c r="I239" s="3">
        <f t="shared" si="487"/>
        <v>5</v>
      </c>
      <c r="J239" s="3">
        <f t="shared" si="488"/>
        <v>0</v>
      </c>
      <c r="K239" s="3" t="str">
        <f t="shared" si="489"/>
        <v>M</v>
      </c>
      <c r="L239" s="3" t="str">
        <f t="shared" si="489"/>
        <v>STRONG-Blue</v>
      </c>
      <c r="M239" s="3" t="str">
        <f t="shared" si="490"/>
        <v>Nitrile</v>
      </c>
      <c r="N239" s="3" t="str">
        <f t="shared" si="491"/>
        <v>Glove</v>
      </c>
      <c r="O239" s="3" t="str">
        <f t="shared" si="492"/>
        <v>Middle</v>
      </c>
      <c r="P239" s="9">
        <f t="shared" si="493"/>
        <v>2.1</v>
      </c>
      <c r="Q239" s="8">
        <f t="shared" si="420"/>
        <v>8</v>
      </c>
      <c r="R239" s="14">
        <v>200</v>
      </c>
      <c r="S239" s="15" t="s">
        <v>265</v>
      </c>
      <c r="T239" s="8" t="str">
        <f t="shared" si="494"/>
        <v>y</v>
      </c>
    </row>
    <row r="240" spans="1:21" x14ac:dyDescent="0.2">
      <c r="A240" s="8">
        <f t="shared" si="421"/>
        <v>239</v>
      </c>
      <c r="B240" s="13">
        <f t="shared" si="418"/>
        <v>44775.441481481481</v>
      </c>
      <c r="C240" s="3">
        <f t="shared" si="422"/>
        <v>2</v>
      </c>
      <c r="D240" s="8">
        <f t="shared" si="419"/>
        <v>53</v>
      </c>
      <c r="E240" s="3">
        <v>19</v>
      </c>
      <c r="F240" s="3">
        <v>45</v>
      </c>
      <c r="G240" s="3">
        <v>3</v>
      </c>
      <c r="H240" s="3" t="s">
        <v>1</v>
      </c>
      <c r="I240" s="3">
        <v>5</v>
      </c>
      <c r="J240" s="3">
        <v>0</v>
      </c>
      <c r="K240" s="3" t="s">
        <v>2</v>
      </c>
      <c r="L240" s="3" t="s">
        <v>334</v>
      </c>
      <c r="M240" s="3" t="s">
        <v>3</v>
      </c>
      <c r="N240" s="3" t="s">
        <v>209</v>
      </c>
      <c r="O240" s="3" t="s">
        <v>4</v>
      </c>
      <c r="Q240" s="8">
        <f t="shared" si="420"/>
        <v>1</v>
      </c>
      <c r="S240" s="15" t="s">
        <v>266</v>
      </c>
      <c r="T240" s="8" t="s">
        <v>221</v>
      </c>
      <c r="U240" s="11" t="s">
        <v>317</v>
      </c>
    </row>
    <row r="241" spans="1:21" x14ac:dyDescent="0.2">
      <c r="A241" s="8">
        <f t="shared" si="421"/>
        <v>240</v>
      </c>
      <c r="B241" s="13">
        <f t="shared" si="418"/>
        <v>44775.44153935185</v>
      </c>
      <c r="C241" s="3">
        <f t="shared" si="422"/>
        <v>2</v>
      </c>
      <c r="D241" s="8">
        <f t="shared" si="419"/>
        <v>54</v>
      </c>
      <c r="E241" s="3">
        <f t="shared" ref="E241:E245" si="495">IF(ISBLANK(E240),"",E240)</f>
        <v>19</v>
      </c>
      <c r="F241" s="3">
        <f t="shared" ref="F241:F245" si="496">IF(ISBLANK(F240),"",F240)</f>
        <v>45</v>
      </c>
      <c r="G241" s="3">
        <f t="shared" ref="G241:G245" si="497">IF(ISBLANK(G240),"",G240)</f>
        <v>3</v>
      </c>
      <c r="H241" s="3" t="str">
        <f t="shared" ref="H241:H245" si="498">IF(ISBLANK(H240),"",H240)</f>
        <v>White</v>
      </c>
      <c r="I241" s="3">
        <f t="shared" ref="I241:I245" si="499">IF(ISBLANK(I240),"",I240)</f>
        <v>5</v>
      </c>
      <c r="J241" s="3">
        <f t="shared" ref="J241:J245" si="500">IF(ISBLANK(J240),"",J240)</f>
        <v>0</v>
      </c>
      <c r="K241" s="3" t="str">
        <f t="shared" ref="K241:L245" si="501">IF(ISBLANK(K240),"",K240)</f>
        <v>M</v>
      </c>
      <c r="L241" s="3" t="str">
        <f t="shared" si="501"/>
        <v>STRONG-Blue</v>
      </c>
      <c r="M241" s="3" t="str">
        <f t="shared" ref="M241:M245" si="502">IF(ISBLANK(M240),"",M240)</f>
        <v>Nitrile</v>
      </c>
      <c r="N241" s="3" t="str">
        <f t="shared" ref="N241:N245" si="503">IF(ISBLANK(N240),"",N240)</f>
        <v>Glove</v>
      </c>
      <c r="O241" s="3" t="str">
        <f t="shared" ref="O241:O245" si="504">IF(ISBLANK(O240),"",O240)</f>
        <v>Middle</v>
      </c>
      <c r="P241" s="9" t="str">
        <f t="shared" ref="P241:P245" si="505">IF(ISBLANK(P240),"",P240)</f>
        <v/>
      </c>
      <c r="Q241" s="8">
        <f t="shared" si="420"/>
        <v>2</v>
      </c>
      <c r="S241" s="15" t="s">
        <v>267</v>
      </c>
      <c r="T241" s="8" t="str">
        <f t="shared" ref="T241:T245" si="506">IF(ISBLANK(T240),"",T240)</f>
        <v>x</v>
      </c>
    </row>
    <row r="242" spans="1:21" x14ac:dyDescent="0.2">
      <c r="A242" s="8">
        <f t="shared" si="421"/>
        <v>241</v>
      </c>
      <c r="B242" s="13">
        <f t="shared" si="418"/>
        <v>44775.441631944443</v>
      </c>
      <c r="C242" s="3">
        <f t="shared" si="422"/>
        <v>2</v>
      </c>
      <c r="D242" s="8">
        <f t="shared" si="419"/>
        <v>55</v>
      </c>
      <c r="E242" s="3">
        <f t="shared" si="495"/>
        <v>19</v>
      </c>
      <c r="F242" s="3">
        <f t="shared" si="496"/>
        <v>45</v>
      </c>
      <c r="G242" s="3">
        <f t="shared" si="497"/>
        <v>3</v>
      </c>
      <c r="H242" s="3" t="str">
        <f t="shared" si="498"/>
        <v>White</v>
      </c>
      <c r="I242" s="3">
        <f t="shared" si="499"/>
        <v>5</v>
      </c>
      <c r="J242" s="3">
        <f t="shared" si="500"/>
        <v>0</v>
      </c>
      <c r="K242" s="3" t="str">
        <f t="shared" si="501"/>
        <v>M</v>
      </c>
      <c r="L242" s="3" t="str">
        <f t="shared" si="501"/>
        <v>STRONG-Blue</v>
      </c>
      <c r="M242" s="3" t="str">
        <f t="shared" si="502"/>
        <v>Nitrile</v>
      </c>
      <c r="N242" s="3" t="str">
        <f t="shared" si="503"/>
        <v>Glove</v>
      </c>
      <c r="O242" s="3" t="str">
        <f t="shared" si="504"/>
        <v>Middle</v>
      </c>
      <c r="P242" s="9" t="str">
        <f t="shared" si="505"/>
        <v/>
      </c>
      <c r="Q242" s="8">
        <f t="shared" si="420"/>
        <v>3</v>
      </c>
      <c r="S242" s="15" t="s">
        <v>268</v>
      </c>
      <c r="T242" s="8" t="str">
        <f t="shared" si="506"/>
        <v>x</v>
      </c>
    </row>
    <row r="243" spans="1:21" x14ac:dyDescent="0.2">
      <c r="A243" s="8">
        <f t="shared" si="421"/>
        <v>242</v>
      </c>
      <c r="B243" s="13">
        <f t="shared" si="418"/>
        <v>44775.441689814812</v>
      </c>
      <c r="C243" s="3">
        <f t="shared" si="422"/>
        <v>2</v>
      </c>
      <c r="D243" s="8">
        <f t="shared" si="419"/>
        <v>56</v>
      </c>
      <c r="E243" s="3">
        <f t="shared" si="495"/>
        <v>19</v>
      </c>
      <c r="F243" s="3">
        <f t="shared" si="496"/>
        <v>45</v>
      </c>
      <c r="G243" s="3">
        <f t="shared" si="497"/>
        <v>3</v>
      </c>
      <c r="H243" s="3" t="str">
        <f t="shared" si="498"/>
        <v>White</v>
      </c>
      <c r="I243" s="3">
        <f t="shared" si="499"/>
        <v>5</v>
      </c>
      <c r="J243" s="3">
        <f t="shared" si="500"/>
        <v>0</v>
      </c>
      <c r="K243" s="3" t="str">
        <f t="shared" si="501"/>
        <v>M</v>
      </c>
      <c r="L243" s="3" t="str">
        <f t="shared" si="501"/>
        <v>STRONG-Blue</v>
      </c>
      <c r="M243" s="3" t="str">
        <f t="shared" si="502"/>
        <v>Nitrile</v>
      </c>
      <c r="N243" s="3" t="str">
        <f t="shared" si="503"/>
        <v>Glove</v>
      </c>
      <c r="O243" s="3" t="str">
        <f t="shared" si="504"/>
        <v>Middle</v>
      </c>
      <c r="P243" s="9" t="str">
        <f t="shared" si="505"/>
        <v/>
      </c>
      <c r="Q243" s="8">
        <f t="shared" si="420"/>
        <v>4</v>
      </c>
      <c r="S243" s="15" t="s">
        <v>269</v>
      </c>
      <c r="T243" s="8" t="str">
        <f t="shared" si="506"/>
        <v>x</v>
      </c>
    </row>
    <row r="244" spans="1:21" x14ac:dyDescent="0.2">
      <c r="A244" s="8">
        <f t="shared" si="421"/>
        <v>243</v>
      </c>
      <c r="B244" s="13">
        <f t="shared" si="418"/>
        <v>44775.441724537035</v>
      </c>
      <c r="C244" s="3">
        <f t="shared" si="422"/>
        <v>2</v>
      </c>
      <c r="D244" s="8">
        <f t="shared" si="419"/>
        <v>57</v>
      </c>
      <c r="E244" s="3">
        <f t="shared" si="495"/>
        <v>19</v>
      </c>
      <c r="F244" s="3">
        <f t="shared" si="496"/>
        <v>45</v>
      </c>
      <c r="G244" s="3">
        <f t="shared" si="497"/>
        <v>3</v>
      </c>
      <c r="H244" s="3" t="str">
        <f t="shared" si="498"/>
        <v>White</v>
      </c>
      <c r="I244" s="3">
        <f t="shared" si="499"/>
        <v>5</v>
      </c>
      <c r="J244" s="3">
        <f t="shared" si="500"/>
        <v>0</v>
      </c>
      <c r="K244" s="3" t="str">
        <f t="shared" si="501"/>
        <v>M</v>
      </c>
      <c r="L244" s="3" t="str">
        <f t="shared" si="501"/>
        <v>STRONG-Blue</v>
      </c>
      <c r="M244" s="3" t="str">
        <f t="shared" si="502"/>
        <v>Nitrile</v>
      </c>
      <c r="N244" s="3" t="str">
        <f t="shared" si="503"/>
        <v>Glove</v>
      </c>
      <c r="O244" s="3" t="str">
        <f t="shared" si="504"/>
        <v>Middle</v>
      </c>
      <c r="P244" s="9" t="str">
        <f t="shared" si="505"/>
        <v/>
      </c>
      <c r="Q244" s="8">
        <f t="shared" si="420"/>
        <v>5</v>
      </c>
      <c r="S244" s="15" t="s">
        <v>270</v>
      </c>
      <c r="T244" s="8" t="str">
        <f t="shared" si="506"/>
        <v>x</v>
      </c>
    </row>
    <row r="245" spans="1:21" x14ac:dyDescent="0.2">
      <c r="A245" s="8">
        <f t="shared" si="421"/>
        <v>244</v>
      </c>
      <c r="B245" s="13">
        <f t="shared" si="418"/>
        <v>44775.441793981481</v>
      </c>
      <c r="C245" s="3">
        <f t="shared" si="422"/>
        <v>2</v>
      </c>
      <c r="D245" s="8">
        <f t="shared" si="419"/>
        <v>58</v>
      </c>
      <c r="E245" s="3">
        <f t="shared" si="495"/>
        <v>19</v>
      </c>
      <c r="F245" s="3">
        <f t="shared" si="496"/>
        <v>45</v>
      </c>
      <c r="G245" s="3">
        <f t="shared" si="497"/>
        <v>3</v>
      </c>
      <c r="H245" s="3" t="str">
        <f t="shared" si="498"/>
        <v>White</v>
      </c>
      <c r="I245" s="3">
        <f t="shared" si="499"/>
        <v>5</v>
      </c>
      <c r="J245" s="3">
        <f t="shared" si="500"/>
        <v>0</v>
      </c>
      <c r="K245" s="3" t="str">
        <f t="shared" si="501"/>
        <v>M</v>
      </c>
      <c r="L245" s="3" t="str">
        <f t="shared" si="501"/>
        <v>STRONG-Blue</v>
      </c>
      <c r="M245" s="3" t="str">
        <f t="shared" si="502"/>
        <v>Nitrile</v>
      </c>
      <c r="N245" s="3" t="str">
        <f t="shared" si="503"/>
        <v>Glove</v>
      </c>
      <c r="O245" s="3" t="str">
        <f t="shared" si="504"/>
        <v>Middle</v>
      </c>
      <c r="P245" s="9" t="str">
        <f t="shared" si="505"/>
        <v/>
      </c>
      <c r="Q245" s="8">
        <f t="shared" si="420"/>
        <v>6</v>
      </c>
      <c r="S245" s="15" t="s">
        <v>271</v>
      </c>
      <c r="T245" s="8" t="str">
        <f t="shared" si="506"/>
        <v>x</v>
      </c>
    </row>
    <row r="246" spans="1:21" x14ac:dyDescent="0.2">
      <c r="A246" s="8">
        <f t="shared" si="421"/>
        <v>245</v>
      </c>
      <c r="B246" s="13">
        <f t="shared" si="418"/>
        <v>44775.442731481482</v>
      </c>
      <c r="C246" s="3">
        <f t="shared" si="422"/>
        <v>2</v>
      </c>
      <c r="D246" s="8">
        <f t="shared" si="419"/>
        <v>59</v>
      </c>
      <c r="E246" s="3">
        <v>19</v>
      </c>
      <c r="F246" s="3">
        <v>46</v>
      </c>
      <c r="G246" s="3">
        <v>3</v>
      </c>
      <c r="H246" s="3" t="s">
        <v>1</v>
      </c>
      <c r="I246" s="3">
        <v>5</v>
      </c>
      <c r="J246" s="3">
        <v>0</v>
      </c>
      <c r="K246" s="3" t="s">
        <v>2</v>
      </c>
      <c r="L246" s="3" t="s">
        <v>334</v>
      </c>
      <c r="M246" s="3" t="s">
        <v>3</v>
      </c>
      <c r="N246" s="3" t="s">
        <v>209</v>
      </c>
      <c r="O246" s="3" t="s">
        <v>4</v>
      </c>
      <c r="P246" s="9">
        <v>2.5</v>
      </c>
      <c r="Q246" s="8">
        <f t="shared" si="420"/>
        <v>1</v>
      </c>
      <c r="R246" s="14">
        <v>0</v>
      </c>
      <c r="S246" s="15" t="s">
        <v>272</v>
      </c>
      <c r="T246" s="8" t="s">
        <v>323</v>
      </c>
      <c r="U246" s="11" t="s">
        <v>318</v>
      </c>
    </row>
    <row r="247" spans="1:21" x14ac:dyDescent="0.2">
      <c r="A247" s="8">
        <f t="shared" si="421"/>
        <v>246</v>
      </c>
      <c r="B247" s="13">
        <f t="shared" si="418"/>
        <v>44775.442777777775</v>
      </c>
      <c r="C247" s="3">
        <f t="shared" si="422"/>
        <v>2</v>
      </c>
      <c r="D247" s="8">
        <f t="shared" si="419"/>
        <v>60</v>
      </c>
      <c r="E247" s="3">
        <f t="shared" ref="E247:E253" si="507">IF(ISBLANK(E246),"",E246)</f>
        <v>19</v>
      </c>
      <c r="F247" s="3">
        <f t="shared" ref="F247:F253" si="508">IF(ISBLANK(F246),"",F246)</f>
        <v>46</v>
      </c>
      <c r="G247" s="3">
        <f t="shared" ref="G247:G253" si="509">IF(ISBLANK(G246),"",G246)</f>
        <v>3</v>
      </c>
      <c r="H247" s="3" t="str">
        <f t="shared" ref="H247:H253" si="510">IF(ISBLANK(H246),"",H246)</f>
        <v>White</v>
      </c>
      <c r="I247" s="3">
        <f t="shared" ref="I247:I253" si="511">IF(ISBLANK(I246),"",I246)</f>
        <v>5</v>
      </c>
      <c r="J247" s="3">
        <f t="shared" ref="J247:J253" si="512">IF(ISBLANK(J246),"",J246)</f>
        <v>0</v>
      </c>
      <c r="K247" s="3" t="str">
        <f t="shared" ref="K247:L253" si="513">IF(ISBLANK(K246),"",K246)</f>
        <v>M</v>
      </c>
      <c r="L247" s="3" t="str">
        <f t="shared" si="513"/>
        <v>STRONG-Blue</v>
      </c>
      <c r="M247" s="3" t="str">
        <f t="shared" ref="M247:M253" si="514">IF(ISBLANK(M246),"",M246)</f>
        <v>Nitrile</v>
      </c>
      <c r="N247" s="3" t="str">
        <f t="shared" ref="N247:N253" si="515">IF(ISBLANK(N246),"",N246)</f>
        <v>Glove</v>
      </c>
      <c r="O247" s="3" t="str">
        <f t="shared" ref="O247:O253" si="516">IF(ISBLANK(O246),"",O246)</f>
        <v>Middle</v>
      </c>
      <c r="P247" s="9">
        <f t="shared" ref="P247:P253" si="517">IF(ISBLANK(P246),"",P246)</f>
        <v>2.5</v>
      </c>
      <c r="Q247" s="8">
        <f t="shared" si="420"/>
        <v>2</v>
      </c>
      <c r="R247" s="14">
        <v>20</v>
      </c>
      <c r="S247" s="15" t="s">
        <v>273</v>
      </c>
      <c r="T247" s="8" t="str">
        <f t="shared" ref="T247:T253" si="518">IF(ISBLANK(T246),"",T246)</f>
        <v>y</v>
      </c>
    </row>
    <row r="248" spans="1:21" x14ac:dyDescent="0.2">
      <c r="A248" s="8">
        <f t="shared" si="421"/>
        <v>247</v>
      </c>
      <c r="B248" s="13">
        <f t="shared" si="418"/>
        <v>44775.442812499998</v>
      </c>
      <c r="C248" s="3">
        <f t="shared" si="422"/>
        <v>2</v>
      </c>
      <c r="D248" s="8">
        <f t="shared" si="419"/>
        <v>61</v>
      </c>
      <c r="E248" s="3">
        <f t="shared" si="507"/>
        <v>19</v>
      </c>
      <c r="F248" s="3">
        <f t="shared" si="508"/>
        <v>46</v>
      </c>
      <c r="G248" s="3">
        <f t="shared" si="509"/>
        <v>3</v>
      </c>
      <c r="H248" s="3" t="str">
        <f t="shared" si="510"/>
        <v>White</v>
      </c>
      <c r="I248" s="3">
        <f t="shared" si="511"/>
        <v>5</v>
      </c>
      <c r="J248" s="3">
        <f t="shared" si="512"/>
        <v>0</v>
      </c>
      <c r="K248" s="3" t="str">
        <f t="shared" si="513"/>
        <v>M</v>
      </c>
      <c r="L248" s="3" t="str">
        <f t="shared" si="513"/>
        <v>STRONG-Blue</v>
      </c>
      <c r="M248" s="3" t="str">
        <f t="shared" si="514"/>
        <v>Nitrile</v>
      </c>
      <c r="N248" s="3" t="str">
        <f t="shared" si="515"/>
        <v>Glove</v>
      </c>
      <c r="O248" s="3" t="str">
        <f t="shared" si="516"/>
        <v>Middle</v>
      </c>
      <c r="P248" s="9">
        <f t="shared" si="517"/>
        <v>2.5</v>
      </c>
      <c r="Q248" s="8">
        <f t="shared" si="420"/>
        <v>3</v>
      </c>
      <c r="R248" s="14">
        <v>40</v>
      </c>
      <c r="S248" s="15" t="s">
        <v>274</v>
      </c>
      <c r="T248" s="8" t="str">
        <f t="shared" si="518"/>
        <v>y</v>
      </c>
    </row>
    <row r="249" spans="1:21" x14ac:dyDescent="0.2">
      <c r="A249" s="8">
        <f t="shared" si="421"/>
        <v>248</v>
      </c>
      <c r="B249" s="13">
        <f t="shared" si="418"/>
        <v>44775.442847222221</v>
      </c>
      <c r="C249" s="3">
        <f t="shared" si="422"/>
        <v>2</v>
      </c>
      <c r="D249" s="8">
        <f t="shared" si="419"/>
        <v>62</v>
      </c>
      <c r="E249" s="3">
        <f t="shared" si="507"/>
        <v>19</v>
      </c>
      <c r="F249" s="3">
        <f t="shared" si="508"/>
        <v>46</v>
      </c>
      <c r="G249" s="3">
        <f t="shared" si="509"/>
        <v>3</v>
      </c>
      <c r="H249" s="3" t="str">
        <f t="shared" si="510"/>
        <v>White</v>
      </c>
      <c r="I249" s="3">
        <f t="shared" si="511"/>
        <v>5</v>
      </c>
      <c r="J249" s="3">
        <f t="shared" si="512"/>
        <v>0</v>
      </c>
      <c r="K249" s="3" t="str">
        <f t="shared" si="513"/>
        <v>M</v>
      </c>
      <c r="L249" s="3" t="str">
        <f t="shared" si="513"/>
        <v>STRONG-Blue</v>
      </c>
      <c r="M249" s="3" t="str">
        <f t="shared" si="514"/>
        <v>Nitrile</v>
      </c>
      <c r="N249" s="3" t="str">
        <f t="shared" si="515"/>
        <v>Glove</v>
      </c>
      <c r="O249" s="3" t="str">
        <f t="shared" si="516"/>
        <v>Middle</v>
      </c>
      <c r="P249" s="9">
        <f t="shared" si="517"/>
        <v>2.5</v>
      </c>
      <c r="Q249" s="8">
        <f t="shared" si="420"/>
        <v>4</v>
      </c>
      <c r="R249" s="14">
        <v>60</v>
      </c>
      <c r="S249" s="15" t="s">
        <v>275</v>
      </c>
      <c r="T249" s="8" t="str">
        <f t="shared" si="518"/>
        <v>y</v>
      </c>
    </row>
    <row r="250" spans="1:21" x14ac:dyDescent="0.2">
      <c r="A250" s="8">
        <f t="shared" si="421"/>
        <v>249</v>
      </c>
      <c r="B250" s="13">
        <f t="shared" si="418"/>
        <v>44775.442893518521</v>
      </c>
      <c r="C250" s="3">
        <f t="shared" si="422"/>
        <v>2</v>
      </c>
      <c r="D250" s="8">
        <f t="shared" si="419"/>
        <v>63</v>
      </c>
      <c r="E250" s="3">
        <f t="shared" si="507"/>
        <v>19</v>
      </c>
      <c r="F250" s="3">
        <f t="shared" si="508"/>
        <v>46</v>
      </c>
      <c r="G250" s="3">
        <f t="shared" si="509"/>
        <v>3</v>
      </c>
      <c r="H250" s="3" t="str">
        <f t="shared" si="510"/>
        <v>White</v>
      </c>
      <c r="I250" s="3">
        <f t="shared" si="511"/>
        <v>5</v>
      </c>
      <c r="J250" s="3">
        <f t="shared" si="512"/>
        <v>0</v>
      </c>
      <c r="K250" s="3" t="str">
        <f t="shared" si="513"/>
        <v>M</v>
      </c>
      <c r="L250" s="3" t="str">
        <f t="shared" si="513"/>
        <v>STRONG-Blue</v>
      </c>
      <c r="M250" s="3" t="str">
        <f t="shared" si="514"/>
        <v>Nitrile</v>
      </c>
      <c r="N250" s="3" t="str">
        <f t="shared" si="515"/>
        <v>Glove</v>
      </c>
      <c r="O250" s="3" t="str">
        <f t="shared" si="516"/>
        <v>Middle</v>
      </c>
      <c r="P250" s="9">
        <f t="shared" si="517"/>
        <v>2.5</v>
      </c>
      <c r="Q250" s="8">
        <f t="shared" si="420"/>
        <v>5</v>
      </c>
      <c r="R250" s="14">
        <v>80</v>
      </c>
      <c r="S250" s="15" t="s">
        <v>276</v>
      </c>
      <c r="T250" s="8" t="str">
        <f t="shared" si="518"/>
        <v>y</v>
      </c>
    </row>
    <row r="251" spans="1:21" x14ac:dyDescent="0.2">
      <c r="A251" s="8">
        <f t="shared" si="421"/>
        <v>250</v>
      </c>
      <c r="B251" s="13">
        <f t="shared" si="418"/>
        <v>44775.442962962959</v>
      </c>
      <c r="C251" s="3">
        <f t="shared" si="422"/>
        <v>2</v>
      </c>
      <c r="D251" s="8">
        <f t="shared" si="419"/>
        <v>64</v>
      </c>
      <c r="E251" s="3">
        <f t="shared" si="507"/>
        <v>19</v>
      </c>
      <c r="F251" s="3">
        <f t="shared" si="508"/>
        <v>46</v>
      </c>
      <c r="G251" s="3">
        <f t="shared" si="509"/>
        <v>3</v>
      </c>
      <c r="H251" s="3" t="str">
        <f t="shared" si="510"/>
        <v>White</v>
      </c>
      <c r="I251" s="3">
        <f t="shared" si="511"/>
        <v>5</v>
      </c>
      <c r="J251" s="3">
        <f t="shared" si="512"/>
        <v>0</v>
      </c>
      <c r="K251" s="3" t="str">
        <f t="shared" si="513"/>
        <v>M</v>
      </c>
      <c r="L251" s="3" t="str">
        <f t="shared" si="513"/>
        <v>STRONG-Blue</v>
      </c>
      <c r="M251" s="3" t="str">
        <f t="shared" si="514"/>
        <v>Nitrile</v>
      </c>
      <c r="N251" s="3" t="str">
        <f t="shared" si="515"/>
        <v>Glove</v>
      </c>
      <c r="O251" s="3" t="str">
        <f t="shared" si="516"/>
        <v>Middle</v>
      </c>
      <c r="P251" s="9">
        <f t="shared" si="517"/>
        <v>2.5</v>
      </c>
      <c r="Q251" s="8">
        <f t="shared" si="420"/>
        <v>6</v>
      </c>
      <c r="R251" s="14">
        <v>120</v>
      </c>
      <c r="S251" s="15" t="s">
        <v>277</v>
      </c>
      <c r="T251" s="8" t="str">
        <f t="shared" si="518"/>
        <v>y</v>
      </c>
    </row>
    <row r="252" spans="1:21" x14ac:dyDescent="0.2">
      <c r="A252" s="8">
        <f t="shared" si="421"/>
        <v>251</v>
      </c>
      <c r="B252" s="13">
        <f t="shared" si="418"/>
        <v>44775.443009259259</v>
      </c>
      <c r="C252" s="3">
        <f t="shared" si="422"/>
        <v>2</v>
      </c>
      <c r="D252" s="8">
        <f t="shared" si="419"/>
        <v>65</v>
      </c>
      <c r="E252" s="3">
        <f t="shared" si="507"/>
        <v>19</v>
      </c>
      <c r="F252" s="3">
        <f t="shared" si="508"/>
        <v>46</v>
      </c>
      <c r="G252" s="3">
        <f t="shared" si="509"/>
        <v>3</v>
      </c>
      <c r="H252" s="3" t="str">
        <f t="shared" si="510"/>
        <v>White</v>
      </c>
      <c r="I252" s="3">
        <f t="shared" si="511"/>
        <v>5</v>
      </c>
      <c r="J252" s="3">
        <f t="shared" si="512"/>
        <v>0</v>
      </c>
      <c r="K252" s="3" t="str">
        <f t="shared" si="513"/>
        <v>M</v>
      </c>
      <c r="L252" s="3" t="str">
        <f t="shared" si="513"/>
        <v>STRONG-Blue</v>
      </c>
      <c r="M252" s="3" t="str">
        <f t="shared" si="514"/>
        <v>Nitrile</v>
      </c>
      <c r="N252" s="3" t="str">
        <f t="shared" si="515"/>
        <v>Glove</v>
      </c>
      <c r="O252" s="3" t="str">
        <f t="shared" si="516"/>
        <v>Middle</v>
      </c>
      <c r="P252" s="9">
        <f t="shared" si="517"/>
        <v>2.5</v>
      </c>
      <c r="Q252" s="8">
        <f t="shared" si="420"/>
        <v>7</v>
      </c>
      <c r="R252" s="14">
        <v>160</v>
      </c>
      <c r="S252" s="15" t="s">
        <v>278</v>
      </c>
      <c r="T252" s="8" t="str">
        <f t="shared" si="518"/>
        <v>y</v>
      </c>
    </row>
    <row r="253" spans="1:21" x14ac:dyDescent="0.2">
      <c r="A253" s="8">
        <f t="shared" si="421"/>
        <v>252</v>
      </c>
      <c r="B253" s="13">
        <f t="shared" si="418"/>
        <v>44775.443043981482</v>
      </c>
      <c r="C253" s="3">
        <f t="shared" si="422"/>
        <v>2</v>
      </c>
      <c r="D253" s="8">
        <f t="shared" si="419"/>
        <v>66</v>
      </c>
      <c r="E253" s="3">
        <f t="shared" si="507"/>
        <v>19</v>
      </c>
      <c r="F253" s="3">
        <f t="shared" si="508"/>
        <v>46</v>
      </c>
      <c r="G253" s="3">
        <f t="shared" si="509"/>
        <v>3</v>
      </c>
      <c r="H253" s="3" t="str">
        <f t="shared" si="510"/>
        <v>White</v>
      </c>
      <c r="I253" s="3">
        <f t="shared" si="511"/>
        <v>5</v>
      </c>
      <c r="J253" s="3">
        <f t="shared" si="512"/>
        <v>0</v>
      </c>
      <c r="K253" s="3" t="str">
        <f t="shared" si="513"/>
        <v>M</v>
      </c>
      <c r="L253" s="3" t="str">
        <f t="shared" si="513"/>
        <v>STRONG-Blue</v>
      </c>
      <c r="M253" s="3" t="str">
        <f t="shared" si="514"/>
        <v>Nitrile</v>
      </c>
      <c r="N253" s="3" t="str">
        <f t="shared" si="515"/>
        <v>Glove</v>
      </c>
      <c r="O253" s="3" t="str">
        <f t="shared" si="516"/>
        <v>Middle</v>
      </c>
      <c r="P253" s="9">
        <f t="shared" si="517"/>
        <v>2.5</v>
      </c>
      <c r="Q253" s="8">
        <f t="shared" si="420"/>
        <v>8</v>
      </c>
      <c r="R253" s="14">
        <v>200</v>
      </c>
      <c r="S253" s="15" t="s">
        <v>279</v>
      </c>
      <c r="T253" s="8" t="str">
        <f t="shared" si="518"/>
        <v>y</v>
      </c>
    </row>
    <row r="254" spans="1:21" x14ac:dyDescent="0.2">
      <c r="A254" s="8">
        <f t="shared" si="421"/>
        <v>253</v>
      </c>
      <c r="B254" s="13">
        <f t="shared" si="418"/>
        <v>44775.445185185185</v>
      </c>
      <c r="C254" s="3">
        <f t="shared" si="422"/>
        <v>2</v>
      </c>
      <c r="D254" s="8">
        <f t="shared" si="419"/>
        <v>67</v>
      </c>
      <c r="E254" s="3">
        <v>21</v>
      </c>
      <c r="F254" s="3">
        <v>47</v>
      </c>
      <c r="G254" s="3">
        <v>3</v>
      </c>
      <c r="H254" s="3" t="s">
        <v>325</v>
      </c>
      <c r="I254" s="3">
        <v>5</v>
      </c>
      <c r="J254" s="3">
        <v>0</v>
      </c>
      <c r="K254" s="3" t="s">
        <v>2</v>
      </c>
      <c r="L254" s="3" t="s">
        <v>334</v>
      </c>
      <c r="M254" s="3" t="s">
        <v>3</v>
      </c>
      <c r="N254" s="3" t="s">
        <v>209</v>
      </c>
      <c r="O254" s="3" t="s">
        <v>4</v>
      </c>
      <c r="P254" s="9">
        <v>2.5</v>
      </c>
      <c r="Q254" s="8">
        <f t="shared" si="420"/>
        <v>1</v>
      </c>
      <c r="R254" s="14">
        <v>0</v>
      </c>
      <c r="S254" s="15" t="s">
        <v>280</v>
      </c>
      <c r="T254" s="8" t="s">
        <v>323</v>
      </c>
      <c r="U254" s="11" t="s">
        <v>319</v>
      </c>
    </row>
    <row r="255" spans="1:21" x14ac:dyDescent="0.2">
      <c r="A255" s="8">
        <f t="shared" si="421"/>
        <v>254</v>
      </c>
      <c r="B255" s="13">
        <f t="shared" si="418"/>
        <v>44775.445231481484</v>
      </c>
      <c r="C255" s="3">
        <f t="shared" si="422"/>
        <v>2</v>
      </c>
      <c r="D255" s="8">
        <f t="shared" si="419"/>
        <v>68</v>
      </c>
      <c r="E255" s="3">
        <f t="shared" ref="E255:E261" si="519">IF(ISBLANK(E254),"",E254)</f>
        <v>21</v>
      </c>
      <c r="F255" s="3">
        <f t="shared" ref="F255:F261" si="520">IF(ISBLANK(F254),"",F254)</f>
        <v>47</v>
      </c>
      <c r="G255" s="3">
        <f t="shared" ref="G255:G261" si="521">IF(ISBLANK(G254),"",G254)</f>
        <v>3</v>
      </c>
      <c r="H255" s="3" t="str">
        <f t="shared" ref="H255:H261" si="522">IF(ISBLANK(H254),"",H254)</f>
        <v>Green</v>
      </c>
      <c r="I255" s="3">
        <f t="shared" ref="I255:I261" si="523">IF(ISBLANK(I254),"",I254)</f>
        <v>5</v>
      </c>
      <c r="J255" s="3">
        <f t="shared" ref="J255:J261" si="524">IF(ISBLANK(J254),"",J254)</f>
        <v>0</v>
      </c>
      <c r="K255" s="3" t="str">
        <f t="shared" ref="K255:L261" si="525">IF(ISBLANK(K254),"",K254)</f>
        <v>M</v>
      </c>
      <c r="L255" s="3" t="str">
        <f t="shared" si="525"/>
        <v>STRONG-Blue</v>
      </c>
      <c r="M255" s="3" t="str">
        <f t="shared" ref="M255:M261" si="526">IF(ISBLANK(M254),"",M254)</f>
        <v>Nitrile</v>
      </c>
      <c r="N255" s="3" t="str">
        <f t="shared" ref="N255:N261" si="527">IF(ISBLANK(N254),"",N254)</f>
        <v>Glove</v>
      </c>
      <c r="O255" s="3" t="str">
        <f t="shared" ref="O255:O261" si="528">IF(ISBLANK(O254),"",O254)</f>
        <v>Middle</v>
      </c>
      <c r="P255" s="9">
        <f t="shared" ref="P255:P261" si="529">IF(ISBLANK(P254),"",P254)</f>
        <v>2.5</v>
      </c>
      <c r="Q255" s="8">
        <f t="shared" si="420"/>
        <v>2</v>
      </c>
      <c r="R255" s="14">
        <v>20</v>
      </c>
      <c r="S255" s="15" t="s">
        <v>281</v>
      </c>
      <c r="T255" s="8" t="str">
        <f t="shared" ref="T255:T261" si="530">IF(ISBLANK(T254),"",T254)</f>
        <v>y</v>
      </c>
    </row>
    <row r="256" spans="1:21" x14ac:dyDescent="0.2">
      <c r="A256" s="8">
        <f t="shared" si="421"/>
        <v>255</v>
      </c>
      <c r="B256" s="13">
        <f t="shared" si="418"/>
        <v>44775.445300925923</v>
      </c>
      <c r="C256" s="3">
        <f t="shared" si="422"/>
        <v>2</v>
      </c>
      <c r="D256" s="8">
        <f t="shared" si="419"/>
        <v>69</v>
      </c>
      <c r="E256" s="3">
        <f t="shared" si="519"/>
        <v>21</v>
      </c>
      <c r="F256" s="3">
        <f t="shared" si="520"/>
        <v>47</v>
      </c>
      <c r="G256" s="3">
        <f t="shared" si="521"/>
        <v>3</v>
      </c>
      <c r="H256" s="3" t="str">
        <f t="shared" si="522"/>
        <v>Green</v>
      </c>
      <c r="I256" s="3">
        <f t="shared" si="523"/>
        <v>5</v>
      </c>
      <c r="J256" s="3">
        <f t="shared" si="524"/>
        <v>0</v>
      </c>
      <c r="K256" s="3" t="str">
        <f t="shared" si="525"/>
        <v>M</v>
      </c>
      <c r="L256" s="3" t="str">
        <f t="shared" si="525"/>
        <v>STRONG-Blue</v>
      </c>
      <c r="M256" s="3" t="str">
        <f t="shared" si="526"/>
        <v>Nitrile</v>
      </c>
      <c r="N256" s="3" t="str">
        <f t="shared" si="527"/>
        <v>Glove</v>
      </c>
      <c r="O256" s="3" t="str">
        <f t="shared" si="528"/>
        <v>Middle</v>
      </c>
      <c r="P256" s="9">
        <f t="shared" si="529"/>
        <v>2.5</v>
      </c>
      <c r="Q256" s="8">
        <f t="shared" si="420"/>
        <v>3</v>
      </c>
      <c r="R256" s="14">
        <v>40</v>
      </c>
      <c r="S256" s="15" t="s">
        <v>282</v>
      </c>
      <c r="T256" s="8" t="str">
        <f t="shared" si="530"/>
        <v>y</v>
      </c>
    </row>
    <row r="257" spans="1:21" x14ac:dyDescent="0.2">
      <c r="A257" s="8">
        <f t="shared" si="421"/>
        <v>256</v>
      </c>
      <c r="B257" s="13">
        <f t="shared" si="418"/>
        <v>44775.445347222223</v>
      </c>
      <c r="C257" s="3">
        <f t="shared" si="422"/>
        <v>2</v>
      </c>
      <c r="D257" s="8">
        <f t="shared" si="419"/>
        <v>70</v>
      </c>
      <c r="E257" s="3">
        <f t="shared" si="519"/>
        <v>21</v>
      </c>
      <c r="F257" s="3">
        <f t="shared" si="520"/>
        <v>47</v>
      </c>
      <c r="G257" s="3">
        <f t="shared" si="521"/>
        <v>3</v>
      </c>
      <c r="H257" s="3" t="str">
        <f t="shared" si="522"/>
        <v>Green</v>
      </c>
      <c r="I257" s="3">
        <f t="shared" si="523"/>
        <v>5</v>
      </c>
      <c r="J257" s="3">
        <f t="shared" si="524"/>
        <v>0</v>
      </c>
      <c r="K257" s="3" t="str">
        <f t="shared" si="525"/>
        <v>M</v>
      </c>
      <c r="L257" s="3" t="str">
        <f t="shared" si="525"/>
        <v>STRONG-Blue</v>
      </c>
      <c r="M257" s="3" t="str">
        <f t="shared" si="526"/>
        <v>Nitrile</v>
      </c>
      <c r="N257" s="3" t="str">
        <f t="shared" si="527"/>
        <v>Glove</v>
      </c>
      <c r="O257" s="3" t="str">
        <f t="shared" si="528"/>
        <v>Middle</v>
      </c>
      <c r="P257" s="9">
        <f t="shared" si="529"/>
        <v>2.5</v>
      </c>
      <c r="Q257" s="8">
        <f t="shared" si="420"/>
        <v>4</v>
      </c>
      <c r="R257" s="14">
        <v>60</v>
      </c>
      <c r="S257" s="15" t="s">
        <v>283</v>
      </c>
      <c r="T257" s="8" t="str">
        <f t="shared" si="530"/>
        <v>y</v>
      </c>
    </row>
    <row r="258" spans="1:21" x14ac:dyDescent="0.2">
      <c r="A258" s="8">
        <f t="shared" si="421"/>
        <v>257</v>
      </c>
      <c r="B258" s="13">
        <f t="shared" ref="B258:B284" si="531">IF(RIGHT(S258,4)=".jpg",DATE(MID(S258,1,4),MID(S258,5,2),MID(S258,7,2))+TIME(MID(S258,10,2),MID(S258,12,2),MID(S258,14,2)),"")</f>
        <v>44775.445381944446</v>
      </c>
      <c r="C258" s="3">
        <f t="shared" si="422"/>
        <v>2</v>
      </c>
      <c r="D258" s="8">
        <f t="shared" ref="D258:D284" si="532">IF(C258=C257,D257+1,1)</f>
        <v>71</v>
      </c>
      <c r="E258" s="3">
        <f t="shared" si="519"/>
        <v>21</v>
      </c>
      <c r="F258" s="3">
        <f t="shared" si="520"/>
        <v>47</v>
      </c>
      <c r="G258" s="3">
        <f t="shared" si="521"/>
        <v>3</v>
      </c>
      <c r="H258" s="3" t="str">
        <f t="shared" si="522"/>
        <v>Green</v>
      </c>
      <c r="I258" s="3">
        <f t="shared" si="523"/>
        <v>5</v>
      </c>
      <c r="J258" s="3">
        <f t="shared" si="524"/>
        <v>0</v>
      </c>
      <c r="K258" s="3" t="str">
        <f t="shared" si="525"/>
        <v>M</v>
      </c>
      <c r="L258" s="3" t="str">
        <f t="shared" si="525"/>
        <v>STRONG-Blue</v>
      </c>
      <c r="M258" s="3" t="str">
        <f t="shared" si="526"/>
        <v>Nitrile</v>
      </c>
      <c r="N258" s="3" t="str">
        <f t="shared" si="527"/>
        <v>Glove</v>
      </c>
      <c r="O258" s="3" t="str">
        <f t="shared" si="528"/>
        <v>Middle</v>
      </c>
      <c r="P258" s="9">
        <f t="shared" si="529"/>
        <v>2.5</v>
      </c>
      <c r="Q258" s="8">
        <f t="shared" ref="Q258:Q284" si="533">IF(F258=F257,Q257+1,1)</f>
        <v>5</v>
      </c>
      <c r="R258" s="14">
        <v>80</v>
      </c>
      <c r="S258" s="15" t="s">
        <v>284</v>
      </c>
      <c r="T258" s="8" t="str">
        <f t="shared" si="530"/>
        <v>y</v>
      </c>
    </row>
    <row r="259" spans="1:21" x14ac:dyDescent="0.2">
      <c r="A259" s="8">
        <f t="shared" si="421"/>
        <v>258</v>
      </c>
      <c r="B259" s="13">
        <f t="shared" si="531"/>
        <v>44775.445428240739</v>
      </c>
      <c r="C259" s="3">
        <f t="shared" si="422"/>
        <v>2</v>
      </c>
      <c r="D259" s="8">
        <f t="shared" si="532"/>
        <v>72</v>
      </c>
      <c r="E259" s="3">
        <f t="shared" si="519"/>
        <v>21</v>
      </c>
      <c r="F259" s="3">
        <f t="shared" si="520"/>
        <v>47</v>
      </c>
      <c r="G259" s="3">
        <f t="shared" si="521"/>
        <v>3</v>
      </c>
      <c r="H259" s="3" t="str">
        <f t="shared" si="522"/>
        <v>Green</v>
      </c>
      <c r="I259" s="3">
        <f t="shared" si="523"/>
        <v>5</v>
      </c>
      <c r="J259" s="3">
        <f t="shared" si="524"/>
        <v>0</v>
      </c>
      <c r="K259" s="3" t="str">
        <f t="shared" si="525"/>
        <v>M</v>
      </c>
      <c r="L259" s="3" t="str">
        <f t="shared" si="525"/>
        <v>STRONG-Blue</v>
      </c>
      <c r="M259" s="3" t="str">
        <f t="shared" si="526"/>
        <v>Nitrile</v>
      </c>
      <c r="N259" s="3" t="str">
        <f t="shared" si="527"/>
        <v>Glove</v>
      </c>
      <c r="O259" s="3" t="str">
        <f t="shared" si="528"/>
        <v>Middle</v>
      </c>
      <c r="P259" s="9">
        <f t="shared" si="529"/>
        <v>2.5</v>
      </c>
      <c r="Q259" s="8">
        <f t="shared" si="533"/>
        <v>6</v>
      </c>
      <c r="R259" s="14">
        <v>120</v>
      </c>
      <c r="S259" s="15" t="s">
        <v>285</v>
      </c>
      <c r="T259" s="8" t="str">
        <f t="shared" si="530"/>
        <v>y</v>
      </c>
    </row>
    <row r="260" spans="1:21" x14ac:dyDescent="0.2">
      <c r="A260" s="8">
        <f t="shared" ref="A260:A284" si="534">A259+1</f>
        <v>259</v>
      </c>
      <c r="B260" s="13">
        <f t="shared" si="531"/>
        <v>44775.445486111108</v>
      </c>
      <c r="C260" s="3">
        <f t="shared" ref="C260:C284" si="535">C259</f>
        <v>2</v>
      </c>
      <c r="D260" s="8">
        <f t="shared" si="532"/>
        <v>73</v>
      </c>
      <c r="E260" s="3">
        <f t="shared" si="519"/>
        <v>21</v>
      </c>
      <c r="F260" s="3">
        <f t="shared" si="520"/>
        <v>47</v>
      </c>
      <c r="G260" s="3">
        <f t="shared" si="521"/>
        <v>3</v>
      </c>
      <c r="H260" s="3" t="str">
        <f t="shared" si="522"/>
        <v>Green</v>
      </c>
      <c r="I260" s="3">
        <f t="shared" si="523"/>
        <v>5</v>
      </c>
      <c r="J260" s="3">
        <f t="shared" si="524"/>
        <v>0</v>
      </c>
      <c r="K260" s="3" t="str">
        <f t="shared" si="525"/>
        <v>M</v>
      </c>
      <c r="L260" s="3" t="str">
        <f t="shared" si="525"/>
        <v>STRONG-Blue</v>
      </c>
      <c r="M260" s="3" t="str">
        <f t="shared" si="526"/>
        <v>Nitrile</v>
      </c>
      <c r="N260" s="3" t="str">
        <f t="shared" si="527"/>
        <v>Glove</v>
      </c>
      <c r="O260" s="3" t="str">
        <f t="shared" si="528"/>
        <v>Middle</v>
      </c>
      <c r="P260" s="9">
        <f t="shared" si="529"/>
        <v>2.5</v>
      </c>
      <c r="Q260" s="8">
        <f t="shared" si="533"/>
        <v>7</v>
      </c>
      <c r="R260" s="14">
        <v>160</v>
      </c>
      <c r="S260" s="15" t="s">
        <v>286</v>
      </c>
      <c r="T260" s="8" t="str">
        <f t="shared" si="530"/>
        <v>y</v>
      </c>
    </row>
    <row r="261" spans="1:21" x14ac:dyDescent="0.2">
      <c r="A261" s="8">
        <f t="shared" si="534"/>
        <v>260</v>
      </c>
      <c r="B261" s="13">
        <f t="shared" si="531"/>
        <v>44775.445543981485</v>
      </c>
      <c r="C261" s="3">
        <f t="shared" si="535"/>
        <v>2</v>
      </c>
      <c r="D261" s="8">
        <f t="shared" si="532"/>
        <v>74</v>
      </c>
      <c r="E261" s="3">
        <f t="shared" si="519"/>
        <v>21</v>
      </c>
      <c r="F261" s="3">
        <f t="shared" si="520"/>
        <v>47</v>
      </c>
      <c r="G261" s="3">
        <f t="shared" si="521"/>
        <v>3</v>
      </c>
      <c r="H261" s="3" t="str">
        <f t="shared" si="522"/>
        <v>Green</v>
      </c>
      <c r="I261" s="3">
        <f t="shared" si="523"/>
        <v>5</v>
      </c>
      <c r="J261" s="3">
        <f t="shared" si="524"/>
        <v>0</v>
      </c>
      <c r="K261" s="3" t="str">
        <f t="shared" si="525"/>
        <v>M</v>
      </c>
      <c r="L261" s="3" t="str">
        <f t="shared" si="525"/>
        <v>STRONG-Blue</v>
      </c>
      <c r="M261" s="3" t="str">
        <f t="shared" si="526"/>
        <v>Nitrile</v>
      </c>
      <c r="N261" s="3" t="str">
        <f t="shared" si="527"/>
        <v>Glove</v>
      </c>
      <c r="O261" s="3" t="str">
        <f t="shared" si="528"/>
        <v>Middle</v>
      </c>
      <c r="P261" s="9">
        <f t="shared" si="529"/>
        <v>2.5</v>
      </c>
      <c r="Q261" s="8">
        <f t="shared" si="533"/>
        <v>8</v>
      </c>
      <c r="R261" s="14">
        <v>200</v>
      </c>
      <c r="S261" s="15" t="s">
        <v>287</v>
      </c>
      <c r="T261" s="8" t="str">
        <f t="shared" si="530"/>
        <v>y</v>
      </c>
    </row>
    <row r="262" spans="1:21" x14ac:dyDescent="0.2">
      <c r="A262" s="8">
        <f t="shared" si="534"/>
        <v>261</v>
      </c>
      <c r="B262" s="13">
        <f t="shared" si="531"/>
        <v>44775.449259259258</v>
      </c>
      <c r="C262" s="3">
        <f t="shared" si="535"/>
        <v>2</v>
      </c>
      <c r="D262" s="8">
        <f t="shared" si="532"/>
        <v>75</v>
      </c>
      <c r="E262" s="3">
        <v>20</v>
      </c>
      <c r="F262" s="3">
        <v>48</v>
      </c>
      <c r="G262" s="3">
        <v>3</v>
      </c>
      <c r="H262" s="3" t="s">
        <v>324</v>
      </c>
      <c r="I262" s="3">
        <v>5</v>
      </c>
      <c r="J262" s="3">
        <v>0</v>
      </c>
      <c r="K262" s="3" t="s">
        <v>2</v>
      </c>
      <c r="L262" s="3" t="s">
        <v>334</v>
      </c>
      <c r="M262" s="3" t="s">
        <v>3</v>
      </c>
      <c r="N262" s="3" t="s">
        <v>209</v>
      </c>
      <c r="O262" s="3" t="s">
        <v>4</v>
      </c>
      <c r="P262" s="9">
        <v>2</v>
      </c>
      <c r="Q262" s="8">
        <f t="shared" si="533"/>
        <v>1</v>
      </c>
      <c r="R262" s="14">
        <v>0</v>
      </c>
      <c r="S262" s="15" t="s">
        <v>288</v>
      </c>
      <c r="T262" s="8" t="s">
        <v>323</v>
      </c>
      <c r="U262" s="11" t="s">
        <v>320</v>
      </c>
    </row>
    <row r="263" spans="1:21" x14ac:dyDescent="0.2">
      <c r="A263" s="8">
        <f t="shared" si="534"/>
        <v>262</v>
      </c>
      <c r="B263" s="13">
        <f t="shared" si="531"/>
        <v>44775.449317129627</v>
      </c>
      <c r="C263" s="3">
        <f t="shared" si="535"/>
        <v>2</v>
      </c>
      <c r="D263" s="8">
        <f t="shared" si="532"/>
        <v>76</v>
      </c>
      <c r="E263" s="3">
        <f t="shared" ref="E263:E269" si="536">IF(ISBLANK(E262),"",E262)</f>
        <v>20</v>
      </c>
      <c r="F263" s="3">
        <f t="shared" ref="F263:F269" si="537">IF(ISBLANK(F262),"",F262)</f>
        <v>48</v>
      </c>
      <c r="G263" s="3">
        <f t="shared" ref="G263:G269" si="538">IF(ISBLANK(G262),"",G262)</f>
        <v>3</v>
      </c>
      <c r="H263" s="3" t="str">
        <f t="shared" ref="H263:H269" si="539">IF(ISBLANK(H262),"",H262)</f>
        <v>Blue</v>
      </c>
      <c r="I263" s="3">
        <f t="shared" ref="I263:I269" si="540">IF(ISBLANK(I262),"",I262)</f>
        <v>5</v>
      </c>
      <c r="J263" s="3">
        <f t="shared" ref="J263:J269" si="541">IF(ISBLANK(J262),"",J262)</f>
        <v>0</v>
      </c>
      <c r="K263" s="3" t="str">
        <f t="shared" ref="K263:L269" si="542">IF(ISBLANK(K262),"",K262)</f>
        <v>M</v>
      </c>
      <c r="L263" s="3" t="str">
        <f t="shared" si="542"/>
        <v>STRONG-Blue</v>
      </c>
      <c r="M263" s="3" t="str">
        <f t="shared" ref="M263:M269" si="543">IF(ISBLANK(M262),"",M262)</f>
        <v>Nitrile</v>
      </c>
      <c r="N263" s="3" t="str">
        <f t="shared" ref="N263:N269" si="544">IF(ISBLANK(N262),"",N262)</f>
        <v>Glove</v>
      </c>
      <c r="O263" s="3" t="str">
        <f t="shared" ref="O263:O269" si="545">IF(ISBLANK(O262),"",O262)</f>
        <v>Middle</v>
      </c>
      <c r="P263" s="9">
        <f t="shared" ref="P263:P269" si="546">IF(ISBLANK(P262),"",P262)</f>
        <v>2</v>
      </c>
      <c r="Q263" s="8">
        <f t="shared" si="533"/>
        <v>2</v>
      </c>
      <c r="R263" s="14">
        <v>20</v>
      </c>
      <c r="S263" s="15" t="s">
        <v>289</v>
      </c>
      <c r="T263" s="8" t="str">
        <f t="shared" ref="T263:T269" si="547">IF(ISBLANK(T262),"",T262)</f>
        <v>y</v>
      </c>
    </row>
    <row r="264" spans="1:21" x14ac:dyDescent="0.2">
      <c r="A264" s="8">
        <f t="shared" si="534"/>
        <v>263</v>
      </c>
      <c r="B264" s="13">
        <f t="shared" si="531"/>
        <v>44775.449374999997</v>
      </c>
      <c r="C264" s="3">
        <f t="shared" si="535"/>
        <v>2</v>
      </c>
      <c r="D264" s="8">
        <f t="shared" si="532"/>
        <v>77</v>
      </c>
      <c r="E264" s="3">
        <f t="shared" si="536"/>
        <v>20</v>
      </c>
      <c r="F264" s="3">
        <f t="shared" si="537"/>
        <v>48</v>
      </c>
      <c r="G264" s="3">
        <f t="shared" si="538"/>
        <v>3</v>
      </c>
      <c r="H264" s="3" t="str">
        <f t="shared" si="539"/>
        <v>Blue</v>
      </c>
      <c r="I264" s="3">
        <f t="shared" si="540"/>
        <v>5</v>
      </c>
      <c r="J264" s="3">
        <f t="shared" si="541"/>
        <v>0</v>
      </c>
      <c r="K264" s="3" t="str">
        <f t="shared" si="542"/>
        <v>M</v>
      </c>
      <c r="L264" s="3" t="str">
        <f t="shared" si="542"/>
        <v>STRONG-Blue</v>
      </c>
      <c r="M264" s="3" t="str">
        <f t="shared" si="543"/>
        <v>Nitrile</v>
      </c>
      <c r="N264" s="3" t="str">
        <f t="shared" si="544"/>
        <v>Glove</v>
      </c>
      <c r="O264" s="3" t="str">
        <f t="shared" si="545"/>
        <v>Middle</v>
      </c>
      <c r="P264" s="9">
        <f t="shared" si="546"/>
        <v>2</v>
      </c>
      <c r="Q264" s="8">
        <f t="shared" si="533"/>
        <v>3</v>
      </c>
      <c r="R264" s="14">
        <v>40</v>
      </c>
      <c r="S264" s="15" t="s">
        <v>290</v>
      </c>
      <c r="T264" s="8" t="str">
        <f t="shared" si="547"/>
        <v>y</v>
      </c>
    </row>
    <row r="265" spans="1:21" x14ac:dyDescent="0.2">
      <c r="A265" s="8">
        <f t="shared" si="534"/>
        <v>264</v>
      </c>
      <c r="B265" s="13">
        <f t="shared" si="531"/>
        <v>44775.449421296296</v>
      </c>
      <c r="C265" s="3">
        <f t="shared" si="535"/>
        <v>2</v>
      </c>
      <c r="D265" s="8">
        <f t="shared" si="532"/>
        <v>78</v>
      </c>
      <c r="E265" s="3">
        <f t="shared" si="536"/>
        <v>20</v>
      </c>
      <c r="F265" s="3">
        <f t="shared" si="537"/>
        <v>48</v>
      </c>
      <c r="G265" s="3">
        <f t="shared" si="538"/>
        <v>3</v>
      </c>
      <c r="H265" s="3" t="str">
        <f t="shared" si="539"/>
        <v>Blue</v>
      </c>
      <c r="I265" s="3">
        <f t="shared" si="540"/>
        <v>5</v>
      </c>
      <c r="J265" s="3">
        <f t="shared" si="541"/>
        <v>0</v>
      </c>
      <c r="K265" s="3" t="str">
        <f t="shared" si="542"/>
        <v>M</v>
      </c>
      <c r="L265" s="3" t="str">
        <f t="shared" si="542"/>
        <v>STRONG-Blue</v>
      </c>
      <c r="M265" s="3" t="str">
        <f t="shared" si="543"/>
        <v>Nitrile</v>
      </c>
      <c r="N265" s="3" t="str">
        <f t="shared" si="544"/>
        <v>Glove</v>
      </c>
      <c r="O265" s="3" t="str">
        <f t="shared" si="545"/>
        <v>Middle</v>
      </c>
      <c r="P265" s="9">
        <f t="shared" si="546"/>
        <v>2</v>
      </c>
      <c r="Q265" s="8">
        <f t="shared" si="533"/>
        <v>4</v>
      </c>
      <c r="R265" s="14">
        <v>60</v>
      </c>
      <c r="S265" s="15" t="s">
        <v>291</v>
      </c>
      <c r="T265" s="8" t="str">
        <f t="shared" si="547"/>
        <v>y</v>
      </c>
    </row>
    <row r="266" spans="1:21" x14ac:dyDescent="0.2">
      <c r="A266" s="8">
        <f t="shared" si="534"/>
        <v>265</v>
      </c>
      <c r="B266" s="13">
        <f t="shared" si="531"/>
        <v>44775.449467592596</v>
      </c>
      <c r="C266" s="3">
        <f t="shared" si="535"/>
        <v>2</v>
      </c>
      <c r="D266" s="8">
        <f t="shared" si="532"/>
        <v>79</v>
      </c>
      <c r="E266" s="3">
        <f t="shared" si="536"/>
        <v>20</v>
      </c>
      <c r="F266" s="3">
        <f t="shared" si="537"/>
        <v>48</v>
      </c>
      <c r="G266" s="3">
        <f t="shared" si="538"/>
        <v>3</v>
      </c>
      <c r="H266" s="3" t="str">
        <f t="shared" si="539"/>
        <v>Blue</v>
      </c>
      <c r="I266" s="3">
        <f t="shared" si="540"/>
        <v>5</v>
      </c>
      <c r="J266" s="3">
        <f t="shared" si="541"/>
        <v>0</v>
      </c>
      <c r="K266" s="3" t="str">
        <f t="shared" si="542"/>
        <v>M</v>
      </c>
      <c r="L266" s="3" t="str">
        <f t="shared" si="542"/>
        <v>STRONG-Blue</v>
      </c>
      <c r="M266" s="3" t="str">
        <f t="shared" si="543"/>
        <v>Nitrile</v>
      </c>
      <c r="N266" s="3" t="str">
        <f t="shared" si="544"/>
        <v>Glove</v>
      </c>
      <c r="O266" s="3" t="str">
        <f t="shared" si="545"/>
        <v>Middle</v>
      </c>
      <c r="P266" s="9">
        <f t="shared" si="546"/>
        <v>2</v>
      </c>
      <c r="Q266" s="8">
        <f t="shared" si="533"/>
        <v>5</v>
      </c>
      <c r="R266" s="14">
        <v>80</v>
      </c>
      <c r="S266" s="15" t="s">
        <v>292</v>
      </c>
      <c r="T266" s="8" t="str">
        <f t="shared" si="547"/>
        <v>y</v>
      </c>
    </row>
    <row r="267" spans="1:21" x14ac:dyDescent="0.2">
      <c r="A267" s="8">
        <f t="shared" si="534"/>
        <v>266</v>
      </c>
      <c r="B267" s="13">
        <f t="shared" si="531"/>
        <v>44775.449537037035</v>
      </c>
      <c r="C267" s="3">
        <f t="shared" si="535"/>
        <v>2</v>
      </c>
      <c r="D267" s="8">
        <f t="shared" si="532"/>
        <v>80</v>
      </c>
      <c r="E267" s="3">
        <f t="shared" si="536"/>
        <v>20</v>
      </c>
      <c r="F267" s="3">
        <f t="shared" si="537"/>
        <v>48</v>
      </c>
      <c r="G267" s="3">
        <f t="shared" si="538"/>
        <v>3</v>
      </c>
      <c r="H267" s="3" t="str">
        <f t="shared" si="539"/>
        <v>Blue</v>
      </c>
      <c r="I267" s="3">
        <f t="shared" si="540"/>
        <v>5</v>
      </c>
      <c r="J267" s="3">
        <f t="shared" si="541"/>
        <v>0</v>
      </c>
      <c r="K267" s="3" t="str">
        <f t="shared" si="542"/>
        <v>M</v>
      </c>
      <c r="L267" s="3" t="str">
        <f t="shared" si="542"/>
        <v>STRONG-Blue</v>
      </c>
      <c r="M267" s="3" t="str">
        <f t="shared" si="543"/>
        <v>Nitrile</v>
      </c>
      <c r="N267" s="3" t="str">
        <f t="shared" si="544"/>
        <v>Glove</v>
      </c>
      <c r="O267" s="3" t="str">
        <f t="shared" si="545"/>
        <v>Middle</v>
      </c>
      <c r="P267" s="9">
        <f t="shared" si="546"/>
        <v>2</v>
      </c>
      <c r="Q267" s="8">
        <f t="shared" si="533"/>
        <v>6</v>
      </c>
      <c r="R267" s="14">
        <v>120</v>
      </c>
      <c r="S267" s="15" t="s">
        <v>293</v>
      </c>
      <c r="T267" s="8" t="str">
        <f t="shared" si="547"/>
        <v>y</v>
      </c>
    </row>
    <row r="268" spans="1:21" x14ac:dyDescent="0.2">
      <c r="A268" s="8">
        <f t="shared" si="534"/>
        <v>267</v>
      </c>
      <c r="B268" s="13">
        <f t="shared" si="531"/>
        <v>44775.449583333335</v>
      </c>
      <c r="C268" s="3">
        <f t="shared" si="535"/>
        <v>2</v>
      </c>
      <c r="D268" s="8">
        <f t="shared" si="532"/>
        <v>81</v>
      </c>
      <c r="E268" s="3">
        <f t="shared" si="536"/>
        <v>20</v>
      </c>
      <c r="F268" s="3">
        <f t="shared" si="537"/>
        <v>48</v>
      </c>
      <c r="G268" s="3">
        <f t="shared" si="538"/>
        <v>3</v>
      </c>
      <c r="H268" s="3" t="str">
        <f t="shared" si="539"/>
        <v>Blue</v>
      </c>
      <c r="I268" s="3">
        <f t="shared" si="540"/>
        <v>5</v>
      </c>
      <c r="J268" s="3">
        <f t="shared" si="541"/>
        <v>0</v>
      </c>
      <c r="K268" s="3" t="str">
        <f t="shared" si="542"/>
        <v>M</v>
      </c>
      <c r="L268" s="3" t="str">
        <f t="shared" si="542"/>
        <v>STRONG-Blue</v>
      </c>
      <c r="M268" s="3" t="str">
        <f t="shared" si="543"/>
        <v>Nitrile</v>
      </c>
      <c r="N268" s="3" t="str">
        <f t="shared" si="544"/>
        <v>Glove</v>
      </c>
      <c r="O268" s="3" t="str">
        <f t="shared" si="545"/>
        <v>Middle</v>
      </c>
      <c r="P268" s="9">
        <f t="shared" si="546"/>
        <v>2</v>
      </c>
      <c r="Q268" s="8">
        <f t="shared" si="533"/>
        <v>7</v>
      </c>
      <c r="R268" s="14">
        <v>160</v>
      </c>
      <c r="S268" s="15" t="s">
        <v>294</v>
      </c>
      <c r="T268" s="8" t="str">
        <f t="shared" si="547"/>
        <v>y</v>
      </c>
    </row>
    <row r="269" spans="1:21" x14ac:dyDescent="0.2">
      <c r="A269" s="8">
        <f t="shared" si="534"/>
        <v>268</v>
      </c>
      <c r="B269" s="13">
        <f t="shared" si="531"/>
        <v>44775.449641203704</v>
      </c>
      <c r="C269" s="3">
        <f t="shared" si="535"/>
        <v>2</v>
      </c>
      <c r="D269" s="8">
        <f t="shared" si="532"/>
        <v>82</v>
      </c>
      <c r="E269" s="3">
        <f t="shared" si="536"/>
        <v>20</v>
      </c>
      <c r="F269" s="3">
        <f t="shared" si="537"/>
        <v>48</v>
      </c>
      <c r="G269" s="3">
        <f t="shared" si="538"/>
        <v>3</v>
      </c>
      <c r="H269" s="3" t="str">
        <f t="shared" si="539"/>
        <v>Blue</v>
      </c>
      <c r="I269" s="3">
        <f t="shared" si="540"/>
        <v>5</v>
      </c>
      <c r="J269" s="3">
        <f t="shared" si="541"/>
        <v>0</v>
      </c>
      <c r="K269" s="3" t="str">
        <f t="shared" si="542"/>
        <v>M</v>
      </c>
      <c r="L269" s="3" t="str">
        <f t="shared" si="542"/>
        <v>STRONG-Blue</v>
      </c>
      <c r="M269" s="3" t="str">
        <f t="shared" si="543"/>
        <v>Nitrile</v>
      </c>
      <c r="N269" s="3" t="str">
        <f t="shared" si="544"/>
        <v>Glove</v>
      </c>
      <c r="O269" s="3" t="str">
        <f t="shared" si="545"/>
        <v>Middle</v>
      </c>
      <c r="P269" s="9">
        <f t="shared" si="546"/>
        <v>2</v>
      </c>
      <c r="Q269" s="8">
        <f t="shared" si="533"/>
        <v>8</v>
      </c>
      <c r="R269" s="14">
        <v>200</v>
      </c>
      <c r="S269" s="15" t="s">
        <v>295</v>
      </c>
      <c r="T269" s="8" t="str">
        <f t="shared" si="547"/>
        <v>y</v>
      </c>
    </row>
    <row r="270" spans="1:21" x14ac:dyDescent="0.2">
      <c r="A270" s="8">
        <f t="shared" si="534"/>
        <v>269</v>
      </c>
      <c r="B270" s="13">
        <f t="shared" si="531"/>
        <v>44775.453182870369</v>
      </c>
      <c r="C270" s="3">
        <f t="shared" si="535"/>
        <v>2</v>
      </c>
      <c r="D270" s="8">
        <f t="shared" si="532"/>
        <v>83</v>
      </c>
      <c r="E270" s="3">
        <v>21</v>
      </c>
      <c r="F270" s="3">
        <v>49</v>
      </c>
      <c r="G270" s="3">
        <v>1</v>
      </c>
      <c r="H270" s="3" t="s">
        <v>325</v>
      </c>
      <c r="I270" s="3">
        <v>5</v>
      </c>
      <c r="J270" s="3">
        <v>0</v>
      </c>
      <c r="K270" s="3" t="s">
        <v>2</v>
      </c>
      <c r="L270" s="3" t="s">
        <v>334</v>
      </c>
      <c r="M270" s="3" t="s">
        <v>3</v>
      </c>
      <c r="N270" s="3" t="s">
        <v>209</v>
      </c>
      <c r="O270" s="3" t="s">
        <v>4</v>
      </c>
      <c r="Q270" s="8">
        <f t="shared" si="533"/>
        <v>1</v>
      </c>
      <c r="S270" s="15" t="s">
        <v>296</v>
      </c>
      <c r="T270" s="8" t="s">
        <v>221</v>
      </c>
      <c r="U270" s="11" t="s">
        <v>322</v>
      </c>
    </row>
    <row r="271" spans="1:21" x14ac:dyDescent="0.2">
      <c r="A271" s="8">
        <f t="shared" si="534"/>
        <v>270</v>
      </c>
      <c r="B271" s="13">
        <f t="shared" si="531"/>
        <v>44775.453240740739</v>
      </c>
      <c r="C271" s="3">
        <f t="shared" si="535"/>
        <v>2</v>
      </c>
      <c r="D271" s="8">
        <f t="shared" si="532"/>
        <v>84</v>
      </c>
      <c r="E271" s="3">
        <f t="shared" ref="E271:E275" si="548">IF(ISBLANK(E270),"",E270)</f>
        <v>21</v>
      </c>
      <c r="F271" s="3">
        <f t="shared" ref="F271:F275" si="549">IF(ISBLANK(F270),"",F270)</f>
        <v>49</v>
      </c>
      <c r="G271" s="3">
        <f t="shared" ref="G271:G275" si="550">IF(ISBLANK(G270),"",G270)</f>
        <v>1</v>
      </c>
      <c r="H271" s="3" t="str">
        <f t="shared" ref="H271:H275" si="551">IF(ISBLANK(H270),"",H270)</f>
        <v>Green</v>
      </c>
      <c r="I271" s="3">
        <f t="shared" ref="I271:I275" si="552">IF(ISBLANK(I270),"",I270)</f>
        <v>5</v>
      </c>
      <c r="J271" s="3">
        <f t="shared" ref="J271:J275" si="553">IF(ISBLANK(J270),"",J270)</f>
        <v>0</v>
      </c>
      <c r="K271" s="3" t="str">
        <f t="shared" ref="K271:L275" si="554">IF(ISBLANK(K270),"",K270)</f>
        <v>M</v>
      </c>
      <c r="L271" s="3" t="str">
        <f t="shared" si="554"/>
        <v>STRONG-Blue</v>
      </c>
      <c r="M271" s="3" t="str">
        <f t="shared" ref="M271:M275" si="555">IF(ISBLANK(M270),"",M270)</f>
        <v>Nitrile</v>
      </c>
      <c r="N271" s="3" t="str">
        <f t="shared" ref="N271:N275" si="556">IF(ISBLANK(N270),"",N270)</f>
        <v>Glove</v>
      </c>
      <c r="O271" s="3" t="str">
        <f t="shared" ref="O271:O275" si="557">IF(ISBLANK(O270),"",O270)</f>
        <v>Middle</v>
      </c>
      <c r="P271" s="9" t="str">
        <f t="shared" ref="P271:P275" si="558">IF(ISBLANK(P270),"",P270)</f>
        <v/>
      </c>
      <c r="Q271" s="8">
        <f t="shared" si="533"/>
        <v>2</v>
      </c>
      <c r="S271" s="15" t="s">
        <v>297</v>
      </c>
      <c r="T271" s="8" t="str">
        <f t="shared" ref="T271:T275" si="559">IF(ISBLANK(T270),"",T270)</f>
        <v>x</v>
      </c>
    </row>
    <row r="272" spans="1:21" x14ac:dyDescent="0.2">
      <c r="A272" s="8">
        <f t="shared" si="534"/>
        <v>271</v>
      </c>
      <c r="B272" s="13">
        <f t="shared" si="531"/>
        <v>44775.453275462962</v>
      </c>
      <c r="C272" s="3">
        <f t="shared" si="535"/>
        <v>2</v>
      </c>
      <c r="D272" s="8">
        <f t="shared" si="532"/>
        <v>85</v>
      </c>
      <c r="E272" s="3">
        <f t="shared" si="548"/>
        <v>21</v>
      </c>
      <c r="F272" s="3">
        <f t="shared" si="549"/>
        <v>49</v>
      </c>
      <c r="G272" s="3">
        <f t="shared" si="550"/>
        <v>1</v>
      </c>
      <c r="H272" s="3" t="str">
        <f t="shared" si="551"/>
        <v>Green</v>
      </c>
      <c r="I272" s="3">
        <f t="shared" si="552"/>
        <v>5</v>
      </c>
      <c r="J272" s="3">
        <f t="shared" si="553"/>
        <v>0</v>
      </c>
      <c r="K272" s="3" t="str">
        <f t="shared" si="554"/>
        <v>M</v>
      </c>
      <c r="L272" s="3" t="str">
        <f t="shared" si="554"/>
        <v>STRONG-Blue</v>
      </c>
      <c r="M272" s="3" t="str">
        <f t="shared" si="555"/>
        <v>Nitrile</v>
      </c>
      <c r="N272" s="3" t="str">
        <f t="shared" si="556"/>
        <v>Glove</v>
      </c>
      <c r="O272" s="3" t="str">
        <f t="shared" si="557"/>
        <v>Middle</v>
      </c>
      <c r="P272" s="9" t="str">
        <f t="shared" si="558"/>
        <v/>
      </c>
      <c r="Q272" s="8">
        <f t="shared" si="533"/>
        <v>3</v>
      </c>
      <c r="S272" s="15" t="s">
        <v>298</v>
      </c>
      <c r="T272" s="8" t="str">
        <f t="shared" si="559"/>
        <v>x</v>
      </c>
    </row>
    <row r="273" spans="1:21" x14ac:dyDescent="0.2">
      <c r="A273" s="8">
        <f t="shared" si="534"/>
        <v>272</v>
      </c>
      <c r="B273" s="13">
        <f t="shared" si="531"/>
        <v>44775.453333333331</v>
      </c>
      <c r="C273" s="3">
        <f t="shared" si="535"/>
        <v>2</v>
      </c>
      <c r="D273" s="8">
        <f t="shared" si="532"/>
        <v>86</v>
      </c>
      <c r="E273" s="3">
        <f t="shared" si="548"/>
        <v>21</v>
      </c>
      <c r="F273" s="3">
        <f t="shared" si="549"/>
        <v>49</v>
      </c>
      <c r="G273" s="3">
        <f t="shared" si="550"/>
        <v>1</v>
      </c>
      <c r="H273" s="3" t="str">
        <f t="shared" si="551"/>
        <v>Green</v>
      </c>
      <c r="I273" s="3">
        <f t="shared" si="552"/>
        <v>5</v>
      </c>
      <c r="J273" s="3">
        <f t="shared" si="553"/>
        <v>0</v>
      </c>
      <c r="K273" s="3" t="str">
        <f t="shared" si="554"/>
        <v>M</v>
      </c>
      <c r="L273" s="3" t="str">
        <f t="shared" si="554"/>
        <v>STRONG-Blue</v>
      </c>
      <c r="M273" s="3" t="str">
        <f t="shared" si="555"/>
        <v>Nitrile</v>
      </c>
      <c r="N273" s="3" t="str">
        <f t="shared" si="556"/>
        <v>Glove</v>
      </c>
      <c r="O273" s="3" t="str">
        <f t="shared" si="557"/>
        <v>Middle</v>
      </c>
      <c r="P273" s="9" t="str">
        <f t="shared" si="558"/>
        <v/>
      </c>
      <c r="Q273" s="8">
        <f t="shared" si="533"/>
        <v>4</v>
      </c>
      <c r="S273" s="15" t="s">
        <v>299</v>
      </c>
      <c r="T273" s="8" t="str">
        <f t="shared" si="559"/>
        <v>x</v>
      </c>
    </row>
    <row r="274" spans="1:21" x14ac:dyDescent="0.2">
      <c r="A274" s="8">
        <f t="shared" si="534"/>
        <v>273</v>
      </c>
      <c r="B274" s="13">
        <f t="shared" si="531"/>
        <v>44775.4533912037</v>
      </c>
      <c r="C274" s="3">
        <f t="shared" si="535"/>
        <v>2</v>
      </c>
      <c r="D274" s="8">
        <f t="shared" si="532"/>
        <v>87</v>
      </c>
      <c r="E274" s="3">
        <f t="shared" si="548"/>
        <v>21</v>
      </c>
      <c r="F274" s="3">
        <f t="shared" si="549"/>
        <v>49</v>
      </c>
      <c r="G274" s="3">
        <f t="shared" si="550"/>
        <v>1</v>
      </c>
      <c r="H274" s="3" t="str">
        <f t="shared" si="551"/>
        <v>Green</v>
      </c>
      <c r="I274" s="3">
        <f t="shared" si="552"/>
        <v>5</v>
      </c>
      <c r="J274" s="3">
        <f t="shared" si="553"/>
        <v>0</v>
      </c>
      <c r="K274" s="3" t="str">
        <f t="shared" si="554"/>
        <v>M</v>
      </c>
      <c r="L274" s="3" t="str">
        <f t="shared" si="554"/>
        <v>STRONG-Blue</v>
      </c>
      <c r="M274" s="3" t="str">
        <f t="shared" si="555"/>
        <v>Nitrile</v>
      </c>
      <c r="N274" s="3" t="str">
        <f t="shared" si="556"/>
        <v>Glove</v>
      </c>
      <c r="O274" s="3" t="str">
        <f t="shared" si="557"/>
        <v>Middle</v>
      </c>
      <c r="P274" s="9" t="str">
        <f t="shared" si="558"/>
        <v/>
      </c>
      <c r="Q274" s="8">
        <f t="shared" si="533"/>
        <v>5</v>
      </c>
      <c r="S274" s="15" t="s">
        <v>300</v>
      </c>
      <c r="T274" s="8" t="str">
        <f t="shared" si="559"/>
        <v>x</v>
      </c>
    </row>
    <row r="275" spans="1:21" x14ac:dyDescent="0.2">
      <c r="A275" s="8">
        <f t="shared" si="534"/>
        <v>274</v>
      </c>
      <c r="B275" s="13">
        <f t="shared" si="531"/>
        <v>44775.4534375</v>
      </c>
      <c r="C275" s="3">
        <f t="shared" si="535"/>
        <v>2</v>
      </c>
      <c r="D275" s="8">
        <f t="shared" si="532"/>
        <v>88</v>
      </c>
      <c r="E275" s="3">
        <f t="shared" si="548"/>
        <v>21</v>
      </c>
      <c r="F275" s="3">
        <f t="shared" si="549"/>
        <v>49</v>
      </c>
      <c r="G275" s="3">
        <f t="shared" si="550"/>
        <v>1</v>
      </c>
      <c r="H275" s="3" t="str">
        <f t="shared" si="551"/>
        <v>Green</v>
      </c>
      <c r="I275" s="3">
        <f t="shared" si="552"/>
        <v>5</v>
      </c>
      <c r="J275" s="3">
        <f t="shared" si="553"/>
        <v>0</v>
      </c>
      <c r="K275" s="3" t="str">
        <f t="shared" si="554"/>
        <v>M</v>
      </c>
      <c r="L275" s="3" t="str">
        <f t="shared" si="554"/>
        <v>STRONG-Blue</v>
      </c>
      <c r="M275" s="3" t="str">
        <f t="shared" si="555"/>
        <v>Nitrile</v>
      </c>
      <c r="N275" s="3" t="str">
        <f t="shared" si="556"/>
        <v>Glove</v>
      </c>
      <c r="O275" s="3" t="str">
        <f t="shared" si="557"/>
        <v>Middle</v>
      </c>
      <c r="P275" s="9" t="str">
        <f t="shared" si="558"/>
        <v/>
      </c>
      <c r="Q275" s="8">
        <f t="shared" si="533"/>
        <v>6</v>
      </c>
      <c r="S275" s="15" t="s">
        <v>301</v>
      </c>
      <c r="T275" s="8" t="str">
        <f t="shared" si="559"/>
        <v>x</v>
      </c>
    </row>
    <row r="276" spans="1:21" x14ac:dyDescent="0.2">
      <c r="A276" s="8">
        <f t="shared" si="534"/>
        <v>275</v>
      </c>
      <c r="B276" s="13">
        <f t="shared" si="531"/>
        <v>44775.45417824074</v>
      </c>
      <c r="C276" s="3">
        <f t="shared" si="535"/>
        <v>2</v>
      </c>
      <c r="D276" s="8">
        <f t="shared" si="532"/>
        <v>89</v>
      </c>
      <c r="E276" s="3">
        <v>21</v>
      </c>
      <c r="F276" s="3">
        <v>50</v>
      </c>
      <c r="G276" s="3">
        <v>1</v>
      </c>
      <c r="H276" s="3" t="s">
        <v>325</v>
      </c>
      <c r="I276" s="3">
        <v>5</v>
      </c>
      <c r="J276" s="3">
        <v>0</v>
      </c>
      <c r="K276" s="3" t="s">
        <v>2</v>
      </c>
      <c r="L276" s="3" t="s">
        <v>334</v>
      </c>
      <c r="M276" s="3" t="s">
        <v>3</v>
      </c>
      <c r="N276" s="3" t="s">
        <v>209</v>
      </c>
      <c r="O276" s="3" t="s">
        <v>4</v>
      </c>
      <c r="P276" s="9">
        <v>2.5</v>
      </c>
      <c r="Q276" s="8">
        <f t="shared" si="533"/>
        <v>1</v>
      </c>
      <c r="R276" s="14">
        <v>0</v>
      </c>
      <c r="S276" s="15" t="s">
        <v>302</v>
      </c>
      <c r="T276" s="8" t="s">
        <v>323</v>
      </c>
      <c r="U276" s="11" t="s">
        <v>321</v>
      </c>
    </row>
    <row r="277" spans="1:21" x14ac:dyDescent="0.2">
      <c r="A277" s="8">
        <f t="shared" si="534"/>
        <v>276</v>
      </c>
      <c r="B277" s="13">
        <f t="shared" si="531"/>
        <v>44775.454224537039</v>
      </c>
      <c r="C277" s="3">
        <f t="shared" si="535"/>
        <v>2</v>
      </c>
      <c r="D277" s="8">
        <f t="shared" si="532"/>
        <v>90</v>
      </c>
      <c r="E277" s="3">
        <f t="shared" ref="E277:E283" si="560">IF(ISBLANK(E276),"",E276)</f>
        <v>21</v>
      </c>
      <c r="F277" s="3">
        <f t="shared" ref="F277:F283" si="561">IF(ISBLANK(F276),"",F276)</f>
        <v>50</v>
      </c>
      <c r="G277" s="3">
        <f t="shared" ref="G277:G283" si="562">IF(ISBLANK(G276),"",G276)</f>
        <v>1</v>
      </c>
      <c r="H277" s="3" t="str">
        <f t="shared" ref="H277:H283" si="563">IF(ISBLANK(H276),"",H276)</f>
        <v>Green</v>
      </c>
      <c r="I277" s="3">
        <f t="shared" ref="I277:I283" si="564">IF(ISBLANK(I276),"",I276)</f>
        <v>5</v>
      </c>
      <c r="J277" s="3">
        <f t="shared" ref="J277:J283" si="565">IF(ISBLANK(J276),"",J276)</f>
        <v>0</v>
      </c>
      <c r="K277" s="3" t="str">
        <f t="shared" ref="K277:L283" si="566">IF(ISBLANK(K276),"",K276)</f>
        <v>M</v>
      </c>
      <c r="L277" s="3" t="str">
        <f t="shared" si="566"/>
        <v>STRONG-Blue</v>
      </c>
      <c r="M277" s="3" t="str">
        <f t="shared" ref="M277:M283" si="567">IF(ISBLANK(M276),"",M276)</f>
        <v>Nitrile</v>
      </c>
      <c r="N277" s="3" t="str">
        <f t="shared" ref="N277:N283" si="568">IF(ISBLANK(N276),"",N276)</f>
        <v>Glove</v>
      </c>
      <c r="O277" s="3" t="str">
        <f t="shared" ref="O277:O283" si="569">IF(ISBLANK(O276),"",O276)</f>
        <v>Middle</v>
      </c>
      <c r="P277" s="9">
        <f t="shared" ref="P277:P283" si="570">IF(ISBLANK(P276),"",P276)</f>
        <v>2.5</v>
      </c>
      <c r="Q277" s="8">
        <f t="shared" si="533"/>
        <v>2</v>
      </c>
      <c r="R277" s="14">
        <v>20</v>
      </c>
      <c r="S277" s="15" t="s">
        <v>303</v>
      </c>
      <c r="T277" s="8" t="str">
        <f t="shared" ref="T277:T283" si="571">IF(ISBLANK(T276),"",T276)</f>
        <v>y</v>
      </c>
    </row>
    <row r="278" spans="1:21" x14ac:dyDescent="0.2">
      <c r="A278" s="8">
        <f t="shared" si="534"/>
        <v>277</v>
      </c>
      <c r="B278" s="13">
        <f t="shared" si="531"/>
        <v>44775.454282407409</v>
      </c>
      <c r="C278" s="3">
        <f t="shared" si="535"/>
        <v>2</v>
      </c>
      <c r="D278" s="8">
        <f t="shared" si="532"/>
        <v>91</v>
      </c>
      <c r="E278" s="3">
        <f t="shared" si="560"/>
        <v>21</v>
      </c>
      <c r="F278" s="3">
        <f t="shared" si="561"/>
        <v>50</v>
      </c>
      <c r="G278" s="3">
        <f t="shared" si="562"/>
        <v>1</v>
      </c>
      <c r="H278" s="3" t="str">
        <f t="shared" si="563"/>
        <v>Green</v>
      </c>
      <c r="I278" s="3">
        <f t="shared" si="564"/>
        <v>5</v>
      </c>
      <c r="J278" s="3">
        <f t="shared" si="565"/>
        <v>0</v>
      </c>
      <c r="K278" s="3" t="str">
        <f t="shared" si="566"/>
        <v>M</v>
      </c>
      <c r="L278" s="3" t="str">
        <f t="shared" si="566"/>
        <v>STRONG-Blue</v>
      </c>
      <c r="M278" s="3" t="str">
        <f t="shared" si="567"/>
        <v>Nitrile</v>
      </c>
      <c r="N278" s="3" t="str">
        <f t="shared" si="568"/>
        <v>Glove</v>
      </c>
      <c r="O278" s="3" t="str">
        <f t="shared" si="569"/>
        <v>Middle</v>
      </c>
      <c r="P278" s="9">
        <f t="shared" si="570"/>
        <v>2.5</v>
      </c>
      <c r="Q278" s="8">
        <f t="shared" si="533"/>
        <v>3</v>
      </c>
      <c r="R278" s="14">
        <v>40</v>
      </c>
      <c r="S278" s="15" t="s">
        <v>304</v>
      </c>
      <c r="T278" s="8" t="str">
        <f t="shared" si="571"/>
        <v>y</v>
      </c>
    </row>
    <row r="279" spans="1:21" x14ac:dyDescent="0.2">
      <c r="A279" s="8">
        <f t="shared" si="534"/>
        <v>278</v>
      </c>
      <c r="B279" s="13">
        <f t="shared" si="531"/>
        <v>44775.454328703701</v>
      </c>
      <c r="C279" s="3">
        <f t="shared" si="535"/>
        <v>2</v>
      </c>
      <c r="D279" s="8">
        <f t="shared" si="532"/>
        <v>92</v>
      </c>
      <c r="E279" s="3">
        <f t="shared" si="560"/>
        <v>21</v>
      </c>
      <c r="F279" s="3">
        <f t="shared" si="561"/>
        <v>50</v>
      </c>
      <c r="G279" s="3">
        <f t="shared" si="562"/>
        <v>1</v>
      </c>
      <c r="H279" s="3" t="str">
        <f t="shared" si="563"/>
        <v>Green</v>
      </c>
      <c r="I279" s="3">
        <f t="shared" si="564"/>
        <v>5</v>
      </c>
      <c r="J279" s="3">
        <f t="shared" si="565"/>
        <v>0</v>
      </c>
      <c r="K279" s="3" t="str">
        <f t="shared" si="566"/>
        <v>M</v>
      </c>
      <c r="L279" s="3" t="str">
        <f t="shared" si="566"/>
        <v>STRONG-Blue</v>
      </c>
      <c r="M279" s="3" t="str">
        <f t="shared" si="567"/>
        <v>Nitrile</v>
      </c>
      <c r="N279" s="3" t="str">
        <f t="shared" si="568"/>
        <v>Glove</v>
      </c>
      <c r="O279" s="3" t="str">
        <f t="shared" si="569"/>
        <v>Middle</v>
      </c>
      <c r="P279" s="9">
        <f t="shared" si="570"/>
        <v>2.5</v>
      </c>
      <c r="Q279" s="8">
        <f t="shared" si="533"/>
        <v>4</v>
      </c>
      <c r="R279" s="14">
        <v>60</v>
      </c>
      <c r="S279" s="15" t="s">
        <v>305</v>
      </c>
      <c r="T279" s="8" t="str">
        <f t="shared" si="571"/>
        <v>y</v>
      </c>
    </row>
    <row r="280" spans="1:21" x14ac:dyDescent="0.2">
      <c r="A280" s="8">
        <f t="shared" si="534"/>
        <v>279</v>
      </c>
      <c r="B280" s="13">
        <f t="shared" si="531"/>
        <v>44775.454375000001</v>
      </c>
      <c r="C280" s="3">
        <f t="shared" si="535"/>
        <v>2</v>
      </c>
      <c r="D280" s="8">
        <f t="shared" si="532"/>
        <v>93</v>
      </c>
      <c r="E280" s="3">
        <f t="shared" si="560"/>
        <v>21</v>
      </c>
      <c r="F280" s="3">
        <f t="shared" si="561"/>
        <v>50</v>
      </c>
      <c r="G280" s="3">
        <f t="shared" si="562"/>
        <v>1</v>
      </c>
      <c r="H280" s="3" t="str">
        <f t="shared" si="563"/>
        <v>Green</v>
      </c>
      <c r="I280" s="3">
        <f t="shared" si="564"/>
        <v>5</v>
      </c>
      <c r="J280" s="3">
        <f t="shared" si="565"/>
        <v>0</v>
      </c>
      <c r="K280" s="3" t="str">
        <f t="shared" si="566"/>
        <v>M</v>
      </c>
      <c r="L280" s="3" t="str">
        <f t="shared" si="566"/>
        <v>STRONG-Blue</v>
      </c>
      <c r="M280" s="3" t="str">
        <f t="shared" si="567"/>
        <v>Nitrile</v>
      </c>
      <c r="N280" s="3" t="str">
        <f t="shared" si="568"/>
        <v>Glove</v>
      </c>
      <c r="O280" s="3" t="str">
        <f t="shared" si="569"/>
        <v>Middle</v>
      </c>
      <c r="P280" s="9">
        <f t="shared" si="570"/>
        <v>2.5</v>
      </c>
      <c r="Q280" s="8">
        <f t="shared" si="533"/>
        <v>5</v>
      </c>
      <c r="R280" s="14">
        <v>80</v>
      </c>
      <c r="S280" s="15" t="s">
        <v>306</v>
      </c>
      <c r="T280" s="8" t="str">
        <f t="shared" si="571"/>
        <v>y</v>
      </c>
    </row>
    <row r="281" spans="1:21" x14ac:dyDescent="0.2">
      <c r="A281" s="8">
        <f t="shared" si="534"/>
        <v>280</v>
      </c>
      <c r="B281" s="13">
        <f t="shared" si="531"/>
        <v>44775.454432870371</v>
      </c>
      <c r="C281" s="3">
        <f t="shared" si="535"/>
        <v>2</v>
      </c>
      <c r="D281" s="8">
        <f t="shared" si="532"/>
        <v>94</v>
      </c>
      <c r="E281" s="3">
        <f t="shared" si="560"/>
        <v>21</v>
      </c>
      <c r="F281" s="3">
        <f t="shared" si="561"/>
        <v>50</v>
      </c>
      <c r="G281" s="3">
        <f t="shared" si="562"/>
        <v>1</v>
      </c>
      <c r="H281" s="3" t="str">
        <f t="shared" si="563"/>
        <v>Green</v>
      </c>
      <c r="I281" s="3">
        <f t="shared" si="564"/>
        <v>5</v>
      </c>
      <c r="J281" s="3">
        <f t="shared" si="565"/>
        <v>0</v>
      </c>
      <c r="K281" s="3" t="str">
        <f t="shared" si="566"/>
        <v>M</v>
      </c>
      <c r="L281" s="3" t="str">
        <f t="shared" si="566"/>
        <v>STRONG-Blue</v>
      </c>
      <c r="M281" s="3" t="str">
        <f t="shared" si="567"/>
        <v>Nitrile</v>
      </c>
      <c r="N281" s="3" t="str">
        <f t="shared" si="568"/>
        <v>Glove</v>
      </c>
      <c r="O281" s="3" t="str">
        <f t="shared" si="569"/>
        <v>Middle</v>
      </c>
      <c r="P281" s="9">
        <f t="shared" si="570"/>
        <v>2.5</v>
      </c>
      <c r="Q281" s="8">
        <f t="shared" si="533"/>
        <v>6</v>
      </c>
      <c r="R281" s="14">
        <v>120</v>
      </c>
      <c r="S281" s="15" t="s">
        <v>307</v>
      </c>
      <c r="T281" s="8" t="str">
        <f t="shared" si="571"/>
        <v>y</v>
      </c>
    </row>
    <row r="282" spans="1:21" x14ac:dyDescent="0.2">
      <c r="A282" s="8">
        <f t="shared" si="534"/>
        <v>281</v>
      </c>
      <c r="B282" s="13">
        <f t="shared" si="531"/>
        <v>44775.454502314817</v>
      </c>
      <c r="C282" s="3">
        <f t="shared" si="535"/>
        <v>2</v>
      </c>
      <c r="D282" s="8">
        <f t="shared" si="532"/>
        <v>95</v>
      </c>
      <c r="E282" s="3">
        <f t="shared" si="560"/>
        <v>21</v>
      </c>
      <c r="F282" s="3">
        <f t="shared" si="561"/>
        <v>50</v>
      </c>
      <c r="G282" s="3">
        <f t="shared" si="562"/>
        <v>1</v>
      </c>
      <c r="H282" s="3" t="str">
        <f t="shared" si="563"/>
        <v>Green</v>
      </c>
      <c r="I282" s="3">
        <f t="shared" si="564"/>
        <v>5</v>
      </c>
      <c r="J282" s="3">
        <f t="shared" si="565"/>
        <v>0</v>
      </c>
      <c r="K282" s="3" t="str">
        <f t="shared" si="566"/>
        <v>M</v>
      </c>
      <c r="L282" s="3" t="str">
        <f t="shared" si="566"/>
        <v>STRONG-Blue</v>
      </c>
      <c r="M282" s="3" t="str">
        <f t="shared" si="567"/>
        <v>Nitrile</v>
      </c>
      <c r="N282" s="3" t="str">
        <f t="shared" si="568"/>
        <v>Glove</v>
      </c>
      <c r="O282" s="3" t="str">
        <f t="shared" si="569"/>
        <v>Middle</v>
      </c>
      <c r="P282" s="9">
        <f t="shared" si="570"/>
        <v>2.5</v>
      </c>
      <c r="Q282" s="8">
        <f t="shared" si="533"/>
        <v>7</v>
      </c>
      <c r="R282" s="14">
        <v>160</v>
      </c>
      <c r="S282" s="15" t="s">
        <v>308</v>
      </c>
      <c r="T282" s="8" t="str">
        <f t="shared" si="571"/>
        <v>y</v>
      </c>
    </row>
    <row r="283" spans="1:21" x14ac:dyDescent="0.2">
      <c r="A283" s="8">
        <f t="shared" si="534"/>
        <v>282</v>
      </c>
      <c r="B283" s="13">
        <f t="shared" si="531"/>
        <v>44775.454560185186</v>
      </c>
      <c r="C283" s="3">
        <f t="shared" si="535"/>
        <v>2</v>
      </c>
      <c r="D283" s="8">
        <f t="shared" si="532"/>
        <v>96</v>
      </c>
      <c r="E283" s="3">
        <f t="shared" si="560"/>
        <v>21</v>
      </c>
      <c r="F283" s="3">
        <f t="shared" si="561"/>
        <v>50</v>
      </c>
      <c r="G283" s="3">
        <f t="shared" si="562"/>
        <v>1</v>
      </c>
      <c r="H283" s="3" t="str">
        <f t="shared" si="563"/>
        <v>Green</v>
      </c>
      <c r="I283" s="3">
        <f t="shared" si="564"/>
        <v>5</v>
      </c>
      <c r="J283" s="3">
        <f t="shared" si="565"/>
        <v>0</v>
      </c>
      <c r="K283" s="3" t="str">
        <f t="shared" si="566"/>
        <v>M</v>
      </c>
      <c r="L283" s="3" t="str">
        <f t="shared" si="566"/>
        <v>STRONG-Blue</v>
      </c>
      <c r="M283" s="3" t="str">
        <f t="shared" si="567"/>
        <v>Nitrile</v>
      </c>
      <c r="N283" s="3" t="str">
        <f t="shared" si="568"/>
        <v>Glove</v>
      </c>
      <c r="O283" s="3" t="str">
        <f t="shared" si="569"/>
        <v>Middle</v>
      </c>
      <c r="P283" s="9">
        <f t="shared" si="570"/>
        <v>2.5</v>
      </c>
      <c r="Q283" s="8">
        <f t="shared" si="533"/>
        <v>8</v>
      </c>
      <c r="R283" s="14">
        <v>200</v>
      </c>
      <c r="S283" s="15" t="s">
        <v>309</v>
      </c>
      <c r="T283" s="8" t="str">
        <f t="shared" si="571"/>
        <v>y</v>
      </c>
    </row>
    <row r="284" spans="1:21" x14ac:dyDescent="0.2">
      <c r="A284" s="8">
        <f t="shared" si="534"/>
        <v>283</v>
      </c>
      <c r="B284" s="12">
        <v>44775</v>
      </c>
      <c r="C284" s="3">
        <f t="shared" si="535"/>
        <v>2</v>
      </c>
      <c r="D284" s="8">
        <f t="shared" si="532"/>
        <v>97</v>
      </c>
      <c r="E284" s="3">
        <v>22</v>
      </c>
      <c r="F284" s="3">
        <v>51</v>
      </c>
      <c r="G284" s="3">
        <v>1</v>
      </c>
      <c r="H284" s="3" t="s">
        <v>327</v>
      </c>
      <c r="I284" s="3">
        <v>5</v>
      </c>
      <c r="J284" s="3">
        <v>0</v>
      </c>
      <c r="K284" s="3" t="s">
        <v>2</v>
      </c>
      <c r="L284" s="3" t="s">
        <v>334</v>
      </c>
      <c r="M284" s="3" t="s">
        <v>3</v>
      </c>
      <c r="N284" s="3" t="s">
        <v>209</v>
      </c>
      <c r="O284" s="3" t="s">
        <v>4</v>
      </c>
      <c r="P284" s="9">
        <v>2.5499999999999998</v>
      </c>
      <c r="Q284" s="8">
        <f t="shared" si="533"/>
        <v>1</v>
      </c>
      <c r="R284" s="14">
        <v>0</v>
      </c>
      <c r="S284" s="15" t="s">
        <v>206</v>
      </c>
      <c r="T284" s="8" t="s">
        <v>323</v>
      </c>
    </row>
  </sheetData>
  <sortState xmlns:xlrd2="http://schemas.microsoft.com/office/spreadsheetml/2017/richdata2" ref="V188:V284">
    <sortCondition ref="V188:V284"/>
  </sortState>
  <conditionalFormatting sqref="K1:O1">
    <cfRule type="expression" dxfId="4" priority="6">
      <formula>"ISFORMULA(A1)"</formula>
    </cfRule>
  </conditionalFormatting>
  <conditionalFormatting sqref="A2:AAA10000">
    <cfRule type="expression" dxfId="2" priority="9">
      <formula>$Q2=1</formula>
    </cfRule>
  </conditionalFormatting>
  <conditionalFormatting sqref="A1:AAA1048576">
    <cfRule type="expression" dxfId="1" priority="4">
      <formula>_xlfn.ISFORMULA(A1)</formula>
    </cfRule>
  </conditionalFormatting>
  <conditionalFormatting sqref="A1:AAA10000">
    <cfRule type="expression" dxfId="0" priority="1">
      <formula>$T1="x"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A890-811F-AA4C-9BF7-4B7C96B62366}">
  <dimension ref="B1:O6"/>
  <sheetViews>
    <sheetView workbookViewId="0">
      <selection activeCell="O13" sqref="O13"/>
    </sheetView>
  </sheetViews>
  <sheetFormatPr baseColWidth="10" defaultRowHeight="16" x14ac:dyDescent="0.2"/>
  <cols>
    <col min="15" max="15" width="19.33203125" bestFit="1" customWidth="1"/>
  </cols>
  <sheetData>
    <row r="1" spans="2:15" x14ac:dyDescent="0.2">
      <c r="B1" s="2" t="s">
        <v>107</v>
      </c>
      <c r="C1" s="2" t="s">
        <v>9</v>
      </c>
      <c r="D1" s="2" t="s">
        <v>212</v>
      </c>
      <c r="E1" s="2" t="s">
        <v>0</v>
      </c>
      <c r="F1" s="2" t="s">
        <v>106</v>
      </c>
      <c r="G1" s="2" t="s">
        <v>13</v>
      </c>
      <c r="H1" s="2" t="s">
        <v>113</v>
      </c>
      <c r="I1" s="2" t="s">
        <v>207</v>
      </c>
      <c r="J1" s="2" t="s">
        <v>208</v>
      </c>
      <c r="K1" s="2" t="s">
        <v>114</v>
      </c>
      <c r="L1" s="2" t="s">
        <v>6</v>
      </c>
      <c r="M1" s="2" t="s">
        <v>340</v>
      </c>
      <c r="N1" s="2" t="s">
        <v>105</v>
      </c>
      <c r="O1" s="2" t="s">
        <v>62</v>
      </c>
    </row>
    <row r="2" spans="2:15" x14ac:dyDescent="0.2">
      <c r="B2" s="1">
        <v>1</v>
      </c>
      <c r="C2" s="1">
        <v>1</v>
      </c>
      <c r="D2" s="1">
        <v>1</v>
      </c>
      <c r="E2" s="1" t="s">
        <v>1</v>
      </c>
      <c r="F2" s="1">
        <v>5</v>
      </c>
      <c r="G2" s="1">
        <v>0</v>
      </c>
      <c r="H2" s="1" t="s">
        <v>2</v>
      </c>
      <c r="I2" s="1" t="s">
        <v>3</v>
      </c>
      <c r="J2" s="1" t="s">
        <v>209</v>
      </c>
      <c r="K2" s="1" t="s">
        <v>4</v>
      </c>
      <c r="L2" s="1">
        <v>1</v>
      </c>
      <c r="M2" s="1">
        <v>2.7</v>
      </c>
      <c r="N2" s="1">
        <v>0</v>
      </c>
      <c r="O2" s="1" t="s">
        <v>14</v>
      </c>
    </row>
    <row r="3" spans="2:15" x14ac:dyDescent="0.2">
      <c r="B3" s="1">
        <v>2</v>
      </c>
      <c r="C3" s="1">
        <v>1</v>
      </c>
      <c r="D3" s="1">
        <v>1</v>
      </c>
      <c r="E3" s="1" t="s">
        <v>1</v>
      </c>
      <c r="F3" s="1">
        <v>5</v>
      </c>
      <c r="G3" s="1">
        <v>0</v>
      </c>
      <c r="H3" s="1" t="s">
        <v>2</v>
      </c>
      <c r="I3" s="1" t="s">
        <v>3</v>
      </c>
      <c r="J3" s="1" t="s">
        <v>209</v>
      </c>
      <c r="K3" s="1" t="s">
        <v>4</v>
      </c>
      <c r="L3" s="1">
        <v>1</v>
      </c>
      <c r="M3" s="1">
        <v>2.7</v>
      </c>
      <c r="N3" s="1">
        <v>40</v>
      </c>
      <c r="O3" s="1" t="s">
        <v>15</v>
      </c>
    </row>
    <row r="4" spans="2:15" x14ac:dyDescent="0.2">
      <c r="B4" s="1">
        <v>3</v>
      </c>
      <c r="C4" s="1">
        <v>1</v>
      </c>
      <c r="D4" s="1">
        <v>1</v>
      </c>
      <c r="E4" s="1" t="s">
        <v>1</v>
      </c>
      <c r="F4" s="1">
        <v>5</v>
      </c>
      <c r="G4" s="1">
        <v>0</v>
      </c>
      <c r="H4" s="1" t="s">
        <v>2</v>
      </c>
      <c r="I4" s="1" t="s">
        <v>3</v>
      </c>
      <c r="J4" s="1" t="s">
        <v>209</v>
      </c>
      <c r="K4" s="1" t="s">
        <v>4</v>
      </c>
      <c r="L4" s="1">
        <v>1</v>
      </c>
      <c r="M4" s="1">
        <v>2.7</v>
      </c>
      <c r="N4" s="1">
        <v>80</v>
      </c>
      <c r="O4" s="1" t="s">
        <v>16</v>
      </c>
    </row>
    <row r="5" spans="2:15" x14ac:dyDescent="0.2">
      <c r="B5" s="1">
        <v>4</v>
      </c>
      <c r="C5" s="1">
        <v>1</v>
      </c>
      <c r="D5" s="1">
        <v>1</v>
      </c>
      <c r="E5" s="1" t="s">
        <v>1</v>
      </c>
      <c r="F5" s="1">
        <v>5</v>
      </c>
      <c r="G5" s="1">
        <v>0</v>
      </c>
      <c r="H5" s="1" t="s">
        <v>2</v>
      </c>
      <c r="I5" s="1" t="s">
        <v>3</v>
      </c>
      <c r="J5" s="1" t="s">
        <v>209</v>
      </c>
      <c r="K5" s="1" t="s">
        <v>4</v>
      </c>
      <c r="L5" s="1">
        <v>1</v>
      </c>
      <c r="M5" s="1">
        <v>2.7</v>
      </c>
      <c r="N5" s="1">
        <v>120</v>
      </c>
      <c r="O5" s="1" t="s">
        <v>17</v>
      </c>
    </row>
    <row r="6" spans="2:15" x14ac:dyDescent="0.2">
      <c r="B6" s="1">
        <v>5</v>
      </c>
      <c r="C6" s="1">
        <v>1</v>
      </c>
      <c r="D6" s="1">
        <v>1</v>
      </c>
      <c r="E6" s="1" t="s">
        <v>1</v>
      </c>
      <c r="F6" s="1">
        <v>5</v>
      </c>
      <c r="G6" s="1">
        <v>0</v>
      </c>
      <c r="H6" s="1" t="s">
        <v>2</v>
      </c>
      <c r="I6" s="1" t="s">
        <v>3</v>
      </c>
      <c r="J6" s="1" t="s">
        <v>209</v>
      </c>
      <c r="K6" s="1" t="s">
        <v>4</v>
      </c>
      <c r="L6" s="1">
        <v>1</v>
      </c>
      <c r="M6" s="1">
        <v>2.7</v>
      </c>
      <c r="N6" s="1">
        <v>160</v>
      </c>
      <c r="O6" s="1" t="s">
        <v>18</v>
      </c>
    </row>
  </sheetData>
  <conditionalFormatting sqref="H1:K1">
    <cfRule type="expression" dxfId="3" priority="1">
      <formula>"ISFORMULA(A1)"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AllTrialsLongVals</vt:lpstr>
      <vt:lpstr>V1_Col_Names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Yerrabelli</dc:creator>
  <cp:lastModifiedBy>Rahul S. Yerrabelli</cp:lastModifiedBy>
  <dcterms:created xsi:type="dcterms:W3CDTF">2022-04-23T19:09:09Z</dcterms:created>
  <dcterms:modified xsi:type="dcterms:W3CDTF">2022-08-20T13:14:02Z</dcterms:modified>
</cp:coreProperties>
</file>