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yerrabelli/Library/CloudStorage/GoogleDrive-ryerrabelli@gmail.com/My Drive/Computer Backups/Rahul Yerrabelli drive/PythonProjects/SpeculumAnalysis/data/01_raw/"/>
    </mc:Choice>
  </mc:AlternateContent>
  <xr:revisionPtr revIDLastSave="0" documentId="13_ncr:1_{F273EAE1-926B-4349-BA36-0A568EA17DE5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AllTrialsLongVals" sheetId="1" r:id="rId1"/>
    <sheet name="SpeculumHeightsByClicks" sheetId="2" r:id="rId2"/>
    <sheet name="V1_Col_Nam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9Idk6eIuQVuSSWJveApXi4EUrlQ=="/>
    </ext>
  </extLst>
</workbook>
</file>

<file path=xl/calcChain.xml><?xml version="1.0" encoding="utf-8"?>
<calcChain xmlns="http://schemas.openxmlformats.org/spreadsheetml/2006/main">
  <c r="K43" i="2" l="1"/>
  <c r="L47" i="2"/>
  <c r="M47" i="2" s="1"/>
  <c r="K47" i="2"/>
  <c r="L46" i="2"/>
  <c r="M46" i="2" s="1"/>
  <c r="K46" i="2"/>
  <c r="L45" i="2"/>
  <c r="M45" i="2" s="1"/>
  <c r="K45" i="2"/>
  <c r="L44" i="2"/>
  <c r="M44" i="2" s="1"/>
  <c r="K44" i="2"/>
  <c r="L43" i="2"/>
  <c r="M43" i="2" s="1"/>
  <c r="L42" i="2"/>
  <c r="M42" i="2" s="1"/>
  <c r="K42" i="2"/>
  <c r="L41" i="2"/>
  <c r="M41" i="2" s="1"/>
  <c r="K41" i="2"/>
  <c r="L33" i="2"/>
  <c r="M33" i="2" s="1"/>
  <c r="K33" i="2"/>
  <c r="L32" i="2"/>
  <c r="M32" i="2" s="1"/>
  <c r="K32" i="2"/>
  <c r="L31" i="2"/>
  <c r="M31" i="2" s="1"/>
  <c r="K31" i="2"/>
  <c r="L30" i="2"/>
  <c r="M30" i="2" s="1"/>
  <c r="K30" i="2"/>
  <c r="L29" i="2"/>
  <c r="M29" i="2" s="1"/>
  <c r="K29" i="2"/>
  <c r="L28" i="2"/>
  <c r="M28" i="2" s="1"/>
  <c r="K28" i="2"/>
  <c r="L27" i="2"/>
  <c r="M27" i="2" s="1"/>
  <c r="K27" i="2"/>
  <c r="L19" i="2"/>
  <c r="M19" i="2" s="1"/>
  <c r="K19" i="2"/>
  <c r="L18" i="2"/>
  <c r="M18" i="2" s="1"/>
  <c r="K18" i="2"/>
  <c r="L17" i="2"/>
  <c r="M17" i="2" s="1"/>
  <c r="K17" i="2"/>
  <c r="L16" i="2"/>
  <c r="M16" i="2" s="1"/>
  <c r="K16" i="2"/>
  <c r="L15" i="2"/>
  <c r="M15" i="2" s="1"/>
  <c r="K15" i="2"/>
  <c r="L14" i="2"/>
  <c r="M14" i="2" s="1"/>
  <c r="K14" i="2"/>
  <c r="L13" i="2"/>
  <c r="M13" i="2" s="1"/>
  <c r="K13" i="2"/>
  <c r="L12" i="2"/>
  <c r="M12" i="2" s="1"/>
  <c r="K12" i="2"/>
  <c r="L11" i="2"/>
  <c r="M11" i="2" s="1"/>
  <c r="K11" i="2"/>
  <c r="L10" i="2"/>
  <c r="M10" i="2" s="1"/>
  <c r="K10" i="2"/>
  <c r="L9" i="2"/>
  <c r="M9" i="2" s="1"/>
  <c r="K9" i="2"/>
  <c r="L8" i="2"/>
  <c r="M8" i="2" s="1"/>
  <c r="K8" i="2"/>
  <c r="L7" i="2"/>
  <c r="M7" i="2" s="1"/>
  <c r="K7" i="2"/>
  <c r="L6" i="2"/>
  <c r="M6" i="2" s="1"/>
  <c r="K6" i="2"/>
  <c r="B308" i="1"/>
  <c r="B307" i="1"/>
  <c r="B306" i="1"/>
  <c r="B305" i="1"/>
  <c r="B304" i="1"/>
  <c r="N303" i="1"/>
  <c r="N304" i="1" s="1"/>
  <c r="N305" i="1" s="1"/>
  <c r="N306" i="1" s="1"/>
  <c r="N307" i="1" s="1"/>
  <c r="N308" i="1" s="1"/>
  <c r="B303" i="1"/>
  <c r="P302" i="1"/>
  <c r="P303" i="1" s="1"/>
  <c r="P304" i="1" s="1"/>
  <c r="P305" i="1" s="1"/>
  <c r="P306" i="1" s="1"/>
  <c r="P307" i="1" s="1"/>
  <c r="P308" i="1" s="1"/>
  <c r="O302" i="1"/>
  <c r="O303" i="1" s="1"/>
  <c r="O304" i="1" s="1"/>
  <c r="O305" i="1" s="1"/>
  <c r="O306" i="1" s="1"/>
  <c r="O307" i="1" s="1"/>
  <c r="O308" i="1" s="1"/>
  <c r="N302" i="1"/>
  <c r="M302" i="1"/>
  <c r="M303" i="1" s="1"/>
  <c r="M304" i="1" s="1"/>
  <c r="M305" i="1" s="1"/>
  <c r="M306" i="1" s="1"/>
  <c r="M307" i="1" s="1"/>
  <c r="M308" i="1" s="1"/>
  <c r="L302" i="1"/>
  <c r="L303" i="1" s="1"/>
  <c r="L304" i="1" s="1"/>
  <c r="L305" i="1" s="1"/>
  <c r="L306" i="1" s="1"/>
  <c r="L307" i="1" s="1"/>
  <c r="L308" i="1" s="1"/>
  <c r="K302" i="1"/>
  <c r="K303" i="1" s="1"/>
  <c r="K304" i="1" s="1"/>
  <c r="K305" i="1" s="1"/>
  <c r="K306" i="1" s="1"/>
  <c r="K307" i="1" s="1"/>
  <c r="K308" i="1" s="1"/>
  <c r="J302" i="1"/>
  <c r="J303" i="1" s="1"/>
  <c r="J304" i="1" s="1"/>
  <c r="J305" i="1" s="1"/>
  <c r="J306" i="1" s="1"/>
  <c r="J307" i="1" s="1"/>
  <c r="J308" i="1" s="1"/>
  <c r="I302" i="1"/>
  <c r="I303" i="1" s="1"/>
  <c r="I304" i="1" s="1"/>
  <c r="I305" i="1" s="1"/>
  <c r="I306" i="1" s="1"/>
  <c r="I307" i="1" s="1"/>
  <c r="I308" i="1" s="1"/>
  <c r="H302" i="1"/>
  <c r="H303" i="1" s="1"/>
  <c r="H304" i="1" s="1"/>
  <c r="H305" i="1" s="1"/>
  <c r="H306" i="1" s="1"/>
  <c r="H307" i="1" s="1"/>
  <c r="H308" i="1" s="1"/>
  <c r="G302" i="1"/>
  <c r="G303" i="1" s="1"/>
  <c r="G304" i="1" s="1"/>
  <c r="G305" i="1" s="1"/>
  <c r="G306" i="1" s="1"/>
  <c r="G307" i="1" s="1"/>
  <c r="G308" i="1" s="1"/>
  <c r="F302" i="1"/>
  <c r="F303" i="1" s="1"/>
  <c r="F304" i="1" s="1"/>
  <c r="F305" i="1" s="1"/>
  <c r="F306" i="1" s="1"/>
  <c r="F307" i="1" s="1"/>
  <c r="F308" i="1" s="1"/>
  <c r="E302" i="1"/>
  <c r="E303" i="1" s="1"/>
  <c r="E304" i="1" s="1"/>
  <c r="E305" i="1" s="1"/>
  <c r="E306" i="1" s="1"/>
  <c r="E307" i="1" s="1"/>
  <c r="E308" i="1" s="1"/>
  <c r="B302" i="1"/>
  <c r="B301" i="1"/>
  <c r="B300" i="1"/>
  <c r="B299" i="1"/>
  <c r="B298" i="1"/>
  <c r="B297" i="1"/>
  <c r="B296" i="1"/>
  <c r="P295" i="1"/>
  <c r="P296" i="1" s="1"/>
  <c r="P297" i="1" s="1"/>
  <c r="P298" i="1" s="1"/>
  <c r="P299" i="1" s="1"/>
  <c r="P300" i="1" s="1"/>
  <c r="J295" i="1"/>
  <c r="J296" i="1" s="1"/>
  <c r="J297" i="1" s="1"/>
  <c r="J298" i="1" s="1"/>
  <c r="J299" i="1" s="1"/>
  <c r="J300" i="1" s="1"/>
  <c r="I295" i="1"/>
  <c r="I296" i="1" s="1"/>
  <c r="I297" i="1" s="1"/>
  <c r="I298" i="1" s="1"/>
  <c r="I299" i="1" s="1"/>
  <c r="I300" i="1" s="1"/>
  <c r="G295" i="1"/>
  <c r="G296" i="1" s="1"/>
  <c r="G297" i="1" s="1"/>
  <c r="G298" i="1" s="1"/>
  <c r="G299" i="1" s="1"/>
  <c r="G300" i="1" s="1"/>
  <c r="B295" i="1"/>
  <c r="P294" i="1"/>
  <c r="O294" i="1"/>
  <c r="O295" i="1" s="1"/>
  <c r="O296" i="1" s="1"/>
  <c r="O297" i="1" s="1"/>
  <c r="O298" i="1" s="1"/>
  <c r="O299" i="1" s="1"/>
  <c r="O300" i="1" s="1"/>
  <c r="N294" i="1"/>
  <c r="N295" i="1" s="1"/>
  <c r="N296" i="1" s="1"/>
  <c r="N297" i="1" s="1"/>
  <c r="N298" i="1" s="1"/>
  <c r="N299" i="1" s="1"/>
  <c r="N300" i="1" s="1"/>
  <c r="M294" i="1"/>
  <c r="M295" i="1" s="1"/>
  <c r="M296" i="1" s="1"/>
  <c r="M297" i="1" s="1"/>
  <c r="M298" i="1" s="1"/>
  <c r="M299" i="1" s="1"/>
  <c r="M300" i="1" s="1"/>
  <c r="L294" i="1"/>
  <c r="L295" i="1" s="1"/>
  <c r="L296" i="1" s="1"/>
  <c r="L297" i="1" s="1"/>
  <c r="L298" i="1" s="1"/>
  <c r="L299" i="1" s="1"/>
  <c r="L300" i="1" s="1"/>
  <c r="K294" i="1"/>
  <c r="K295" i="1" s="1"/>
  <c r="K296" i="1" s="1"/>
  <c r="K297" i="1" s="1"/>
  <c r="K298" i="1" s="1"/>
  <c r="K299" i="1" s="1"/>
  <c r="K300" i="1" s="1"/>
  <c r="J294" i="1"/>
  <c r="I294" i="1"/>
  <c r="H294" i="1"/>
  <c r="H295" i="1" s="1"/>
  <c r="H296" i="1" s="1"/>
  <c r="H297" i="1" s="1"/>
  <c r="H298" i="1" s="1"/>
  <c r="H299" i="1" s="1"/>
  <c r="H300" i="1" s="1"/>
  <c r="G294" i="1"/>
  <c r="F294" i="1"/>
  <c r="F295" i="1" s="1"/>
  <c r="F296" i="1" s="1"/>
  <c r="F297" i="1" s="1"/>
  <c r="F298" i="1" s="1"/>
  <c r="F299" i="1" s="1"/>
  <c r="F300" i="1" s="1"/>
  <c r="E294" i="1"/>
  <c r="E295" i="1" s="1"/>
  <c r="E296" i="1" s="1"/>
  <c r="E297" i="1" s="1"/>
  <c r="E298" i="1" s="1"/>
  <c r="E299" i="1" s="1"/>
  <c r="E300" i="1" s="1"/>
  <c r="C294" i="1"/>
  <c r="C295" i="1" s="1"/>
  <c r="B294" i="1"/>
  <c r="B293" i="1"/>
  <c r="B292" i="1"/>
  <c r="F291" i="1"/>
  <c r="F292" i="1" s="1"/>
  <c r="B291" i="1"/>
  <c r="J290" i="1"/>
  <c r="J291" i="1" s="1"/>
  <c r="J292" i="1" s="1"/>
  <c r="B290" i="1"/>
  <c r="B289" i="1"/>
  <c r="P288" i="1"/>
  <c r="P289" i="1" s="1"/>
  <c r="P290" i="1" s="1"/>
  <c r="P291" i="1" s="1"/>
  <c r="P292" i="1" s="1"/>
  <c r="L288" i="1"/>
  <c r="L289" i="1" s="1"/>
  <c r="L290" i="1" s="1"/>
  <c r="L291" i="1" s="1"/>
  <c r="L292" i="1" s="1"/>
  <c r="F288" i="1"/>
  <c r="F289" i="1" s="1"/>
  <c r="F290" i="1" s="1"/>
  <c r="D288" i="1"/>
  <c r="B288" i="1"/>
  <c r="P287" i="1"/>
  <c r="O287" i="1"/>
  <c r="O288" i="1" s="1"/>
  <c r="O289" i="1" s="1"/>
  <c r="O290" i="1" s="1"/>
  <c r="O291" i="1" s="1"/>
  <c r="O292" i="1" s="1"/>
  <c r="M287" i="1"/>
  <c r="M288" i="1" s="1"/>
  <c r="M289" i="1" s="1"/>
  <c r="M290" i="1" s="1"/>
  <c r="M291" i="1" s="1"/>
  <c r="M292" i="1" s="1"/>
  <c r="J287" i="1"/>
  <c r="J288" i="1" s="1"/>
  <c r="J289" i="1" s="1"/>
  <c r="D287" i="1"/>
  <c r="C287" i="1"/>
  <c r="C288" i="1" s="1"/>
  <c r="C289" i="1" s="1"/>
  <c r="B287" i="1"/>
  <c r="P286" i="1"/>
  <c r="O286" i="1"/>
  <c r="N286" i="1"/>
  <c r="N287" i="1" s="1"/>
  <c r="N288" i="1" s="1"/>
  <c r="N289" i="1" s="1"/>
  <c r="N290" i="1" s="1"/>
  <c r="N291" i="1" s="1"/>
  <c r="N292" i="1" s="1"/>
  <c r="M286" i="1"/>
  <c r="L286" i="1"/>
  <c r="L287" i="1" s="1"/>
  <c r="K286" i="1"/>
  <c r="K287" i="1" s="1"/>
  <c r="K288" i="1" s="1"/>
  <c r="K289" i="1" s="1"/>
  <c r="K290" i="1" s="1"/>
  <c r="K291" i="1" s="1"/>
  <c r="K292" i="1" s="1"/>
  <c r="J286" i="1"/>
  <c r="I286" i="1"/>
  <c r="I287" i="1" s="1"/>
  <c r="I288" i="1" s="1"/>
  <c r="I289" i="1" s="1"/>
  <c r="I290" i="1" s="1"/>
  <c r="I291" i="1" s="1"/>
  <c r="I292" i="1" s="1"/>
  <c r="H286" i="1"/>
  <c r="H287" i="1" s="1"/>
  <c r="H288" i="1" s="1"/>
  <c r="H289" i="1" s="1"/>
  <c r="H290" i="1" s="1"/>
  <c r="H291" i="1" s="1"/>
  <c r="H292" i="1" s="1"/>
  <c r="G286" i="1"/>
  <c r="G287" i="1" s="1"/>
  <c r="G288" i="1" s="1"/>
  <c r="G289" i="1" s="1"/>
  <c r="G290" i="1" s="1"/>
  <c r="G291" i="1" s="1"/>
  <c r="G292" i="1" s="1"/>
  <c r="F286" i="1"/>
  <c r="F287" i="1" s="1"/>
  <c r="E286" i="1"/>
  <c r="E287" i="1" s="1"/>
  <c r="E288" i="1" s="1"/>
  <c r="E289" i="1" s="1"/>
  <c r="E290" i="1" s="1"/>
  <c r="E291" i="1" s="1"/>
  <c r="E292" i="1" s="1"/>
  <c r="D286" i="1"/>
  <c r="C286" i="1"/>
  <c r="B286" i="1"/>
  <c r="B285" i="1"/>
  <c r="B283" i="1"/>
  <c r="B282" i="1"/>
  <c r="N281" i="1"/>
  <c r="N282" i="1" s="1"/>
  <c r="N283" i="1" s="1"/>
  <c r="H281" i="1"/>
  <c r="H282" i="1" s="1"/>
  <c r="H283" i="1" s="1"/>
  <c r="B281" i="1"/>
  <c r="B280" i="1"/>
  <c r="N279" i="1"/>
  <c r="N280" i="1" s="1"/>
  <c r="B279" i="1"/>
  <c r="T278" i="1"/>
  <c r="T279" i="1" s="1"/>
  <c r="T280" i="1" s="1"/>
  <c r="T281" i="1" s="1"/>
  <c r="T282" i="1" s="1"/>
  <c r="T283" i="1" s="1"/>
  <c r="P278" i="1"/>
  <c r="P279" i="1" s="1"/>
  <c r="P280" i="1" s="1"/>
  <c r="P281" i="1" s="1"/>
  <c r="P282" i="1" s="1"/>
  <c r="P283" i="1" s="1"/>
  <c r="O278" i="1"/>
  <c r="O279" i="1" s="1"/>
  <c r="O280" i="1" s="1"/>
  <c r="O281" i="1" s="1"/>
  <c r="O282" i="1" s="1"/>
  <c r="O283" i="1" s="1"/>
  <c r="M278" i="1"/>
  <c r="M279" i="1" s="1"/>
  <c r="M280" i="1" s="1"/>
  <c r="M281" i="1" s="1"/>
  <c r="M282" i="1" s="1"/>
  <c r="M283" i="1" s="1"/>
  <c r="K278" i="1"/>
  <c r="K279" i="1" s="1"/>
  <c r="K280" i="1" s="1"/>
  <c r="K281" i="1" s="1"/>
  <c r="K282" i="1" s="1"/>
  <c r="K283" i="1" s="1"/>
  <c r="B278" i="1"/>
  <c r="T277" i="1"/>
  <c r="P277" i="1"/>
  <c r="O277" i="1"/>
  <c r="N277" i="1"/>
  <c r="N278" i="1" s="1"/>
  <c r="M277" i="1"/>
  <c r="L277" i="1"/>
  <c r="L278" i="1" s="1"/>
  <c r="L279" i="1" s="1"/>
  <c r="L280" i="1" s="1"/>
  <c r="L281" i="1" s="1"/>
  <c r="L282" i="1" s="1"/>
  <c r="L283" i="1" s="1"/>
  <c r="K277" i="1"/>
  <c r="J277" i="1"/>
  <c r="J278" i="1" s="1"/>
  <c r="J279" i="1" s="1"/>
  <c r="J280" i="1" s="1"/>
  <c r="J281" i="1" s="1"/>
  <c r="J282" i="1" s="1"/>
  <c r="J283" i="1" s="1"/>
  <c r="I277" i="1"/>
  <c r="I278" i="1" s="1"/>
  <c r="I279" i="1" s="1"/>
  <c r="I280" i="1" s="1"/>
  <c r="I281" i="1" s="1"/>
  <c r="I282" i="1" s="1"/>
  <c r="I283" i="1" s="1"/>
  <c r="H277" i="1"/>
  <c r="H278" i="1" s="1"/>
  <c r="H279" i="1" s="1"/>
  <c r="H280" i="1" s="1"/>
  <c r="G277" i="1"/>
  <c r="G278" i="1" s="1"/>
  <c r="G279" i="1" s="1"/>
  <c r="G280" i="1" s="1"/>
  <c r="G281" i="1" s="1"/>
  <c r="G282" i="1" s="1"/>
  <c r="G283" i="1" s="1"/>
  <c r="F277" i="1"/>
  <c r="E277" i="1"/>
  <c r="E278" i="1" s="1"/>
  <c r="E279" i="1" s="1"/>
  <c r="E280" i="1" s="1"/>
  <c r="E281" i="1" s="1"/>
  <c r="E282" i="1" s="1"/>
  <c r="E283" i="1" s="1"/>
  <c r="B277" i="1"/>
  <c r="Q276" i="1"/>
  <c r="B276" i="1"/>
  <c r="B275" i="1"/>
  <c r="N274" i="1"/>
  <c r="N275" i="1" s="1"/>
  <c r="H274" i="1"/>
  <c r="H275" i="1" s="1"/>
  <c r="B274" i="1"/>
  <c r="H273" i="1"/>
  <c r="G273" i="1"/>
  <c r="G274" i="1" s="1"/>
  <c r="G275" i="1" s="1"/>
  <c r="E273" i="1"/>
  <c r="E274" i="1" s="1"/>
  <c r="E275" i="1" s="1"/>
  <c r="B273" i="1"/>
  <c r="O272" i="1"/>
  <c r="O273" i="1" s="1"/>
  <c r="O274" i="1" s="1"/>
  <c r="O275" i="1" s="1"/>
  <c r="L272" i="1"/>
  <c r="L273" i="1" s="1"/>
  <c r="L274" i="1" s="1"/>
  <c r="L275" i="1" s="1"/>
  <c r="J272" i="1"/>
  <c r="J273" i="1" s="1"/>
  <c r="J274" i="1" s="1"/>
  <c r="J275" i="1" s="1"/>
  <c r="H272" i="1"/>
  <c r="G272" i="1"/>
  <c r="B272" i="1"/>
  <c r="T271" i="1"/>
  <c r="T272" i="1" s="1"/>
  <c r="T273" i="1" s="1"/>
  <c r="T274" i="1" s="1"/>
  <c r="T275" i="1" s="1"/>
  <c r="P271" i="1"/>
  <c r="P272" i="1" s="1"/>
  <c r="P273" i="1" s="1"/>
  <c r="P274" i="1" s="1"/>
  <c r="P275" i="1" s="1"/>
  <c r="O271" i="1"/>
  <c r="N271" i="1"/>
  <c r="N272" i="1" s="1"/>
  <c r="N273" i="1" s="1"/>
  <c r="M271" i="1"/>
  <c r="M272" i="1" s="1"/>
  <c r="M273" i="1" s="1"/>
  <c r="M274" i="1" s="1"/>
  <c r="M275" i="1" s="1"/>
  <c r="L271" i="1"/>
  <c r="K271" i="1"/>
  <c r="K272" i="1" s="1"/>
  <c r="K273" i="1" s="1"/>
  <c r="K274" i="1" s="1"/>
  <c r="K275" i="1" s="1"/>
  <c r="J271" i="1"/>
  <c r="I271" i="1"/>
  <c r="I272" i="1" s="1"/>
  <c r="I273" i="1" s="1"/>
  <c r="I274" i="1" s="1"/>
  <c r="I275" i="1" s="1"/>
  <c r="H271" i="1"/>
  <c r="G271" i="1"/>
  <c r="F271" i="1"/>
  <c r="F272" i="1" s="1"/>
  <c r="F273" i="1" s="1"/>
  <c r="F274" i="1" s="1"/>
  <c r="F275" i="1" s="1"/>
  <c r="E271" i="1"/>
  <c r="E272" i="1" s="1"/>
  <c r="B271" i="1"/>
  <c r="B270" i="1"/>
  <c r="B269" i="1"/>
  <c r="B268" i="1"/>
  <c r="B267" i="1"/>
  <c r="T266" i="1"/>
  <c r="T267" i="1" s="1"/>
  <c r="T268" i="1" s="1"/>
  <c r="T269" i="1" s="1"/>
  <c r="P266" i="1"/>
  <c r="P267" i="1" s="1"/>
  <c r="P268" i="1" s="1"/>
  <c r="P269" i="1" s="1"/>
  <c r="N266" i="1"/>
  <c r="N267" i="1" s="1"/>
  <c r="N268" i="1" s="1"/>
  <c r="N269" i="1" s="1"/>
  <c r="B266" i="1"/>
  <c r="P265" i="1"/>
  <c r="G265" i="1"/>
  <c r="G266" i="1" s="1"/>
  <c r="G267" i="1" s="1"/>
  <c r="G268" i="1" s="1"/>
  <c r="G269" i="1" s="1"/>
  <c r="B265" i="1"/>
  <c r="P264" i="1"/>
  <c r="K264" i="1"/>
  <c r="K265" i="1" s="1"/>
  <c r="K266" i="1" s="1"/>
  <c r="K267" i="1" s="1"/>
  <c r="K268" i="1" s="1"/>
  <c r="K269" i="1" s="1"/>
  <c r="J264" i="1"/>
  <c r="J265" i="1" s="1"/>
  <c r="J266" i="1" s="1"/>
  <c r="J267" i="1" s="1"/>
  <c r="J268" i="1" s="1"/>
  <c r="J269" i="1" s="1"/>
  <c r="I264" i="1"/>
  <c r="I265" i="1" s="1"/>
  <c r="I266" i="1" s="1"/>
  <c r="I267" i="1" s="1"/>
  <c r="I268" i="1" s="1"/>
  <c r="I269" i="1" s="1"/>
  <c r="B264" i="1"/>
  <c r="T263" i="1"/>
  <c r="T264" i="1" s="1"/>
  <c r="T265" i="1" s="1"/>
  <c r="P263" i="1"/>
  <c r="O263" i="1"/>
  <c r="O264" i="1" s="1"/>
  <c r="O265" i="1" s="1"/>
  <c r="O266" i="1" s="1"/>
  <c r="O267" i="1" s="1"/>
  <c r="O268" i="1" s="1"/>
  <c r="O269" i="1" s="1"/>
  <c r="N263" i="1"/>
  <c r="N264" i="1" s="1"/>
  <c r="N265" i="1" s="1"/>
  <c r="M263" i="1"/>
  <c r="M264" i="1" s="1"/>
  <c r="M265" i="1" s="1"/>
  <c r="M266" i="1" s="1"/>
  <c r="M267" i="1" s="1"/>
  <c r="M268" i="1" s="1"/>
  <c r="M269" i="1" s="1"/>
  <c r="L263" i="1"/>
  <c r="L264" i="1" s="1"/>
  <c r="L265" i="1" s="1"/>
  <c r="L266" i="1" s="1"/>
  <c r="L267" i="1" s="1"/>
  <c r="L268" i="1" s="1"/>
  <c r="L269" i="1" s="1"/>
  <c r="K263" i="1"/>
  <c r="J263" i="1"/>
  <c r="I263" i="1"/>
  <c r="H263" i="1"/>
  <c r="H264" i="1" s="1"/>
  <c r="H265" i="1" s="1"/>
  <c r="H266" i="1" s="1"/>
  <c r="H267" i="1" s="1"/>
  <c r="H268" i="1" s="1"/>
  <c r="H269" i="1" s="1"/>
  <c r="G263" i="1"/>
  <c r="G264" i="1" s="1"/>
  <c r="F263" i="1"/>
  <c r="E263" i="1"/>
  <c r="E264" i="1" s="1"/>
  <c r="E265" i="1" s="1"/>
  <c r="E266" i="1" s="1"/>
  <c r="E267" i="1" s="1"/>
  <c r="E268" i="1" s="1"/>
  <c r="E269" i="1" s="1"/>
  <c r="B263" i="1"/>
  <c r="B262" i="1"/>
  <c r="K261" i="1"/>
  <c r="B261" i="1"/>
  <c r="K260" i="1"/>
  <c r="B260" i="1"/>
  <c r="M259" i="1"/>
  <c r="M260" i="1" s="1"/>
  <c r="M261" i="1" s="1"/>
  <c r="H259" i="1"/>
  <c r="H260" i="1" s="1"/>
  <c r="H261" i="1" s="1"/>
  <c r="E259" i="1"/>
  <c r="E260" i="1" s="1"/>
  <c r="E261" i="1" s="1"/>
  <c r="B259" i="1"/>
  <c r="B258" i="1"/>
  <c r="B257" i="1"/>
  <c r="O256" i="1"/>
  <c r="O257" i="1" s="1"/>
  <c r="O258" i="1" s="1"/>
  <c r="O259" i="1" s="1"/>
  <c r="O260" i="1" s="1"/>
  <c r="O261" i="1" s="1"/>
  <c r="N256" i="1"/>
  <c r="N257" i="1" s="1"/>
  <c r="N258" i="1" s="1"/>
  <c r="N259" i="1" s="1"/>
  <c r="N260" i="1" s="1"/>
  <c r="N261" i="1" s="1"/>
  <c r="M256" i="1"/>
  <c r="M257" i="1" s="1"/>
  <c r="M258" i="1" s="1"/>
  <c r="L256" i="1"/>
  <c r="L257" i="1" s="1"/>
  <c r="L258" i="1" s="1"/>
  <c r="L259" i="1" s="1"/>
  <c r="L260" i="1" s="1"/>
  <c r="L261" i="1" s="1"/>
  <c r="J256" i="1"/>
  <c r="J257" i="1" s="1"/>
  <c r="J258" i="1" s="1"/>
  <c r="J259" i="1" s="1"/>
  <c r="J260" i="1" s="1"/>
  <c r="J261" i="1" s="1"/>
  <c r="B256" i="1"/>
  <c r="T255" i="1"/>
  <c r="T256" i="1" s="1"/>
  <c r="T257" i="1" s="1"/>
  <c r="T258" i="1" s="1"/>
  <c r="T259" i="1" s="1"/>
  <c r="T260" i="1" s="1"/>
  <c r="T261" i="1" s="1"/>
  <c r="P255" i="1"/>
  <c r="P256" i="1" s="1"/>
  <c r="P257" i="1" s="1"/>
  <c r="P258" i="1" s="1"/>
  <c r="P259" i="1" s="1"/>
  <c r="P260" i="1" s="1"/>
  <c r="P261" i="1" s="1"/>
  <c r="O255" i="1"/>
  <c r="N255" i="1"/>
  <c r="M255" i="1"/>
  <c r="L255" i="1"/>
  <c r="K255" i="1"/>
  <c r="K256" i="1" s="1"/>
  <c r="K257" i="1" s="1"/>
  <c r="K258" i="1" s="1"/>
  <c r="K259" i="1" s="1"/>
  <c r="J255" i="1"/>
  <c r="I255" i="1"/>
  <c r="I256" i="1" s="1"/>
  <c r="I257" i="1" s="1"/>
  <c r="I258" i="1" s="1"/>
  <c r="I259" i="1" s="1"/>
  <c r="I260" i="1" s="1"/>
  <c r="I261" i="1" s="1"/>
  <c r="H255" i="1"/>
  <c r="H256" i="1" s="1"/>
  <c r="H257" i="1" s="1"/>
  <c r="H258" i="1" s="1"/>
  <c r="G255" i="1"/>
  <c r="G256" i="1" s="1"/>
  <c r="G257" i="1" s="1"/>
  <c r="G258" i="1" s="1"/>
  <c r="G259" i="1" s="1"/>
  <c r="G260" i="1" s="1"/>
  <c r="G261" i="1" s="1"/>
  <c r="F255" i="1"/>
  <c r="F256" i="1" s="1"/>
  <c r="F257" i="1" s="1"/>
  <c r="E255" i="1"/>
  <c r="E256" i="1" s="1"/>
  <c r="E257" i="1" s="1"/>
  <c r="E258" i="1" s="1"/>
  <c r="B255" i="1"/>
  <c r="B254" i="1"/>
  <c r="B253" i="1"/>
  <c r="E252" i="1"/>
  <c r="E253" i="1" s="1"/>
  <c r="B252" i="1"/>
  <c r="E251" i="1"/>
  <c r="B251" i="1"/>
  <c r="B250" i="1"/>
  <c r="T249" i="1"/>
  <c r="T250" i="1" s="1"/>
  <c r="T251" i="1" s="1"/>
  <c r="T252" i="1" s="1"/>
  <c r="T253" i="1" s="1"/>
  <c r="P249" i="1"/>
  <c r="P250" i="1" s="1"/>
  <c r="P251" i="1" s="1"/>
  <c r="P252" i="1" s="1"/>
  <c r="P253" i="1" s="1"/>
  <c r="N249" i="1"/>
  <c r="N250" i="1" s="1"/>
  <c r="N251" i="1" s="1"/>
  <c r="N252" i="1" s="1"/>
  <c r="N253" i="1" s="1"/>
  <c r="M249" i="1"/>
  <c r="M250" i="1" s="1"/>
  <c r="M251" i="1" s="1"/>
  <c r="M252" i="1" s="1"/>
  <c r="M253" i="1" s="1"/>
  <c r="L249" i="1"/>
  <c r="L250" i="1" s="1"/>
  <c r="L251" i="1" s="1"/>
  <c r="L252" i="1" s="1"/>
  <c r="L253" i="1" s="1"/>
  <c r="B249" i="1"/>
  <c r="T248" i="1"/>
  <c r="P248" i="1"/>
  <c r="N248" i="1"/>
  <c r="J248" i="1"/>
  <c r="J249" i="1" s="1"/>
  <c r="J250" i="1" s="1"/>
  <c r="J251" i="1" s="1"/>
  <c r="J252" i="1" s="1"/>
  <c r="J253" i="1" s="1"/>
  <c r="I248" i="1"/>
  <c r="I249" i="1" s="1"/>
  <c r="I250" i="1" s="1"/>
  <c r="I251" i="1" s="1"/>
  <c r="I252" i="1" s="1"/>
  <c r="I253" i="1" s="1"/>
  <c r="H248" i="1"/>
  <c r="H249" i="1" s="1"/>
  <c r="H250" i="1" s="1"/>
  <c r="H251" i="1" s="1"/>
  <c r="H252" i="1" s="1"/>
  <c r="H253" i="1" s="1"/>
  <c r="F248" i="1"/>
  <c r="F249" i="1" s="1"/>
  <c r="F250" i="1" s="1"/>
  <c r="E248" i="1"/>
  <c r="E249" i="1" s="1"/>
  <c r="E250" i="1" s="1"/>
  <c r="B248" i="1"/>
  <c r="T247" i="1"/>
  <c r="P247" i="1"/>
  <c r="O247" i="1"/>
  <c r="O248" i="1" s="1"/>
  <c r="O249" i="1" s="1"/>
  <c r="O250" i="1" s="1"/>
  <c r="O251" i="1" s="1"/>
  <c r="O252" i="1" s="1"/>
  <c r="O253" i="1" s="1"/>
  <c r="N247" i="1"/>
  <c r="M247" i="1"/>
  <c r="M248" i="1" s="1"/>
  <c r="L247" i="1"/>
  <c r="L248" i="1" s="1"/>
  <c r="K247" i="1"/>
  <c r="K248" i="1" s="1"/>
  <c r="K249" i="1" s="1"/>
  <c r="K250" i="1" s="1"/>
  <c r="K251" i="1" s="1"/>
  <c r="K252" i="1" s="1"/>
  <c r="K253" i="1" s="1"/>
  <c r="J247" i="1"/>
  <c r="I247" i="1"/>
  <c r="H247" i="1"/>
  <c r="G247" i="1"/>
  <c r="G248" i="1" s="1"/>
  <c r="G249" i="1" s="1"/>
  <c r="G250" i="1" s="1"/>
  <c r="G251" i="1" s="1"/>
  <c r="G252" i="1" s="1"/>
  <c r="G253" i="1" s="1"/>
  <c r="F247" i="1"/>
  <c r="E247" i="1"/>
  <c r="B247" i="1"/>
  <c r="B246" i="1"/>
  <c r="B245" i="1"/>
  <c r="K244" i="1"/>
  <c r="K245" i="1" s="1"/>
  <c r="I244" i="1"/>
  <c r="I245" i="1" s="1"/>
  <c r="H244" i="1"/>
  <c r="H245" i="1" s="1"/>
  <c r="B244" i="1"/>
  <c r="N243" i="1"/>
  <c r="N244" i="1" s="1"/>
  <c r="N245" i="1" s="1"/>
  <c r="F243" i="1"/>
  <c r="E243" i="1"/>
  <c r="E244" i="1" s="1"/>
  <c r="E245" i="1" s="1"/>
  <c r="B243" i="1"/>
  <c r="K242" i="1"/>
  <c r="K243" i="1" s="1"/>
  <c r="J242" i="1"/>
  <c r="J243" i="1" s="1"/>
  <c r="J244" i="1" s="1"/>
  <c r="J245" i="1" s="1"/>
  <c r="I242" i="1"/>
  <c r="I243" i="1" s="1"/>
  <c r="H242" i="1"/>
  <c r="H243" i="1" s="1"/>
  <c r="G242" i="1"/>
  <c r="G243" i="1" s="1"/>
  <c r="G244" i="1" s="1"/>
  <c r="G245" i="1" s="1"/>
  <c r="B242" i="1"/>
  <c r="T241" i="1"/>
  <c r="T242" i="1" s="1"/>
  <c r="T243" i="1" s="1"/>
  <c r="T244" i="1" s="1"/>
  <c r="T245" i="1" s="1"/>
  <c r="P241" i="1"/>
  <c r="P242" i="1" s="1"/>
  <c r="P243" i="1" s="1"/>
  <c r="P244" i="1" s="1"/>
  <c r="P245" i="1" s="1"/>
  <c r="O241" i="1"/>
  <c r="O242" i="1" s="1"/>
  <c r="O243" i="1" s="1"/>
  <c r="O244" i="1" s="1"/>
  <c r="O245" i="1" s="1"/>
  <c r="N241" i="1"/>
  <c r="N242" i="1" s="1"/>
  <c r="M241" i="1"/>
  <c r="M242" i="1" s="1"/>
  <c r="M243" i="1" s="1"/>
  <c r="M244" i="1" s="1"/>
  <c r="M245" i="1" s="1"/>
  <c r="L241" i="1"/>
  <c r="L242" i="1" s="1"/>
  <c r="L243" i="1" s="1"/>
  <c r="L244" i="1" s="1"/>
  <c r="L245" i="1" s="1"/>
  <c r="K241" i="1"/>
  <c r="J241" i="1"/>
  <c r="I241" i="1"/>
  <c r="H241" i="1"/>
  <c r="G241" i="1"/>
  <c r="F241" i="1"/>
  <c r="F242" i="1" s="1"/>
  <c r="E241" i="1"/>
  <c r="E242" i="1" s="1"/>
  <c r="B241" i="1"/>
  <c r="B240" i="1"/>
  <c r="K239" i="1"/>
  <c r="B239" i="1"/>
  <c r="O238" i="1"/>
  <c r="O239" i="1" s="1"/>
  <c r="B238" i="1"/>
  <c r="M237" i="1"/>
  <c r="M238" i="1" s="1"/>
  <c r="M239" i="1" s="1"/>
  <c r="J237" i="1"/>
  <c r="J238" i="1" s="1"/>
  <c r="J239" i="1" s="1"/>
  <c r="B237" i="1"/>
  <c r="N236" i="1"/>
  <c r="N237" i="1" s="1"/>
  <c r="N238" i="1" s="1"/>
  <c r="N239" i="1" s="1"/>
  <c r="L236" i="1"/>
  <c r="L237" i="1" s="1"/>
  <c r="L238" i="1" s="1"/>
  <c r="L239" i="1" s="1"/>
  <c r="G236" i="1"/>
  <c r="G237" i="1" s="1"/>
  <c r="G238" i="1" s="1"/>
  <c r="G239" i="1" s="1"/>
  <c r="B236" i="1"/>
  <c r="H235" i="1"/>
  <c r="H236" i="1" s="1"/>
  <c r="H237" i="1" s="1"/>
  <c r="H238" i="1" s="1"/>
  <c r="H239" i="1" s="1"/>
  <c r="F235" i="1"/>
  <c r="E235" i="1"/>
  <c r="E236" i="1" s="1"/>
  <c r="E237" i="1" s="1"/>
  <c r="E238" i="1" s="1"/>
  <c r="E239" i="1" s="1"/>
  <c r="B235" i="1"/>
  <c r="O234" i="1"/>
  <c r="O235" i="1" s="1"/>
  <c r="O236" i="1" s="1"/>
  <c r="O237" i="1" s="1"/>
  <c r="N234" i="1"/>
  <c r="N235" i="1" s="1"/>
  <c r="M234" i="1"/>
  <c r="M235" i="1" s="1"/>
  <c r="M236" i="1" s="1"/>
  <c r="L234" i="1"/>
  <c r="L235" i="1" s="1"/>
  <c r="J234" i="1"/>
  <c r="J235" i="1" s="1"/>
  <c r="J236" i="1" s="1"/>
  <c r="E234" i="1"/>
  <c r="B234" i="1"/>
  <c r="T233" i="1"/>
  <c r="T234" i="1" s="1"/>
  <c r="T235" i="1" s="1"/>
  <c r="T236" i="1" s="1"/>
  <c r="T237" i="1" s="1"/>
  <c r="T238" i="1" s="1"/>
  <c r="T239" i="1" s="1"/>
  <c r="P233" i="1"/>
  <c r="P234" i="1" s="1"/>
  <c r="P235" i="1" s="1"/>
  <c r="P236" i="1" s="1"/>
  <c r="P237" i="1" s="1"/>
  <c r="P238" i="1" s="1"/>
  <c r="P239" i="1" s="1"/>
  <c r="O233" i="1"/>
  <c r="N233" i="1"/>
  <c r="M233" i="1"/>
  <c r="L233" i="1"/>
  <c r="K233" i="1"/>
  <c r="K234" i="1" s="1"/>
  <c r="K235" i="1" s="1"/>
  <c r="K236" i="1" s="1"/>
  <c r="K237" i="1" s="1"/>
  <c r="K238" i="1" s="1"/>
  <c r="J233" i="1"/>
  <c r="I233" i="1"/>
  <c r="I234" i="1" s="1"/>
  <c r="I235" i="1" s="1"/>
  <c r="I236" i="1" s="1"/>
  <c r="I237" i="1" s="1"/>
  <c r="I238" i="1" s="1"/>
  <c r="I239" i="1" s="1"/>
  <c r="H233" i="1"/>
  <c r="H234" i="1" s="1"/>
  <c r="G233" i="1"/>
  <c r="G234" i="1" s="1"/>
  <c r="G235" i="1" s="1"/>
  <c r="F233" i="1"/>
  <c r="F234" i="1" s="1"/>
  <c r="E233" i="1"/>
  <c r="B233" i="1"/>
  <c r="B232" i="1"/>
  <c r="B231" i="1"/>
  <c r="P230" i="1"/>
  <c r="P231" i="1" s="1"/>
  <c r="N230" i="1"/>
  <c r="N231" i="1" s="1"/>
  <c r="M230" i="1"/>
  <c r="M231" i="1" s="1"/>
  <c r="L230" i="1"/>
  <c r="L231" i="1" s="1"/>
  <c r="K230" i="1"/>
  <c r="K231" i="1" s="1"/>
  <c r="I230" i="1"/>
  <c r="I231" i="1" s="1"/>
  <c r="B230" i="1"/>
  <c r="T229" i="1"/>
  <c r="T230" i="1" s="1"/>
  <c r="T231" i="1" s="1"/>
  <c r="P229" i="1"/>
  <c r="O229" i="1"/>
  <c r="O230" i="1" s="1"/>
  <c r="O231" i="1" s="1"/>
  <c r="N229" i="1"/>
  <c r="M229" i="1"/>
  <c r="L229" i="1"/>
  <c r="K229" i="1"/>
  <c r="J229" i="1"/>
  <c r="J230" i="1" s="1"/>
  <c r="J231" i="1" s="1"/>
  <c r="I229" i="1"/>
  <c r="H229" i="1"/>
  <c r="H230" i="1" s="1"/>
  <c r="H231" i="1" s="1"/>
  <c r="G229" i="1"/>
  <c r="G230" i="1" s="1"/>
  <c r="G231" i="1" s="1"/>
  <c r="F229" i="1"/>
  <c r="F230" i="1" s="1"/>
  <c r="E229" i="1"/>
  <c r="E230" i="1" s="1"/>
  <c r="E231" i="1" s="1"/>
  <c r="B229" i="1"/>
  <c r="B228" i="1"/>
  <c r="B227" i="1"/>
  <c r="L226" i="1"/>
  <c r="L227" i="1" s="1"/>
  <c r="K226" i="1"/>
  <c r="K227" i="1" s="1"/>
  <c r="B226" i="1"/>
  <c r="N225" i="1"/>
  <c r="N226" i="1" s="1"/>
  <c r="N227" i="1" s="1"/>
  <c r="B225" i="1"/>
  <c r="M224" i="1"/>
  <c r="M225" i="1" s="1"/>
  <c r="M226" i="1" s="1"/>
  <c r="M227" i="1" s="1"/>
  <c r="L224" i="1"/>
  <c r="L225" i="1" s="1"/>
  <c r="J224" i="1"/>
  <c r="J225" i="1" s="1"/>
  <c r="J226" i="1" s="1"/>
  <c r="J227" i="1" s="1"/>
  <c r="B224" i="1"/>
  <c r="P223" i="1"/>
  <c r="P224" i="1" s="1"/>
  <c r="P225" i="1" s="1"/>
  <c r="P226" i="1" s="1"/>
  <c r="P227" i="1" s="1"/>
  <c r="O223" i="1"/>
  <c r="O224" i="1" s="1"/>
  <c r="O225" i="1" s="1"/>
  <c r="O226" i="1" s="1"/>
  <c r="O227" i="1" s="1"/>
  <c r="B223" i="1"/>
  <c r="O222" i="1"/>
  <c r="M222" i="1"/>
  <c r="M223" i="1" s="1"/>
  <c r="L222" i="1"/>
  <c r="L223" i="1" s="1"/>
  <c r="K222" i="1"/>
  <c r="K223" i="1" s="1"/>
  <c r="K224" i="1" s="1"/>
  <c r="K225" i="1" s="1"/>
  <c r="J222" i="1"/>
  <c r="J223" i="1" s="1"/>
  <c r="H222" i="1"/>
  <c r="H223" i="1" s="1"/>
  <c r="H224" i="1" s="1"/>
  <c r="H225" i="1" s="1"/>
  <c r="H226" i="1" s="1"/>
  <c r="H227" i="1" s="1"/>
  <c r="B222" i="1"/>
  <c r="T221" i="1"/>
  <c r="T222" i="1" s="1"/>
  <c r="T223" i="1" s="1"/>
  <c r="T224" i="1" s="1"/>
  <c r="T225" i="1" s="1"/>
  <c r="T226" i="1" s="1"/>
  <c r="T227" i="1" s="1"/>
  <c r="P221" i="1"/>
  <c r="P222" i="1" s="1"/>
  <c r="O221" i="1"/>
  <c r="N221" i="1"/>
  <c r="N222" i="1" s="1"/>
  <c r="N223" i="1" s="1"/>
  <c r="N224" i="1" s="1"/>
  <c r="M221" i="1"/>
  <c r="L221" i="1"/>
  <c r="K221" i="1"/>
  <c r="J221" i="1"/>
  <c r="I221" i="1"/>
  <c r="I222" i="1" s="1"/>
  <c r="I223" i="1" s="1"/>
  <c r="I224" i="1" s="1"/>
  <c r="I225" i="1" s="1"/>
  <c r="I226" i="1" s="1"/>
  <c r="I227" i="1" s="1"/>
  <c r="H221" i="1"/>
  <c r="G221" i="1"/>
  <c r="G222" i="1" s="1"/>
  <c r="G223" i="1" s="1"/>
  <c r="G224" i="1" s="1"/>
  <c r="G225" i="1" s="1"/>
  <c r="G226" i="1" s="1"/>
  <c r="G227" i="1" s="1"/>
  <c r="F221" i="1"/>
  <c r="F222" i="1" s="1"/>
  <c r="E221" i="1"/>
  <c r="E222" i="1" s="1"/>
  <c r="E223" i="1" s="1"/>
  <c r="E224" i="1" s="1"/>
  <c r="E225" i="1" s="1"/>
  <c r="E226" i="1" s="1"/>
  <c r="E227" i="1" s="1"/>
  <c r="B221" i="1"/>
  <c r="B220" i="1"/>
  <c r="L219" i="1"/>
  <c r="B219" i="1"/>
  <c r="N218" i="1"/>
  <c r="N219" i="1" s="1"/>
  <c r="B218" i="1"/>
  <c r="N217" i="1"/>
  <c r="M217" i="1"/>
  <c r="M218" i="1" s="1"/>
  <c r="M219" i="1" s="1"/>
  <c r="L217" i="1"/>
  <c r="L218" i="1" s="1"/>
  <c r="H217" i="1"/>
  <c r="H218" i="1" s="1"/>
  <c r="H219" i="1" s="1"/>
  <c r="B217" i="1"/>
  <c r="N216" i="1"/>
  <c r="L216" i="1"/>
  <c r="K216" i="1"/>
  <c r="K217" i="1" s="1"/>
  <c r="K218" i="1" s="1"/>
  <c r="K219" i="1" s="1"/>
  <c r="J216" i="1"/>
  <c r="J217" i="1" s="1"/>
  <c r="J218" i="1" s="1"/>
  <c r="J219" i="1" s="1"/>
  <c r="I216" i="1"/>
  <c r="I217" i="1" s="1"/>
  <c r="I218" i="1" s="1"/>
  <c r="I219" i="1" s="1"/>
  <c r="G216" i="1"/>
  <c r="G217" i="1" s="1"/>
  <c r="G218" i="1" s="1"/>
  <c r="G219" i="1" s="1"/>
  <c r="B216" i="1"/>
  <c r="N215" i="1"/>
  <c r="M215" i="1"/>
  <c r="M216" i="1" s="1"/>
  <c r="L215" i="1"/>
  <c r="B215" i="1"/>
  <c r="T214" i="1"/>
  <c r="T215" i="1" s="1"/>
  <c r="T216" i="1" s="1"/>
  <c r="T217" i="1" s="1"/>
  <c r="T218" i="1" s="1"/>
  <c r="T219" i="1" s="1"/>
  <c r="O214" i="1"/>
  <c r="O215" i="1" s="1"/>
  <c r="O216" i="1" s="1"/>
  <c r="O217" i="1" s="1"/>
  <c r="O218" i="1" s="1"/>
  <c r="O219" i="1" s="1"/>
  <c r="N214" i="1"/>
  <c r="L214" i="1"/>
  <c r="J214" i="1"/>
  <c r="J215" i="1" s="1"/>
  <c r="I214" i="1"/>
  <c r="I215" i="1" s="1"/>
  <c r="G214" i="1"/>
  <c r="G215" i="1" s="1"/>
  <c r="F214" i="1"/>
  <c r="F215" i="1" s="1"/>
  <c r="B214" i="1"/>
  <c r="T213" i="1"/>
  <c r="P213" i="1"/>
  <c r="P214" i="1" s="1"/>
  <c r="P215" i="1" s="1"/>
  <c r="P216" i="1" s="1"/>
  <c r="P217" i="1" s="1"/>
  <c r="P218" i="1" s="1"/>
  <c r="P219" i="1" s="1"/>
  <c r="O213" i="1"/>
  <c r="N213" i="1"/>
  <c r="M213" i="1"/>
  <c r="M214" i="1" s="1"/>
  <c r="L213" i="1"/>
  <c r="K213" i="1"/>
  <c r="K214" i="1" s="1"/>
  <c r="K215" i="1" s="1"/>
  <c r="J213" i="1"/>
  <c r="I213" i="1"/>
  <c r="H213" i="1"/>
  <c r="H214" i="1" s="1"/>
  <c r="H215" i="1" s="1"/>
  <c r="H216" i="1" s="1"/>
  <c r="G213" i="1"/>
  <c r="F213" i="1"/>
  <c r="E213" i="1"/>
  <c r="E214" i="1" s="1"/>
  <c r="E215" i="1" s="1"/>
  <c r="E216" i="1" s="1"/>
  <c r="E217" i="1" s="1"/>
  <c r="E218" i="1" s="1"/>
  <c r="E219" i="1" s="1"/>
  <c r="B213" i="1"/>
  <c r="B212" i="1"/>
  <c r="B211" i="1"/>
  <c r="M210" i="1"/>
  <c r="M211" i="1" s="1"/>
  <c r="J210" i="1"/>
  <c r="J211" i="1" s="1"/>
  <c r="I210" i="1"/>
  <c r="I211" i="1" s="1"/>
  <c r="G210" i="1"/>
  <c r="G211" i="1" s="1"/>
  <c r="B210" i="1"/>
  <c r="J209" i="1"/>
  <c r="B209" i="1"/>
  <c r="N208" i="1"/>
  <c r="N209" i="1" s="1"/>
  <c r="N210" i="1" s="1"/>
  <c r="N211" i="1" s="1"/>
  <c r="L208" i="1"/>
  <c r="L209" i="1" s="1"/>
  <c r="L210" i="1" s="1"/>
  <c r="L211" i="1" s="1"/>
  <c r="I208" i="1"/>
  <c r="I209" i="1" s="1"/>
  <c r="B208" i="1"/>
  <c r="N207" i="1"/>
  <c r="L207" i="1"/>
  <c r="K207" i="1"/>
  <c r="K208" i="1" s="1"/>
  <c r="K209" i="1" s="1"/>
  <c r="K210" i="1" s="1"/>
  <c r="K211" i="1" s="1"/>
  <c r="H207" i="1"/>
  <c r="H208" i="1" s="1"/>
  <c r="H209" i="1" s="1"/>
  <c r="H210" i="1" s="1"/>
  <c r="H211" i="1" s="1"/>
  <c r="B207" i="1"/>
  <c r="L206" i="1"/>
  <c r="K206" i="1"/>
  <c r="J206" i="1"/>
  <c r="J207" i="1" s="1"/>
  <c r="J208" i="1" s="1"/>
  <c r="I206" i="1"/>
  <c r="I207" i="1" s="1"/>
  <c r="B206" i="1"/>
  <c r="T205" i="1"/>
  <c r="T206" i="1" s="1"/>
  <c r="T207" i="1" s="1"/>
  <c r="T208" i="1" s="1"/>
  <c r="T209" i="1" s="1"/>
  <c r="T210" i="1" s="1"/>
  <c r="T211" i="1" s="1"/>
  <c r="P205" i="1"/>
  <c r="P206" i="1" s="1"/>
  <c r="P207" i="1" s="1"/>
  <c r="P208" i="1" s="1"/>
  <c r="P209" i="1" s="1"/>
  <c r="P210" i="1" s="1"/>
  <c r="P211" i="1" s="1"/>
  <c r="O205" i="1"/>
  <c r="O206" i="1" s="1"/>
  <c r="O207" i="1" s="1"/>
  <c r="O208" i="1" s="1"/>
  <c r="O209" i="1" s="1"/>
  <c r="O210" i="1" s="1"/>
  <c r="O211" i="1" s="1"/>
  <c r="N205" i="1"/>
  <c r="N206" i="1" s="1"/>
  <c r="M205" i="1"/>
  <c r="M206" i="1" s="1"/>
  <c r="M207" i="1" s="1"/>
  <c r="M208" i="1" s="1"/>
  <c r="M209" i="1" s="1"/>
  <c r="L205" i="1"/>
  <c r="K205" i="1"/>
  <c r="J205" i="1"/>
  <c r="I205" i="1"/>
  <c r="H205" i="1"/>
  <c r="H206" i="1" s="1"/>
  <c r="G205" i="1"/>
  <c r="G206" i="1" s="1"/>
  <c r="G207" i="1" s="1"/>
  <c r="G208" i="1" s="1"/>
  <c r="G209" i="1" s="1"/>
  <c r="F205" i="1"/>
  <c r="F206" i="1" s="1"/>
  <c r="F207" i="1" s="1"/>
  <c r="F208" i="1" s="1"/>
  <c r="E205" i="1"/>
  <c r="E206" i="1" s="1"/>
  <c r="E207" i="1" s="1"/>
  <c r="E208" i="1" s="1"/>
  <c r="E209" i="1" s="1"/>
  <c r="E210" i="1" s="1"/>
  <c r="E211" i="1" s="1"/>
  <c r="B205" i="1"/>
  <c r="B204" i="1"/>
  <c r="B203" i="1"/>
  <c r="B202" i="1"/>
  <c r="K201" i="1"/>
  <c r="K202" i="1" s="1"/>
  <c r="K203" i="1" s="1"/>
  <c r="B201" i="1"/>
  <c r="B200" i="1"/>
  <c r="T199" i="1"/>
  <c r="T200" i="1" s="1"/>
  <c r="T201" i="1" s="1"/>
  <c r="T202" i="1" s="1"/>
  <c r="T203" i="1" s="1"/>
  <c r="P199" i="1"/>
  <c r="P200" i="1" s="1"/>
  <c r="P201" i="1" s="1"/>
  <c r="P202" i="1" s="1"/>
  <c r="P203" i="1" s="1"/>
  <c r="O199" i="1"/>
  <c r="O200" i="1" s="1"/>
  <c r="O201" i="1" s="1"/>
  <c r="O202" i="1" s="1"/>
  <c r="O203" i="1" s="1"/>
  <c r="M199" i="1"/>
  <c r="M200" i="1" s="1"/>
  <c r="M201" i="1" s="1"/>
  <c r="M202" i="1" s="1"/>
  <c r="M203" i="1" s="1"/>
  <c r="L199" i="1"/>
  <c r="L200" i="1" s="1"/>
  <c r="L201" i="1" s="1"/>
  <c r="L202" i="1" s="1"/>
  <c r="L203" i="1" s="1"/>
  <c r="K199" i="1"/>
  <c r="K200" i="1" s="1"/>
  <c r="B199" i="1"/>
  <c r="T198" i="1"/>
  <c r="P198" i="1"/>
  <c r="O198" i="1"/>
  <c r="N198" i="1"/>
  <c r="N199" i="1" s="1"/>
  <c r="N200" i="1" s="1"/>
  <c r="N201" i="1" s="1"/>
  <c r="N202" i="1" s="1"/>
  <c r="N203" i="1" s="1"/>
  <c r="M198" i="1"/>
  <c r="F198" i="1"/>
  <c r="F199" i="1" s="1"/>
  <c r="B198" i="1"/>
  <c r="T197" i="1"/>
  <c r="P197" i="1"/>
  <c r="O197" i="1"/>
  <c r="N197" i="1"/>
  <c r="M197" i="1"/>
  <c r="L197" i="1"/>
  <c r="L198" i="1" s="1"/>
  <c r="K197" i="1"/>
  <c r="K198" i="1" s="1"/>
  <c r="J197" i="1"/>
  <c r="J198" i="1" s="1"/>
  <c r="J199" i="1" s="1"/>
  <c r="J200" i="1" s="1"/>
  <c r="J201" i="1" s="1"/>
  <c r="J202" i="1" s="1"/>
  <c r="J203" i="1" s="1"/>
  <c r="I197" i="1"/>
  <c r="I198" i="1" s="1"/>
  <c r="I199" i="1" s="1"/>
  <c r="I200" i="1" s="1"/>
  <c r="I201" i="1" s="1"/>
  <c r="I202" i="1" s="1"/>
  <c r="I203" i="1" s="1"/>
  <c r="H197" i="1"/>
  <c r="H198" i="1" s="1"/>
  <c r="H199" i="1" s="1"/>
  <c r="H200" i="1" s="1"/>
  <c r="H201" i="1" s="1"/>
  <c r="H202" i="1" s="1"/>
  <c r="H203" i="1" s="1"/>
  <c r="G197" i="1"/>
  <c r="G198" i="1" s="1"/>
  <c r="G199" i="1" s="1"/>
  <c r="G200" i="1" s="1"/>
  <c r="G201" i="1" s="1"/>
  <c r="G202" i="1" s="1"/>
  <c r="G203" i="1" s="1"/>
  <c r="F197" i="1"/>
  <c r="E197" i="1"/>
  <c r="E198" i="1" s="1"/>
  <c r="E199" i="1" s="1"/>
  <c r="E200" i="1" s="1"/>
  <c r="E201" i="1" s="1"/>
  <c r="E202" i="1" s="1"/>
  <c r="E203" i="1" s="1"/>
  <c r="B197" i="1"/>
  <c r="B196" i="1"/>
  <c r="B195" i="1"/>
  <c r="B194" i="1"/>
  <c r="T193" i="1"/>
  <c r="T194" i="1" s="1"/>
  <c r="T195" i="1" s="1"/>
  <c r="P193" i="1"/>
  <c r="P194" i="1" s="1"/>
  <c r="P195" i="1" s="1"/>
  <c r="B193" i="1"/>
  <c r="E192" i="1"/>
  <c r="E193" i="1" s="1"/>
  <c r="E194" i="1" s="1"/>
  <c r="E195" i="1" s="1"/>
  <c r="C192" i="1"/>
  <c r="B192" i="1"/>
  <c r="I191" i="1"/>
  <c r="I192" i="1" s="1"/>
  <c r="I193" i="1" s="1"/>
  <c r="I194" i="1" s="1"/>
  <c r="I195" i="1" s="1"/>
  <c r="B191" i="1"/>
  <c r="O190" i="1"/>
  <c r="O191" i="1" s="1"/>
  <c r="O192" i="1" s="1"/>
  <c r="O193" i="1" s="1"/>
  <c r="O194" i="1" s="1"/>
  <c r="O195" i="1" s="1"/>
  <c r="L190" i="1"/>
  <c r="L191" i="1" s="1"/>
  <c r="L192" i="1" s="1"/>
  <c r="L193" i="1" s="1"/>
  <c r="L194" i="1" s="1"/>
  <c r="L195" i="1" s="1"/>
  <c r="H190" i="1"/>
  <c r="H191" i="1" s="1"/>
  <c r="H192" i="1" s="1"/>
  <c r="H193" i="1" s="1"/>
  <c r="H194" i="1" s="1"/>
  <c r="H195" i="1" s="1"/>
  <c r="G190" i="1"/>
  <c r="G191" i="1" s="1"/>
  <c r="G192" i="1" s="1"/>
  <c r="G193" i="1" s="1"/>
  <c r="G194" i="1" s="1"/>
  <c r="G195" i="1" s="1"/>
  <c r="E190" i="1"/>
  <c r="E191" i="1" s="1"/>
  <c r="C190" i="1"/>
  <c r="C191" i="1" s="1"/>
  <c r="B190" i="1"/>
  <c r="T189" i="1"/>
  <c r="T190" i="1" s="1"/>
  <c r="T191" i="1" s="1"/>
  <c r="T192" i="1" s="1"/>
  <c r="P189" i="1"/>
  <c r="P190" i="1" s="1"/>
  <c r="P191" i="1" s="1"/>
  <c r="P192" i="1" s="1"/>
  <c r="O189" i="1"/>
  <c r="N189" i="1"/>
  <c r="N190" i="1" s="1"/>
  <c r="N191" i="1" s="1"/>
  <c r="N192" i="1" s="1"/>
  <c r="N193" i="1" s="1"/>
  <c r="N194" i="1" s="1"/>
  <c r="N195" i="1" s="1"/>
  <c r="M189" i="1"/>
  <c r="M190" i="1" s="1"/>
  <c r="M191" i="1" s="1"/>
  <c r="M192" i="1" s="1"/>
  <c r="M193" i="1" s="1"/>
  <c r="M194" i="1" s="1"/>
  <c r="M195" i="1" s="1"/>
  <c r="L189" i="1"/>
  <c r="K189" i="1"/>
  <c r="K190" i="1" s="1"/>
  <c r="K191" i="1" s="1"/>
  <c r="K192" i="1" s="1"/>
  <c r="K193" i="1" s="1"/>
  <c r="K194" i="1" s="1"/>
  <c r="K195" i="1" s="1"/>
  <c r="J189" i="1"/>
  <c r="J190" i="1" s="1"/>
  <c r="J191" i="1" s="1"/>
  <c r="J192" i="1" s="1"/>
  <c r="J193" i="1" s="1"/>
  <c r="J194" i="1" s="1"/>
  <c r="J195" i="1" s="1"/>
  <c r="I189" i="1"/>
  <c r="I190" i="1" s="1"/>
  <c r="H189" i="1"/>
  <c r="G189" i="1"/>
  <c r="F189" i="1"/>
  <c r="E189" i="1"/>
  <c r="C189" i="1"/>
  <c r="B189" i="1"/>
  <c r="Q188" i="1"/>
  <c r="D188" i="1"/>
  <c r="D189" i="1" s="1"/>
  <c r="D190" i="1" s="1"/>
  <c r="D191" i="1" s="1"/>
  <c r="B188" i="1"/>
  <c r="B186" i="1"/>
  <c r="O185" i="1"/>
  <c r="O186" i="1" s="1"/>
  <c r="L185" i="1"/>
  <c r="L186" i="1" s="1"/>
  <c r="J185" i="1"/>
  <c r="J186" i="1" s="1"/>
  <c r="B185" i="1"/>
  <c r="F184" i="1"/>
  <c r="B184" i="1"/>
  <c r="T183" i="1"/>
  <c r="T184" i="1" s="1"/>
  <c r="T185" i="1" s="1"/>
  <c r="T186" i="1" s="1"/>
  <c r="O183" i="1"/>
  <c r="O184" i="1" s="1"/>
  <c r="G183" i="1"/>
  <c r="G184" i="1" s="1"/>
  <c r="G185" i="1" s="1"/>
  <c r="G186" i="1" s="1"/>
  <c r="F183" i="1"/>
  <c r="E183" i="1"/>
  <c r="E184" i="1" s="1"/>
  <c r="E185" i="1" s="1"/>
  <c r="E186" i="1" s="1"/>
  <c r="B183" i="1"/>
  <c r="T182" i="1"/>
  <c r="P182" i="1"/>
  <c r="P183" i="1" s="1"/>
  <c r="P184" i="1" s="1"/>
  <c r="P185" i="1" s="1"/>
  <c r="P186" i="1" s="1"/>
  <c r="O182" i="1"/>
  <c r="N182" i="1"/>
  <c r="N183" i="1" s="1"/>
  <c r="N184" i="1" s="1"/>
  <c r="N185" i="1" s="1"/>
  <c r="N186" i="1" s="1"/>
  <c r="M182" i="1"/>
  <c r="M183" i="1" s="1"/>
  <c r="M184" i="1" s="1"/>
  <c r="M185" i="1" s="1"/>
  <c r="M186" i="1" s="1"/>
  <c r="L182" i="1"/>
  <c r="L183" i="1" s="1"/>
  <c r="L184" i="1" s="1"/>
  <c r="K182" i="1"/>
  <c r="K183" i="1" s="1"/>
  <c r="K184" i="1" s="1"/>
  <c r="K185" i="1" s="1"/>
  <c r="K186" i="1" s="1"/>
  <c r="J182" i="1"/>
  <c r="J183" i="1" s="1"/>
  <c r="J184" i="1" s="1"/>
  <c r="I182" i="1"/>
  <c r="I183" i="1" s="1"/>
  <c r="I184" i="1" s="1"/>
  <c r="I185" i="1" s="1"/>
  <c r="I186" i="1" s="1"/>
  <c r="H182" i="1"/>
  <c r="H183" i="1" s="1"/>
  <c r="H184" i="1" s="1"/>
  <c r="H185" i="1" s="1"/>
  <c r="H186" i="1" s="1"/>
  <c r="G182" i="1"/>
  <c r="F182" i="1"/>
  <c r="E182" i="1"/>
  <c r="B182" i="1"/>
  <c r="B181" i="1"/>
  <c r="B180" i="1"/>
  <c r="B179" i="1"/>
  <c r="T178" i="1"/>
  <c r="T179" i="1" s="1"/>
  <c r="T180" i="1" s="1"/>
  <c r="O178" i="1"/>
  <c r="O179" i="1" s="1"/>
  <c r="O180" i="1" s="1"/>
  <c r="M178" i="1"/>
  <c r="M179" i="1" s="1"/>
  <c r="M180" i="1" s="1"/>
  <c r="L178" i="1"/>
  <c r="L179" i="1" s="1"/>
  <c r="L180" i="1" s="1"/>
  <c r="B178" i="1"/>
  <c r="T177" i="1"/>
  <c r="P177" i="1"/>
  <c r="P178" i="1" s="1"/>
  <c r="P179" i="1" s="1"/>
  <c r="P180" i="1" s="1"/>
  <c r="H177" i="1"/>
  <c r="H178" i="1" s="1"/>
  <c r="H179" i="1" s="1"/>
  <c r="H180" i="1" s="1"/>
  <c r="G177" i="1"/>
  <c r="G178" i="1" s="1"/>
  <c r="G179" i="1" s="1"/>
  <c r="G180" i="1" s="1"/>
  <c r="F177" i="1"/>
  <c r="E177" i="1"/>
  <c r="E178" i="1" s="1"/>
  <c r="E179" i="1" s="1"/>
  <c r="E180" i="1" s="1"/>
  <c r="B177" i="1"/>
  <c r="T176" i="1"/>
  <c r="P176" i="1"/>
  <c r="O176" i="1"/>
  <c r="O177" i="1" s="1"/>
  <c r="N176" i="1"/>
  <c r="N177" i="1" s="1"/>
  <c r="N178" i="1" s="1"/>
  <c r="N179" i="1" s="1"/>
  <c r="N180" i="1" s="1"/>
  <c r="M176" i="1"/>
  <c r="M177" i="1" s="1"/>
  <c r="L176" i="1"/>
  <c r="L177" i="1" s="1"/>
  <c r="K176" i="1"/>
  <c r="K177" i="1" s="1"/>
  <c r="K178" i="1" s="1"/>
  <c r="K179" i="1" s="1"/>
  <c r="K180" i="1" s="1"/>
  <c r="J176" i="1"/>
  <c r="J177" i="1" s="1"/>
  <c r="J178" i="1" s="1"/>
  <c r="J179" i="1" s="1"/>
  <c r="J180" i="1" s="1"/>
  <c r="I176" i="1"/>
  <c r="I177" i="1" s="1"/>
  <c r="I178" i="1" s="1"/>
  <c r="I179" i="1" s="1"/>
  <c r="I180" i="1" s="1"/>
  <c r="H176" i="1"/>
  <c r="G176" i="1"/>
  <c r="F176" i="1"/>
  <c r="E176" i="1"/>
  <c r="B176" i="1"/>
  <c r="B175" i="1"/>
  <c r="K174" i="1"/>
  <c r="J174" i="1"/>
  <c r="I174" i="1"/>
  <c r="H174" i="1"/>
  <c r="B174" i="1"/>
  <c r="O173" i="1"/>
  <c r="O174" i="1" s="1"/>
  <c r="L173" i="1"/>
  <c r="L174" i="1" s="1"/>
  <c r="K173" i="1"/>
  <c r="B173" i="1"/>
  <c r="H172" i="1"/>
  <c r="H173" i="1" s="1"/>
  <c r="G172" i="1"/>
  <c r="G173" i="1" s="1"/>
  <c r="G174" i="1" s="1"/>
  <c r="B172" i="1"/>
  <c r="O171" i="1"/>
  <c r="O172" i="1" s="1"/>
  <c r="L171" i="1"/>
  <c r="L172" i="1" s="1"/>
  <c r="K171" i="1"/>
  <c r="K172" i="1" s="1"/>
  <c r="J171" i="1"/>
  <c r="J172" i="1" s="1"/>
  <c r="J173" i="1" s="1"/>
  <c r="H171" i="1"/>
  <c r="G171" i="1"/>
  <c r="B171" i="1"/>
  <c r="T170" i="1"/>
  <c r="T171" i="1" s="1"/>
  <c r="T172" i="1" s="1"/>
  <c r="T173" i="1" s="1"/>
  <c r="T174" i="1" s="1"/>
  <c r="P170" i="1"/>
  <c r="P171" i="1" s="1"/>
  <c r="P172" i="1" s="1"/>
  <c r="P173" i="1" s="1"/>
  <c r="P174" i="1" s="1"/>
  <c r="O170" i="1"/>
  <c r="N170" i="1"/>
  <c r="N171" i="1" s="1"/>
  <c r="N172" i="1" s="1"/>
  <c r="N173" i="1" s="1"/>
  <c r="N174" i="1" s="1"/>
  <c r="M170" i="1"/>
  <c r="M171" i="1" s="1"/>
  <c r="M172" i="1" s="1"/>
  <c r="M173" i="1" s="1"/>
  <c r="M174" i="1" s="1"/>
  <c r="L170" i="1"/>
  <c r="K170" i="1"/>
  <c r="J170" i="1"/>
  <c r="I170" i="1"/>
  <c r="I171" i="1" s="1"/>
  <c r="I172" i="1" s="1"/>
  <c r="I173" i="1" s="1"/>
  <c r="H170" i="1"/>
  <c r="G170" i="1"/>
  <c r="F170" i="1"/>
  <c r="F171" i="1" s="1"/>
  <c r="E170" i="1"/>
  <c r="E171" i="1" s="1"/>
  <c r="E172" i="1" s="1"/>
  <c r="E173" i="1" s="1"/>
  <c r="E174" i="1" s="1"/>
  <c r="B170" i="1"/>
  <c r="B169" i="1"/>
  <c r="B168" i="1"/>
  <c r="T167" i="1"/>
  <c r="T168" i="1" s="1"/>
  <c r="B167" i="1"/>
  <c r="N166" i="1"/>
  <c r="N167" i="1" s="1"/>
  <c r="N168" i="1" s="1"/>
  <c r="M166" i="1"/>
  <c r="M167" i="1" s="1"/>
  <c r="M168" i="1" s="1"/>
  <c r="B166" i="1"/>
  <c r="T165" i="1"/>
  <c r="T166" i="1" s="1"/>
  <c r="P165" i="1"/>
  <c r="P166" i="1" s="1"/>
  <c r="P167" i="1" s="1"/>
  <c r="P168" i="1" s="1"/>
  <c r="O165" i="1"/>
  <c r="O166" i="1" s="1"/>
  <c r="O167" i="1" s="1"/>
  <c r="O168" i="1" s="1"/>
  <c r="H165" i="1"/>
  <c r="H166" i="1" s="1"/>
  <c r="H167" i="1" s="1"/>
  <c r="H168" i="1" s="1"/>
  <c r="G165" i="1"/>
  <c r="G166" i="1" s="1"/>
  <c r="G167" i="1" s="1"/>
  <c r="G168" i="1" s="1"/>
  <c r="F165" i="1"/>
  <c r="E165" i="1"/>
  <c r="E166" i="1" s="1"/>
  <c r="E167" i="1" s="1"/>
  <c r="E168" i="1" s="1"/>
  <c r="B165" i="1"/>
  <c r="T164" i="1"/>
  <c r="P164" i="1"/>
  <c r="O164" i="1"/>
  <c r="N164" i="1"/>
  <c r="N165" i="1" s="1"/>
  <c r="M164" i="1"/>
  <c r="M165" i="1" s="1"/>
  <c r="L164" i="1"/>
  <c r="L165" i="1" s="1"/>
  <c r="L166" i="1" s="1"/>
  <c r="L167" i="1" s="1"/>
  <c r="L168" i="1" s="1"/>
  <c r="K164" i="1"/>
  <c r="K165" i="1" s="1"/>
  <c r="K166" i="1" s="1"/>
  <c r="K167" i="1" s="1"/>
  <c r="K168" i="1" s="1"/>
  <c r="J164" i="1"/>
  <c r="J165" i="1" s="1"/>
  <c r="J166" i="1" s="1"/>
  <c r="J167" i="1" s="1"/>
  <c r="J168" i="1" s="1"/>
  <c r="I164" i="1"/>
  <c r="I165" i="1" s="1"/>
  <c r="I166" i="1" s="1"/>
  <c r="I167" i="1" s="1"/>
  <c r="I168" i="1" s="1"/>
  <c r="H164" i="1"/>
  <c r="G164" i="1"/>
  <c r="F164" i="1"/>
  <c r="E164" i="1"/>
  <c r="B164" i="1"/>
  <c r="B163" i="1"/>
  <c r="B162" i="1"/>
  <c r="T161" i="1"/>
  <c r="T162" i="1" s="1"/>
  <c r="P161" i="1"/>
  <c r="P162" i="1" s="1"/>
  <c r="O161" i="1"/>
  <c r="O162" i="1" s="1"/>
  <c r="N161" i="1"/>
  <c r="N162" i="1" s="1"/>
  <c r="B161" i="1"/>
  <c r="B160" i="1"/>
  <c r="T159" i="1"/>
  <c r="T160" i="1" s="1"/>
  <c r="P159" i="1"/>
  <c r="P160" i="1" s="1"/>
  <c r="O159" i="1"/>
  <c r="O160" i="1" s="1"/>
  <c r="G159" i="1"/>
  <c r="G160" i="1" s="1"/>
  <c r="G161" i="1" s="1"/>
  <c r="G162" i="1" s="1"/>
  <c r="F159" i="1"/>
  <c r="E159" i="1"/>
  <c r="E160" i="1" s="1"/>
  <c r="E161" i="1" s="1"/>
  <c r="E162" i="1" s="1"/>
  <c r="B159" i="1"/>
  <c r="T158" i="1"/>
  <c r="P158" i="1"/>
  <c r="O158" i="1"/>
  <c r="N158" i="1"/>
  <c r="N159" i="1" s="1"/>
  <c r="N160" i="1" s="1"/>
  <c r="M158" i="1"/>
  <c r="M159" i="1" s="1"/>
  <c r="M160" i="1" s="1"/>
  <c r="M161" i="1" s="1"/>
  <c r="M162" i="1" s="1"/>
  <c r="L158" i="1"/>
  <c r="L159" i="1" s="1"/>
  <c r="L160" i="1" s="1"/>
  <c r="L161" i="1" s="1"/>
  <c r="L162" i="1" s="1"/>
  <c r="K158" i="1"/>
  <c r="K159" i="1" s="1"/>
  <c r="K160" i="1" s="1"/>
  <c r="K161" i="1" s="1"/>
  <c r="K162" i="1" s="1"/>
  <c r="J158" i="1"/>
  <c r="J159" i="1" s="1"/>
  <c r="J160" i="1" s="1"/>
  <c r="J161" i="1" s="1"/>
  <c r="J162" i="1" s="1"/>
  <c r="I158" i="1"/>
  <c r="I159" i="1" s="1"/>
  <c r="I160" i="1" s="1"/>
  <c r="I161" i="1" s="1"/>
  <c r="I162" i="1" s="1"/>
  <c r="H158" i="1"/>
  <c r="H159" i="1" s="1"/>
  <c r="H160" i="1" s="1"/>
  <c r="H161" i="1" s="1"/>
  <c r="H162" i="1" s="1"/>
  <c r="G158" i="1"/>
  <c r="F158" i="1"/>
  <c r="E158" i="1"/>
  <c r="B158" i="1"/>
  <c r="B157" i="1"/>
  <c r="B156" i="1"/>
  <c r="T155" i="1"/>
  <c r="T156" i="1" s="1"/>
  <c r="P155" i="1"/>
  <c r="P156" i="1" s="1"/>
  <c r="O155" i="1"/>
  <c r="O156" i="1" s="1"/>
  <c r="N155" i="1"/>
  <c r="N156" i="1" s="1"/>
  <c r="B155" i="1"/>
  <c r="K154" i="1"/>
  <c r="K155" i="1" s="1"/>
  <c r="K156" i="1" s="1"/>
  <c r="J154" i="1"/>
  <c r="J155" i="1" s="1"/>
  <c r="J156" i="1" s="1"/>
  <c r="I154" i="1"/>
  <c r="I155" i="1" s="1"/>
  <c r="I156" i="1" s="1"/>
  <c r="H154" i="1"/>
  <c r="H155" i="1" s="1"/>
  <c r="H156" i="1" s="1"/>
  <c r="B154" i="1"/>
  <c r="T153" i="1"/>
  <c r="T154" i="1" s="1"/>
  <c r="P153" i="1"/>
  <c r="P154" i="1" s="1"/>
  <c r="O153" i="1"/>
  <c r="O154" i="1" s="1"/>
  <c r="N153" i="1"/>
  <c r="N154" i="1" s="1"/>
  <c r="M153" i="1"/>
  <c r="M154" i="1" s="1"/>
  <c r="M155" i="1" s="1"/>
  <c r="M156" i="1" s="1"/>
  <c r="G153" i="1"/>
  <c r="G154" i="1" s="1"/>
  <c r="G155" i="1" s="1"/>
  <c r="G156" i="1" s="1"/>
  <c r="F153" i="1"/>
  <c r="F154" i="1" s="1"/>
  <c r="F155" i="1" s="1"/>
  <c r="E153" i="1"/>
  <c r="E154" i="1" s="1"/>
  <c r="E155" i="1" s="1"/>
  <c r="E156" i="1" s="1"/>
  <c r="B153" i="1"/>
  <c r="T152" i="1"/>
  <c r="P152" i="1"/>
  <c r="O152" i="1"/>
  <c r="N152" i="1"/>
  <c r="M152" i="1"/>
  <c r="L152" i="1"/>
  <c r="L153" i="1" s="1"/>
  <c r="L154" i="1" s="1"/>
  <c r="L155" i="1" s="1"/>
  <c r="L156" i="1" s="1"/>
  <c r="K152" i="1"/>
  <c r="K153" i="1" s="1"/>
  <c r="J152" i="1"/>
  <c r="J153" i="1" s="1"/>
  <c r="I152" i="1"/>
  <c r="I153" i="1" s="1"/>
  <c r="H152" i="1"/>
  <c r="H153" i="1" s="1"/>
  <c r="G152" i="1"/>
  <c r="F152" i="1"/>
  <c r="E152" i="1"/>
  <c r="B152" i="1"/>
  <c r="B151" i="1"/>
  <c r="G150" i="1"/>
  <c r="B150" i="1"/>
  <c r="E149" i="1"/>
  <c r="E150" i="1" s="1"/>
  <c r="B149" i="1"/>
  <c r="G148" i="1"/>
  <c r="G149" i="1" s="1"/>
  <c r="F148" i="1"/>
  <c r="B148" i="1"/>
  <c r="T147" i="1"/>
  <c r="T148" i="1" s="1"/>
  <c r="T149" i="1" s="1"/>
  <c r="T150" i="1" s="1"/>
  <c r="P147" i="1"/>
  <c r="P148" i="1" s="1"/>
  <c r="P149" i="1" s="1"/>
  <c r="P150" i="1" s="1"/>
  <c r="O147" i="1"/>
  <c r="O148" i="1" s="1"/>
  <c r="O149" i="1" s="1"/>
  <c r="O150" i="1" s="1"/>
  <c r="M147" i="1"/>
  <c r="M148" i="1" s="1"/>
  <c r="M149" i="1" s="1"/>
  <c r="M150" i="1" s="1"/>
  <c r="E147" i="1"/>
  <c r="E148" i="1" s="1"/>
  <c r="B147" i="1"/>
  <c r="T146" i="1"/>
  <c r="P146" i="1"/>
  <c r="O146" i="1"/>
  <c r="N146" i="1"/>
  <c r="N147" i="1" s="1"/>
  <c r="N148" i="1" s="1"/>
  <c r="N149" i="1" s="1"/>
  <c r="N150" i="1" s="1"/>
  <c r="M146" i="1"/>
  <c r="L146" i="1"/>
  <c r="L147" i="1" s="1"/>
  <c r="L148" i="1" s="1"/>
  <c r="L149" i="1" s="1"/>
  <c r="L150" i="1" s="1"/>
  <c r="K146" i="1"/>
  <c r="K147" i="1" s="1"/>
  <c r="K148" i="1" s="1"/>
  <c r="K149" i="1" s="1"/>
  <c r="K150" i="1" s="1"/>
  <c r="J146" i="1"/>
  <c r="J147" i="1" s="1"/>
  <c r="J148" i="1" s="1"/>
  <c r="J149" i="1" s="1"/>
  <c r="J150" i="1" s="1"/>
  <c r="I146" i="1"/>
  <c r="I147" i="1" s="1"/>
  <c r="I148" i="1" s="1"/>
  <c r="I149" i="1" s="1"/>
  <c r="I150" i="1" s="1"/>
  <c r="H146" i="1"/>
  <c r="H147" i="1" s="1"/>
  <c r="H148" i="1" s="1"/>
  <c r="H149" i="1" s="1"/>
  <c r="H150" i="1" s="1"/>
  <c r="G146" i="1"/>
  <c r="G147" i="1" s="1"/>
  <c r="F146" i="1"/>
  <c r="F147" i="1" s="1"/>
  <c r="E146" i="1"/>
  <c r="B146" i="1"/>
  <c r="B145" i="1"/>
  <c r="M144" i="1"/>
  <c r="B144" i="1"/>
  <c r="P143" i="1"/>
  <c r="P144" i="1" s="1"/>
  <c r="O143" i="1"/>
  <c r="O144" i="1" s="1"/>
  <c r="N143" i="1"/>
  <c r="N144" i="1" s="1"/>
  <c r="B143" i="1"/>
  <c r="T142" i="1"/>
  <c r="T143" i="1" s="1"/>
  <c r="T144" i="1" s="1"/>
  <c r="M142" i="1"/>
  <c r="M143" i="1" s="1"/>
  <c r="B142" i="1"/>
  <c r="P141" i="1"/>
  <c r="P142" i="1" s="1"/>
  <c r="O141" i="1"/>
  <c r="O142" i="1" s="1"/>
  <c r="N141" i="1"/>
  <c r="N142" i="1" s="1"/>
  <c r="M141" i="1"/>
  <c r="L141" i="1"/>
  <c r="L142" i="1" s="1"/>
  <c r="L143" i="1" s="1"/>
  <c r="L144" i="1" s="1"/>
  <c r="B141" i="1"/>
  <c r="T140" i="1"/>
  <c r="T141" i="1" s="1"/>
  <c r="P140" i="1"/>
  <c r="O140" i="1"/>
  <c r="N140" i="1"/>
  <c r="M140" i="1"/>
  <c r="L140" i="1"/>
  <c r="K140" i="1"/>
  <c r="K141" i="1" s="1"/>
  <c r="K142" i="1" s="1"/>
  <c r="K143" i="1" s="1"/>
  <c r="K144" i="1" s="1"/>
  <c r="J140" i="1"/>
  <c r="J141" i="1" s="1"/>
  <c r="J142" i="1" s="1"/>
  <c r="J143" i="1" s="1"/>
  <c r="J144" i="1" s="1"/>
  <c r="I140" i="1"/>
  <c r="I141" i="1" s="1"/>
  <c r="I142" i="1" s="1"/>
  <c r="I143" i="1" s="1"/>
  <c r="I144" i="1" s="1"/>
  <c r="H140" i="1"/>
  <c r="H141" i="1" s="1"/>
  <c r="H142" i="1" s="1"/>
  <c r="H143" i="1" s="1"/>
  <c r="H144" i="1" s="1"/>
  <c r="G140" i="1"/>
  <c r="G141" i="1" s="1"/>
  <c r="G142" i="1" s="1"/>
  <c r="G143" i="1" s="1"/>
  <c r="G144" i="1" s="1"/>
  <c r="F140" i="1"/>
  <c r="E140" i="1"/>
  <c r="E141" i="1" s="1"/>
  <c r="E142" i="1" s="1"/>
  <c r="E143" i="1" s="1"/>
  <c r="E144" i="1" s="1"/>
  <c r="B140" i="1"/>
  <c r="B139" i="1"/>
  <c r="P138" i="1"/>
  <c r="L138" i="1"/>
  <c r="J138" i="1"/>
  <c r="I138" i="1"/>
  <c r="B138" i="1"/>
  <c r="O137" i="1"/>
  <c r="O138" i="1" s="1"/>
  <c r="N137" i="1"/>
  <c r="N138" i="1" s="1"/>
  <c r="B137" i="1"/>
  <c r="T136" i="1"/>
  <c r="T137" i="1" s="1"/>
  <c r="T138" i="1" s="1"/>
  <c r="I136" i="1"/>
  <c r="I137" i="1" s="1"/>
  <c r="E136" i="1"/>
  <c r="E137" i="1" s="1"/>
  <c r="E138" i="1" s="1"/>
  <c r="B136" i="1"/>
  <c r="T135" i="1"/>
  <c r="O135" i="1"/>
  <c r="O136" i="1" s="1"/>
  <c r="N135" i="1"/>
  <c r="N136" i="1" s="1"/>
  <c r="J135" i="1"/>
  <c r="J136" i="1" s="1"/>
  <c r="J137" i="1" s="1"/>
  <c r="G135" i="1"/>
  <c r="G136" i="1" s="1"/>
  <c r="G137" i="1" s="1"/>
  <c r="G138" i="1" s="1"/>
  <c r="F135" i="1"/>
  <c r="E135" i="1"/>
  <c r="B135" i="1"/>
  <c r="T134" i="1"/>
  <c r="P134" i="1"/>
  <c r="P135" i="1" s="1"/>
  <c r="P136" i="1" s="1"/>
  <c r="P137" i="1" s="1"/>
  <c r="O134" i="1"/>
  <c r="N134" i="1"/>
  <c r="M134" i="1"/>
  <c r="M135" i="1" s="1"/>
  <c r="M136" i="1" s="1"/>
  <c r="M137" i="1" s="1"/>
  <c r="M138" i="1" s="1"/>
  <c r="L134" i="1"/>
  <c r="L135" i="1" s="1"/>
  <c r="L136" i="1" s="1"/>
  <c r="L137" i="1" s="1"/>
  <c r="K134" i="1"/>
  <c r="K135" i="1" s="1"/>
  <c r="K136" i="1" s="1"/>
  <c r="K137" i="1" s="1"/>
  <c r="K138" i="1" s="1"/>
  <c r="J134" i="1"/>
  <c r="I134" i="1"/>
  <c r="I135" i="1" s="1"/>
  <c r="H134" i="1"/>
  <c r="H135" i="1" s="1"/>
  <c r="H136" i="1" s="1"/>
  <c r="H137" i="1" s="1"/>
  <c r="H138" i="1" s="1"/>
  <c r="G134" i="1"/>
  <c r="F134" i="1"/>
  <c r="E134" i="1"/>
  <c r="B134" i="1"/>
  <c r="B133" i="1"/>
  <c r="H132" i="1"/>
  <c r="G132" i="1"/>
  <c r="B132" i="1"/>
  <c r="O131" i="1"/>
  <c r="O132" i="1" s="1"/>
  <c r="N131" i="1"/>
  <c r="N132" i="1" s="1"/>
  <c r="M131" i="1"/>
  <c r="M132" i="1" s="1"/>
  <c r="B131" i="1"/>
  <c r="T130" i="1"/>
  <c r="T131" i="1" s="1"/>
  <c r="T132" i="1" s="1"/>
  <c r="G130" i="1"/>
  <c r="G131" i="1" s="1"/>
  <c r="E130" i="1"/>
  <c r="E131" i="1" s="1"/>
  <c r="E132" i="1" s="1"/>
  <c r="B130" i="1"/>
  <c r="T129" i="1"/>
  <c r="N129" i="1"/>
  <c r="N130" i="1" s="1"/>
  <c r="M129" i="1"/>
  <c r="M130" i="1" s="1"/>
  <c r="K129" i="1"/>
  <c r="K130" i="1" s="1"/>
  <c r="K131" i="1" s="1"/>
  <c r="K132" i="1" s="1"/>
  <c r="J129" i="1"/>
  <c r="J130" i="1" s="1"/>
  <c r="J131" i="1" s="1"/>
  <c r="J132" i="1" s="1"/>
  <c r="I129" i="1"/>
  <c r="I130" i="1" s="1"/>
  <c r="I131" i="1" s="1"/>
  <c r="I132" i="1" s="1"/>
  <c r="F129" i="1"/>
  <c r="E129" i="1"/>
  <c r="B129" i="1"/>
  <c r="T128" i="1"/>
  <c r="P128" i="1"/>
  <c r="P129" i="1" s="1"/>
  <c r="P130" i="1" s="1"/>
  <c r="P131" i="1" s="1"/>
  <c r="P132" i="1" s="1"/>
  <c r="O128" i="1"/>
  <c r="O129" i="1" s="1"/>
  <c r="O130" i="1" s="1"/>
  <c r="N128" i="1"/>
  <c r="M128" i="1"/>
  <c r="L128" i="1"/>
  <c r="L129" i="1" s="1"/>
  <c r="L130" i="1" s="1"/>
  <c r="L131" i="1" s="1"/>
  <c r="L132" i="1" s="1"/>
  <c r="K128" i="1"/>
  <c r="J128" i="1"/>
  <c r="I128" i="1"/>
  <c r="H128" i="1"/>
  <c r="H129" i="1" s="1"/>
  <c r="H130" i="1" s="1"/>
  <c r="H131" i="1" s="1"/>
  <c r="G128" i="1"/>
  <c r="G129" i="1" s="1"/>
  <c r="F128" i="1"/>
  <c r="E128" i="1"/>
  <c r="B128" i="1"/>
  <c r="B127" i="1"/>
  <c r="L126" i="1"/>
  <c r="B126" i="1"/>
  <c r="O125" i="1"/>
  <c r="O126" i="1" s="1"/>
  <c r="B125" i="1"/>
  <c r="K124" i="1"/>
  <c r="K125" i="1" s="1"/>
  <c r="K126" i="1" s="1"/>
  <c r="J124" i="1"/>
  <c r="J125" i="1" s="1"/>
  <c r="J126" i="1" s="1"/>
  <c r="G124" i="1"/>
  <c r="G125" i="1" s="1"/>
  <c r="G126" i="1" s="1"/>
  <c r="B124" i="1"/>
  <c r="P123" i="1"/>
  <c r="P124" i="1" s="1"/>
  <c r="P125" i="1" s="1"/>
  <c r="P126" i="1" s="1"/>
  <c r="O123" i="1"/>
  <c r="O124" i="1" s="1"/>
  <c r="N123" i="1"/>
  <c r="N124" i="1" s="1"/>
  <c r="N125" i="1" s="1"/>
  <c r="N126" i="1" s="1"/>
  <c r="M123" i="1"/>
  <c r="M124" i="1" s="1"/>
  <c r="M125" i="1" s="1"/>
  <c r="M126" i="1" s="1"/>
  <c r="L123" i="1"/>
  <c r="L124" i="1" s="1"/>
  <c r="L125" i="1" s="1"/>
  <c r="K123" i="1"/>
  <c r="J123" i="1"/>
  <c r="B123" i="1"/>
  <c r="T122" i="1"/>
  <c r="T123" i="1" s="1"/>
  <c r="T124" i="1" s="1"/>
  <c r="T125" i="1" s="1"/>
  <c r="T126" i="1" s="1"/>
  <c r="P122" i="1"/>
  <c r="O122" i="1"/>
  <c r="N122" i="1"/>
  <c r="M122" i="1"/>
  <c r="L122" i="1"/>
  <c r="K122" i="1"/>
  <c r="J122" i="1"/>
  <c r="I122" i="1"/>
  <c r="I123" i="1" s="1"/>
  <c r="I124" i="1" s="1"/>
  <c r="I125" i="1" s="1"/>
  <c r="I126" i="1" s="1"/>
  <c r="H122" i="1"/>
  <c r="H123" i="1" s="1"/>
  <c r="H124" i="1" s="1"/>
  <c r="H125" i="1" s="1"/>
  <c r="H126" i="1" s="1"/>
  <c r="G122" i="1"/>
  <c r="G123" i="1" s="1"/>
  <c r="F122" i="1"/>
  <c r="F123" i="1" s="1"/>
  <c r="E122" i="1"/>
  <c r="E123" i="1" s="1"/>
  <c r="E124" i="1" s="1"/>
  <c r="E125" i="1" s="1"/>
  <c r="E126" i="1" s="1"/>
  <c r="B122" i="1"/>
  <c r="B121" i="1"/>
  <c r="T120" i="1"/>
  <c r="O120" i="1"/>
  <c r="B120" i="1"/>
  <c r="I119" i="1"/>
  <c r="I120" i="1" s="1"/>
  <c r="H119" i="1"/>
  <c r="H120" i="1" s="1"/>
  <c r="G119" i="1"/>
  <c r="G120" i="1" s="1"/>
  <c r="B119" i="1"/>
  <c r="T118" i="1"/>
  <c r="T119" i="1" s="1"/>
  <c r="O118" i="1"/>
  <c r="O119" i="1" s="1"/>
  <c r="N118" i="1"/>
  <c r="N119" i="1" s="1"/>
  <c r="N120" i="1" s="1"/>
  <c r="B118" i="1"/>
  <c r="P117" i="1"/>
  <c r="P118" i="1" s="1"/>
  <c r="P119" i="1" s="1"/>
  <c r="P120" i="1" s="1"/>
  <c r="O117" i="1"/>
  <c r="N117" i="1"/>
  <c r="L117" i="1"/>
  <c r="L118" i="1" s="1"/>
  <c r="L119" i="1" s="1"/>
  <c r="L120" i="1" s="1"/>
  <c r="G117" i="1"/>
  <c r="G118" i="1" s="1"/>
  <c r="E117" i="1"/>
  <c r="E118" i="1" s="1"/>
  <c r="E119" i="1" s="1"/>
  <c r="E120" i="1" s="1"/>
  <c r="B117" i="1"/>
  <c r="T116" i="1"/>
  <c r="T117" i="1" s="1"/>
  <c r="P116" i="1"/>
  <c r="O116" i="1"/>
  <c r="N116" i="1"/>
  <c r="M116" i="1"/>
  <c r="M117" i="1" s="1"/>
  <c r="M118" i="1" s="1"/>
  <c r="M119" i="1" s="1"/>
  <c r="M120" i="1" s="1"/>
  <c r="L116" i="1"/>
  <c r="K116" i="1"/>
  <c r="K117" i="1" s="1"/>
  <c r="K118" i="1" s="1"/>
  <c r="K119" i="1" s="1"/>
  <c r="K120" i="1" s="1"/>
  <c r="J116" i="1"/>
  <c r="J117" i="1" s="1"/>
  <c r="J118" i="1" s="1"/>
  <c r="J119" i="1" s="1"/>
  <c r="J120" i="1" s="1"/>
  <c r="I116" i="1"/>
  <c r="I117" i="1" s="1"/>
  <c r="I118" i="1" s="1"/>
  <c r="H116" i="1"/>
  <c r="H117" i="1" s="1"/>
  <c r="H118" i="1" s="1"/>
  <c r="G116" i="1"/>
  <c r="F116" i="1"/>
  <c r="F117" i="1" s="1"/>
  <c r="F118" i="1" s="1"/>
  <c r="E116" i="1"/>
  <c r="B116" i="1"/>
  <c r="B115" i="1"/>
  <c r="H114" i="1"/>
  <c r="G114" i="1"/>
  <c r="B114" i="1"/>
  <c r="M113" i="1"/>
  <c r="M114" i="1" s="1"/>
  <c r="L113" i="1"/>
  <c r="L114" i="1" s="1"/>
  <c r="B113" i="1"/>
  <c r="F112" i="1"/>
  <c r="F113" i="1" s="1"/>
  <c r="E112" i="1"/>
  <c r="E113" i="1" s="1"/>
  <c r="E114" i="1" s="1"/>
  <c r="B112" i="1"/>
  <c r="K111" i="1"/>
  <c r="K112" i="1" s="1"/>
  <c r="K113" i="1" s="1"/>
  <c r="K114" i="1" s="1"/>
  <c r="J111" i="1"/>
  <c r="J112" i="1" s="1"/>
  <c r="J113" i="1" s="1"/>
  <c r="J114" i="1" s="1"/>
  <c r="I111" i="1"/>
  <c r="I112" i="1" s="1"/>
  <c r="I113" i="1" s="1"/>
  <c r="I114" i="1" s="1"/>
  <c r="H111" i="1"/>
  <c r="H112" i="1" s="1"/>
  <c r="H113" i="1" s="1"/>
  <c r="G111" i="1"/>
  <c r="G112" i="1" s="1"/>
  <c r="G113" i="1" s="1"/>
  <c r="F111" i="1"/>
  <c r="B111" i="1"/>
  <c r="T110" i="1"/>
  <c r="T111" i="1" s="1"/>
  <c r="T112" i="1" s="1"/>
  <c r="T113" i="1" s="1"/>
  <c r="T114" i="1" s="1"/>
  <c r="P110" i="1"/>
  <c r="P111" i="1" s="1"/>
  <c r="P112" i="1" s="1"/>
  <c r="P113" i="1" s="1"/>
  <c r="P114" i="1" s="1"/>
  <c r="O110" i="1"/>
  <c r="O111" i="1" s="1"/>
  <c r="O112" i="1" s="1"/>
  <c r="O113" i="1" s="1"/>
  <c r="O114" i="1" s="1"/>
  <c r="N110" i="1"/>
  <c r="N111" i="1" s="1"/>
  <c r="N112" i="1" s="1"/>
  <c r="N113" i="1" s="1"/>
  <c r="N114" i="1" s="1"/>
  <c r="M110" i="1"/>
  <c r="M111" i="1" s="1"/>
  <c r="M112" i="1" s="1"/>
  <c r="L110" i="1"/>
  <c r="L111" i="1" s="1"/>
  <c r="L112" i="1" s="1"/>
  <c r="K110" i="1"/>
  <c r="J110" i="1"/>
  <c r="I110" i="1"/>
  <c r="H110" i="1"/>
  <c r="G110" i="1"/>
  <c r="F110" i="1"/>
  <c r="E110" i="1"/>
  <c r="E111" i="1" s="1"/>
  <c r="B110" i="1"/>
  <c r="B109" i="1"/>
  <c r="K108" i="1"/>
  <c r="I108" i="1"/>
  <c r="B108" i="1"/>
  <c r="T107" i="1"/>
  <c r="T108" i="1" s="1"/>
  <c r="B107" i="1"/>
  <c r="K106" i="1"/>
  <c r="K107" i="1" s="1"/>
  <c r="I106" i="1"/>
  <c r="I107" i="1" s="1"/>
  <c r="B106" i="1"/>
  <c r="N105" i="1"/>
  <c r="N106" i="1" s="1"/>
  <c r="N107" i="1" s="1"/>
  <c r="N108" i="1" s="1"/>
  <c r="M105" i="1"/>
  <c r="M106" i="1" s="1"/>
  <c r="M107" i="1" s="1"/>
  <c r="M108" i="1" s="1"/>
  <c r="L105" i="1"/>
  <c r="L106" i="1" s="1"/>
  <c r="L107" i="1" s="1"/>
  <c r="L108" i="1" s="1"/>
  <c r="K105" i="1"/>
  <c r="J105" i="1"/>
  <c r="J106" i="1" s="1"/>
  <c r="J107" i="1" s="1"/>
  <c r="J108" i="1" s="1"/>
  <c r="B105" i="1"/>
  <c r="T104" i="1"/>
  <c r="T105" i="1" s="1"/>
  <c r="T106" i="1" s="1"/>
  <c r="P104" i="1"/>
  <c r="P105" i="1" s="1"/>
  <c r="P106" i="1" s="1"/>
  <c r="P107" i="1" s="1"/>
  <c r="P108" i="1" s="1"/>
  <c r="O104" i="1"/>
  <c r="O105" i="1" s="1"/>
  <c r="O106" i="1" s="1"/>
  <c r="O107" i="1" s="1"/>
  <c r="O108" i="1" s="1"/>
  <c r="N104" i="1"/>
  <c r="M104" i="1"/>
  <c r="L104" i="1"/>
  <c r="K104" i="1"/>
  <c r="J104" i="1"/>
  <c r="I104" i="1"/>
  <c r="I105" i="1" s="1"/>
  <c r="H104" i="1"/>
  <c r="H105" i="1" s="1"/>
  <c r="H106" i="1" s="1"/>
  <c r="H107" i="1" s="1"/>
  <c r="H108" i="1" s="1"/>
  <c r="G104" i="1"/>
  <c r="G105" i="1" s="1"/>
  <c r="G106" i="1" s="1"/>
  <c r="G107" i="1" s="1"/>
  <c r="G108" i="1" s="1"/>
  <c r="F104" i="1"/>
  <c r="F105" i="1" s="1"/>
  <c r="F106" i="1" s="1"/>
  <c r="E104" i="1"/>
  <c r="E105" i="1" s="1"/>
  <c r="E106" i="1" s="1"/>
  <c r="E107" i="1" s="1"/>
  <c r="E108" i="1" s="1"/>
  <c r="B104" i="1"/>
  <c r="B103" i="1"/>
  <c r="T102" i="1"/>
  <c r="P102" i="1"/>
  <c r="B102" i="1"/>
  <c r="T101" i="1"/>
  <c r="I101" i="1"/>
  <c r="I102" i="1" s="1"/>
  <c r="B101" i="1"/>
  <c r="P100" i="1"/>
  <c r="P101" i="1" s="1"/>
  <c r="O100" i="1"/>
  <c r="O101" i="1" s="1"/>
  <c r="O102" i="1" s="1"/>
  <c r="N100" i="1"/>
  <c r="N101" i="1" s="1"/>
  <c r="N102" i="1" s="1"/>
  <c r="M100" i="1"/>
  <c r="M101" i="1" s="1"/>
  <c r="M102" i="1" s="1"/>
  <c r="L100" i="1"/>
  <c r="L101" i="1" s="1"/>
  <c r="L102" i="1" s="1"/>
  <c r="B100" i="1"/>
  <c r="T99" i="1"/>
  <c r="T100" i="1" s="1"/>
  <c r="P99" i="1"/>
  <c r="N99" i="1"/>
  <c r="I99" i="1"/>
  <c r="I100" i="1" s="1"/>
  <c r="H99" i="1"/>
  <c r="H100" i="1" s="1"/>
  <c r="H101" i="1" s="1"/>
  <c r="H102" i="1" s="1"/>
  <c r="G99" i="1"/>
  <c r="G100" i="1" s="1"/>
  <c r="G101" i="1" s="1"/>
  <c r="G102" i="1" s="1"/>
  <c r="F99" i="1"/>
  <c r="E99" i="1"/>
  <c r="E100" i="1" s="1"/>
  <c r="E101" i="1" s="1"/>
  <c r="E102" i="1" s="1"/>
  <c r="B99" i="1"/>
  <c r="T98" i="1"/>
  <c r="P98" i="1"/>
  <c r="O98" i="1"/>
  <c r="O99" i="1" s="1"/>
  <c r="N98" i="1"/>
  <c r="M98" i="1"/>
  <c r="M99" i="1" s="1"/>
  <c r="L98" i="1"/>
  <c r="L99" i="1" s="1"/>
  <c r="K98" i="1"/>
  <c r="K99" i="1" s="1"/>
  <c r="K100" i="1" s="1"/>
  <c r="K101" i="1" s="1"/>
  <c r="K102" i="1" s="1"/>
  <c r="J98" i="1"/>
  <c r="J99" i="1" s="1"/>
  <c r="J100" i="1" s="1"/>
  <c r="J101" i="1" s="1"/>
  <c r="J102" i="1" s="1"/>
  <c r="I98" i="1"/>
  <c r="H98" i="1"/>
  <c r="G98" i="1"/>
  <c r="F98" i="1"/>
  <c r="E98" i="1"/>
  <c r="B98" i="1"/>
  <c r="B97" i="1"/>
  <c r="G96" i="1"/>
  <c r="B96" i="1"/>
  <c r="M95" i="1"/>
  <c r="M96" i="1" s="1"/>
  <c r="L95" i="1"/>
  <c r="L96" i="1" s="1"/>
  <c r="B95" i="1"/>
  <c r="T94" i="1"/>
  <c r="T95" i="1" s="1"/>
  <c r="T96" i="1" s="1"/>
  <c r="J94" i="1"/>
  <c r="J95" i="1" s="1"/>
  <c r="J96" i="1" s="1"/>
  <c r="E94" i="1"/>
  <c r="E95" i="1" s="1"/>
  <c r="E96" i="1" s="1"/>
  <c r="B94" i="1"/>
  <c r="O93" i="1"/>
  <c r="O94" i="1" s="1"/>
  <c r="O95" i="1" s="1"/>
  <c r="O96" i="1" s="1"/>
  <c r="M93" i="1"/>
  <c r="M94" i="1" s="1"/>
  <c r="L93" i="1"/>
  <c r="L94" i="1" s="1"/>
  <c r="K93" i="1"/>
  <c r="K94" i="1" s="1"/>
  <c r="K95" i="1" s="1"/>
  <c r="K96" i="1" s="1"/>
  <c r="J93" i="1"/>
  <c r="I93" i="1"/>
  <c r="I94" i="1" s="1"/>
  <c r="I95" i="1" s="1"/>
  <c r="I96" i="1" s="1"/>
  <c r="H93" i="1"/>
  <c r="H94" i="1" s="1"/>
  <c r="H95" i="1" s="1"/>
  <c r="H96" i="1" s="1"/>
  <c r="F93" i="1"/>
  <c r="F94" i="1" s="1"/>
  <c r="B93" i="1"/>
  <c r="T92" i="1"/>
  <c r="T93" i="1" s="1"/>
  <c r="P92" i="1"/>
  <c r="P93" i="1" s="1"/>
  <c r="P94" i="1" s="1"/>
  <c r="P95" i="1" s="1"/>
  <c r="P96" i="1" s="1"/>
  <c r="O92" i="1"/>
  <c r="N92" i="1"/>
  <c r="N93" i="1" s="1"/>
  <c r="N94" i="1" s="1"/>
  <c r="N95" i="1" s="1"/>
  <c r="N96" i="1" s="1"/>
  <c r="M92" i="1"/>
  <c r="L92" i="1"/>
  <c r="K92" i="1"/>
  <c r="J92" i="1"/>
  <c r="I92" i="1"/>
  <c r="H92" i="1"/>
  <c r="G92" i="1"/>
  <c r="G93" i="1" s="1"/>
  <c r="G94" i="1" s="1"/>
  <c r="G95" i="1" s="1"/>
  <c r="F92" i="1"/>
  <c r="E92" i="1"/>
  <c r="E93" i="1" s="1"/>
  <c r="B92" i="1"/>
  <c r="B91" i="1"/>
  <c r="L90" i="1"/>
  <c r="B90" i="1"/>
  <c r="K89" i="1"/>
  <c r="K90" i="1" s="1"/>
  <c r="B89" i="1"/>
  <c r="P88" i="1"/>
  <c r="P89" i="1" s="1"/>
  <c r="P90" i="1" s="1"/>
  <c r="O88" i="1"/>
  <c r="O89" i="1" s="1"/>
  <c r="O90" i="1" s="1"/>
  <c r="N88" i="1"/>
  <c r="N89" i="1" s="1"/>
  <c r="N90" i="1" s="1"/>
  <c r="M88" i="1"/>
  <c r="M89" i="1" s="1"/>
  <c r="M90" i="1" s="1"/>
  <c r="L88" i="1"/>
  <c r="L89" i="1" s="1"/>
  <c r="I88" i="1"/>
  <c r="I89" i="1" s="1"/>
  <c r="I90" i="1" s="1"/>
  <c r="B88" i="1"/>
  <c r="T87" i="1"/>
  <c r="T88" i="1" s="1"/>
  <c r="T89" i="1" s="1"/>
  <c r="T90" i="1" s="1"/>
  <c r="P87" i="1"/>
  <c r="O87" i="1"/>
  <c r="N87" i="1"/>
  <c r="G87" i="1"/>
  <c r="G88" i="1" s="1"/>
  <c r="G89" i="1" s="1"/>
  <c r="G90" i="1" s="1"/>
  <c r="E87" i="1"/>
  <c r="E88" i="1" s="1"/>
  <c r="E89" i="1" s="1"/>
  <c r="E90" i="1" s="1"/>
  <c r="B87" i="1"/>
  <c r="T86" i="1"/>
  <c r="P86" i="1"/>
  <c r="O86" i="1"/>
  <c r="N86" i="1"/>
  <c r="M86" i="1"/>
  <c r="M87" i="1" s="1"/>
  <c r="L86" i="1"/>
  <c r="L87" i="1" s="1"/>
  <c r="K86" i="1"/>
  <c r="K87" i="1" s="1"/>
  <c r="K88" i="1" s="1"/>
  <c r="J86" i="1"/>
  <c r="J87" i="1" s="1"/>
  <c r="J88" i="1" s="1"/>
  <c r="J89" i="1" s="1"/>
  <c r="J90" i="1" s="1"/>
  <c r="I86" i="1"/>
  <c r="I87" i="1" s="1"/>
  <c r="H86" i="1"/>
  <c r="H87" i="1" s="1"/>
  <c r="H88" i="1" s="1"/>
  <c r="H89" i="1" s="1"/>
  <c r="H90" i="1" s="1"/>
  <c r="G86" i="1"/>
  <c r="F86" i="1"/>
  <c r="E86" i="1"/>
  <c r="B86" i="1"/>
  <c r="B85" i="1"/>
  <c r="K84" i="1"/>
  <c r="J84" i="1"/>
  <c r="B84" i="1"/>
  <c r="K83" i="1"/>
  <c r="J83" i="1"/>
  <c r="B83" i="1"/>
  <c r="T82" i="1"/>
  <c r="T83" i="1" s="1"/>
  <c r="T84" i="1" s="1"/>
  <c r="P82" i="1"/>
  <c r="P83" i="1" s="1"/>
  <c r="P84" i="1" s="1"/>
  <c r="O82" i="1"/>
  <c r="O83" i="1" s="1"/>
  <c r="O84" i="1" s="1"/>
  <c r="B82" i="1"/>
  <c r="T81" i="1"/>
  <c r="O81" i="1"/>
  <c r="N81" i="1"/>
  <c r="N82" i="1" s="1"/>
  <c r="N83" i="1" s="1"/>
  <c r="N84" i="1" s="1"/>
  <c r="M81" i="1"/>
  <c r="M82" i="1" s="1"/>
  <c r="M83" i="1" s="1"/>
  <c r="M84" i="1" s="1"/>
  <c r="K81" i="1"/>
  <c r="K82" i="1" s="1"/>
  <c r="J81" i="1"/>
  <c r="J82" i="1" s="1"/>
  <c r="B81" i="1"/>
  <c r="T80" i="1"/>
  <c r="P80" i="1"/>
  <c r="P81" i="1" s="1"/>
  <c r="O80" i="1"/>
  <c r="N80" i="1"/>
  <c r="M80" i="1"/>
  <c r="L80" i="1"/>
  <c r="L81" i="1" s="1"/>
  <c r="L82" i="1" s="1"/>
  <c r="L83" i="1" s="1"/>
  <c r="L84" i="1" s="1"/>
  <c r="K80" i="1"/>
  <c r="J80" i="1"/>
  <c r="I80" i="1"/>
  <c r="I81" i="1" s="1"/>
  <c r="I82" i="1" s="1"/>
  <c r="I83" i="1" s="1"/>
  <c r="I84" i="1" s="1"/>
  <c r="H80" i="1"/>
  <c r="H81" i="1" s="1"/>
  <c r="H82" i="1" s="1"/>
  <c r="H83" i="1" s="1"/>
  <c r="H84" i="1" s="1"/>
  <c r="G80" i="1"/>
  <c r="G81" i="1" s="1"/>
  <c r="G82" i="1" s="1"/>
  <c r="G83" i="1" s="1"/>
  <c r="G84" i="1" s="1"/>
  <c r="F80" i="1"/>
  <c r="F81" i="1" s="1"/>
  <c r="E80" i="1"/>
  <c r="E81" i="1" s="1"/>
  <c r="E82" i="1" s="1"/>
  <c r="E83" i="1" s="1"/>
  <c r="E84" i="1" s="1"/>
  <c r="B80" i="1"/>
  <c r="B79" i="1"/>
  <c r="P78" i="1"/>
  <c r="N78" i="1"/>
  <c r="K78" i="1"/>
  <c r="B78" i="1"/>
  <c r="N77" i="1"/>
  <c r="G77" i="1"/>
  <c r="G78" i="1" s="1"/>
  <c r="B77" i="1"/>
  <c r="T76" i="1"/>
  <c r="T77" i="1" s="1"/>
  <c r="T78" i="1" s="1"/>
  <c r="G76" i="1"/>
  <c r="F76" i="1"/>
  <c r="B76" i="1"/>
  <c r="L75" i="1"/>
  <c r="L76" i="1" s="1"/>
  <c r="L77" i="1" s="1"/>
  <c r="L78" i="1" s="1"/>
  <c r="K75" i="1"/>
  <c r="K76" i="1" s="1"/>
  <c r="K77" i="1" s="1"/>
  <c r="J75" i="1"/>
  <c r="J76" i="1" s="1"/>
  <c r="J77" i="1" s="1"/>
  <c r="J78" i="1" s="1"/>
  <c r="I75" i="1"/>
  <c r="I76" i="1" s="1"/>
  <c r="I77" i="1" s="1"/>
  <c r="I78" i="1" s="1"/>
  <c r="H75" i="1"/>
  <c r="H76" i="1" s="1"/>
  <c r="H77" i="1" s="1"/>
  <c r="H78" i="1" s="1"/>
  <c r="B75" i="1"/>
  <c r="T74" i="1"/>
  <c r="T75" i="1" s="1"/>
  <c r="P74" i="1"/>
  <c r="P75" i="1" s="1"/>
  <c r="P76" i="1" s="1"/>
  <c r="P77" i="1" s="1"/>
  <c r="O74" i="1"/>
  <c r="O75" i="1" s="1"/>
  <c r="O76" i="1" s="1"/>
  <c r="O77" i="1" s="1"/>
  <c r="O78" i="1" s="1"/>
  <c r="N74" i="1"/>
  <c r="N75" i="1" s="1"/>
  <c r="N76" i="1" s="1"/>
  <c r="M74" i="1"/>
  <c r="M75" i="1" s="1"/>
  <c r="M76" i="1" s="1"/>
  <c r="M77" i="1" s="1"/>
  <c r="M78" i="1" s="1"/>
  <c r="L74" i="1"/>
  <c r="K74" i="1"/>
  <c r="J74" i="1"/>
  <c r="I74" i="1"/>
  <c r="H74" i="1"/>
  <c r="G74" i="1"/>
  <c r="G75" i="1" s="1"/>
  <c r="F74" i="1"/>
  <c r="F75" i="1" s="1"/>
  <c r="E74" i="1"/>
  <c r="E75" i="1" s="1"/>
  <c r="E76" i="1" s="1"/>
  <c r="E77" i="1" s="1"/>
  <c r="E78" i="1" s="1"/>
  <c r="B74" i="1"/>
  <c r="B73" i="1"/>
  <c r="B72" i="1"/>
  <c r="L71" i="1"/>
  <c r="L72" i="1" s="1"/>
  <c r="K71" i="1"/>
  <c r="K72" i="1" s="1"/>
  <c r="B71" i="1"/>
  <c r="O70" i="1"/>
  <c r="O71" i="1" s="1"/>
  <c r="O72" i="1" s="1"/>
  <c r="F70" i="1"/>
  <c r="F71" i="1" s="1"/>
  <c r="E70" i="1"/>
  <c r="E71" i="1" s="1"/>
  <c r="E72" i="1" s="1"/>
  <c r="B70" i="1"/>
  <c r="K69" i="1"/>
  <c r="K70" i="1" s="1"/>
  <c r="I69" i="1"/>
  <c r="I70" i="1" s="1"/>
  <c r="I71" i="1" s="1"/>
  <c r="I72" i="1" s="1"/>
  <c r="H69" i="1"/>
  <c r="H70" i="1" s="1"/>
  <c r="H71" i="1" s="1"/>
  <c r="H72" i="1" s="1"/>
  <c r="G69" i="1"/>
  <c r="G70" i="1" s="1"/>
  <c r="G71" i="1" s="1"/>
  <c r="G72" i="1" s="1"/>
  <c r="F69" i="1"/>
  <c r="B69" i="1"/>
  <c r="T68" i="1"/>
  <c r="T69" i="1" s="1"/>
  <c r="T70" i="1" s="1"/>
  <c r="T71" i="1" s="1"/>
  <c r="T72" i="1" s="1"/>
  <c r="P68" i="1"/>
  <c r="P69" i="1" s="1"/>
  <c r="P70" i="1" s="1"/>
  <c r="P71" i="1" s="1"/>
  <c r="P72" i="1" s="1"/>
  <c r="O68" i="1"/>
  <c r="O69" i="1" s="1"/>
  <c r="N68" i="1"/>
  <c r="N69" i="1" s="1"/>
  <c r="N70" i="1" s="1"/>
  <c r="N71" i="1" s="1"/>
  <c r="N72" i="1" s="1"/>
  <c r="M68" i="1"/>
  <c r="M69" i="1" s="1"/>
  <c r="M70" i="1" s="1"/>
  <c r="M71" i="1" s="1"/>
  <c r="M72" i="1" s="1"/>
  <c r="L68" i="1"/>
  <c r="L69" i="1" s="1"/>
  <c r="L70" i="1" s="1"/>
  <c r="K68" i="1"/>
  <c r="J68" i="1"/>
  <c r="J69" i="1" s="1"/>
  <c r="J70" i="1" s="1"/>
  <c r="J71" i="1" s="1"/>
  <c r="J72" i="1" s="1"/>
  <c r="I68" i="1"/>
  <c r="H68" i="1"/>
  <c r="G68" i="1"/>
  <c r="F68" i="1"/>
  <c r="E68" i="1"/>
  <c r="E69" i="1" s="1"/>
  <c r="B68" i="1"/>
  <c r="B67" i="1"/>
  <c r="B66" i="1"/>
  <c r="O65" i="1"/>
  <c r="O66" i="1" s="1"/>
  <c r="N65" i="1"/>
  <c r="N66" i="1" s="1"/>
  <c r="B65" i="1"/>
  <c r="T64" i="1"/>
  <c r="T65" i="1" s="1"/>
  <c r="T66" i="1" s="1"/>
  <c r="P64" i="1"/>
  <c r="P65" i="1" s="1"/>
  <c r="P66" i="1" s="1"/>
  <c r="F64" i="1"/>
  <c r="F65" i="1" s="1"/>
  <c r="E64" i="1"/>
  <c r="E65" i="1" s="1"/>
  <c r="E66" i="1" s="1"/>
  <c r="B64" i="1"/>
  <c r="M63" i="1"/>
  <c r="M64" i="1" s="1"/>
  <c r="M65" i="1" s="1"/>
  <c r="M66" i="1" s="1"/>
  <c r="L63" i="1"/>
  <c r="L64" i="1" s="1"/>
  <c r="L65" i="1" s="1"/>
  <c r="L66" i="1" s="1"/>
  <c r="K63" i="1"/>
  <c r="K64" i="1" s="1"/>
  <c r="K65" i="1" s="1"/>
  <c r="K66" i="1" s="1"/>
  <c r="J63" i="1"/>
  <c r="J64" i="1" s="1"/>
  <c r="J65" i="1" s="1"/>
  <c r="J66" i="1" s="1"/>
  <c r="I63" i="1"/>
  <c r="I64" i="1" s="1"/>
  <c r="I65" i="1" s="1"/>
  <c r="I66" i="1" s="1"/>
  <c r="H63" i="1"/>
  <c r="H64" i="1" s="1"/>
  <c r="H65" i="1" s="1"/>
  <c r="H66" i="1" s="1"/>
  <c r="B63" i="1"/>
  <c r="T62" i="1"/>
  <c r="T63" i="1" s="1"/>
  <c r="P62" i="1"/>
  <c r="P63" i="1" s="1"/>
  <c r="O62" i="1"/>
  <c r="O63" i="1" s="1"/>
  <c r="O64" i="1" s="1"/>
  <c r="N62" i="1"/>
  <c r="N63" i="1" s="1"/>
  <c r="N64" i="1" s="1"/>
  <c r="M62" i="1"/>
  <c r="L62" i="1"/>
  <c r="K62" i="1"/>
  <c r="J62" i="1"/>
  <c r="I62" i="1"/>
  <c r="H62" i="1"/>
  <c r="G62" i="1"/>
  <c r="G63" i="1" s="1"/>
  <c r="G64" i="1" s="1"/>
  <c r="G65" i="1" s="1"/>
  <c r="G66" i="1" s="1"/>
  <c r="F62" i="1"/>
  <c r="F63" i="1" s="1"/>
  <c r="E62" i="1"/>
  <c r="E63" i="1" s="1"/>
  <c r="B62" i="1"/>
  <c r="Q61" i="1"/>
  <c r="B61" i="1"/>
  <c r="Q60" i="1"/>
  <c r="B60" i="1"/>
  <c r="B59" i="1"/>
  <c r="B58" i="1"/>
  <c r="G57" i="1"/>
  <c r="G58" i="1" s="1"/>
  <c r="F57" i="1"/>
  <c r="F58" i="1" s="1"/>
  <c r="E57" i="1"/>
  <c r="E58" i="1" s="1"/>
  <c r="B57" i="1"/>
  <c r="P56" i="1"/>
  <c r="P57" i="1" s="1"/>
  <c r="P58" i="1" s="1"/>
  <c r="O56" i="1"/>
  <c r="O57" i="1" s="1"/>
  <c r="O58" i="1" s="1"/>
  <c r="N56" i="1"/>
  <c r="N57" i="1" s="1"/>
  <c r="N58" i="1" s="1"/>
  <c r="B56" i="1"/>
  <c r="T55" i="1"/>
  <c r="T56" i="1" s="1"/>
  <c r="T57" i="1" s="1"/>
  <c r="T58" i="1" s="1"/>
  <c r="J55" i="1"/>
  <c r="J56" i="1" s="1"/>
  <c r="J57" i="1" s="1"/>
  <c r="J58" i="1" s="1"/>
  <c r="I55" i="1"/>
  <c r="I56" i="1" s="1"/>
  <c r="I57" i="1" s="1"/>
  <c r="I58" i="1" s="1"/>
  <c r="H55" i="1"/>
  <c r="H56" i="1" s="1"/>
  <c r="H57" i="1" s="1"/>
  <c r="H58" i="1" s="1"/>
  <c r="G55" i="1"/>
  <c r="G56" i="1" s="1"/>
  <c r="F55" i="1"/>
  <c r="F56" i="1" s="1"/>
  <c r="E55" i="1"/>
  <c r="E56" i="1" s="1"/>
  <c r="B55" i="1"/>
  <c r="T54" i="1"/>
  <c r="P54" i="1"/>
  <c r="P55" i="1" s="1"/>
  <c r="O54" i="1"/>
  <c r="O55" i="1" s="1"/>
  <c r="N54" i="1"/>
  <c r="N55" i="1" s="1"/>
  <c r="M54" i="1"/>
  <c r="M55" i="1" s="1"/>
  <c r="M56" i="1" s="1"/>
  <c r="M57" i="1" s="1"/>
  <c r="M58" i="1" s="1"/>
  <c r="L54" i="1"/>
  <c r="L55" i="1" s="1"/>
  <c r="L56" i="1" s="1"/>
  <c r="L57" i="1" s="1"/>
  <c r="L58" i="1" s="1"/>
  <c r="K54" i="1"/>
  <c r="K55" i="1" s="1"/>
  <c r="K56" i="1" s="1"/>
  <c r="K57" i="1" s="1"/>
  <c r="K58" i="1" s="1"/>
  <c r="J54" i="1"/>
  <c r="I54" i="1"/>
  <c r="H54" i="1"/>
  <c r="G54" i="1"/>
  <c r="F54" i="1"/>
  <c r="E54" i="1"/>
  <c r="B54" i="1"/>
  <c r="B53" i="1"/>
  <c r="B52" i="1"/>
  <c r="T51" i="1"/>
  <c r="T52" i="1" s="1"/>
  <c r="P51" i="1"/>
  <c r="P52" i="1" s="1"/>
  <c r="B51" i="1"/>
  <c r="O50" i="1"/>
  <c r="O51" i="1" s="1"/>
  <c r="O52" i="1" s="1"/>
  <c r="N50" i="1"/>
  <c r="N51" i="1" s="1"/>
  <c r="N52" i="1" s="1"/>
  <c r="M50" i="1"/>
  <c r="M51" i="1" s="1"/>
  <c r="M52" i="1" s="1"/>
  <c r="L50" i="1"/>
  <c r="L51" i="1" s="1"/>
  <c r="L52" i="1" s="1"/>
  <c r="K50" i="1"/>
  <c r="K51" i="1" s="1"/>
  <c r="K52" i="1" s="1"/>
  <c r="B50" i="1"/>
  <c r="T49" i="1"/>
  <c r="T50" i="1" s="1"/>
  <c r="P49" i="1"/>
  <c r="P50" i="1" s="1"/>
  <c r="I49" i="1"/>
  <c r="I50" i="1" s="1"/>
  <c r="I51" i="1" s="1"/>
  <c r="I52" i="1" s="1"/>
  <c r="H49" i="1"/>
  <c r="H50" i="1" s="1"/>
  <c r="H51" i="1" s="1"/>
  <c r="H52" i="1" s="1"/>
  <c r="G49" i="1"/>
  <c r="G50" i="1" s="1"/>
  <c r="G51" i="1" s="1"/>
  <c r="G52" i="1" s="1"/>
  <c r="F49" i="1"/>
  <c r="F50" i="1" s="1"/>
  <c r="E49" i="1"/>
  <c r="E50" i="1" s="1"/>
  <c r="E51" i="1" s="1"/>
  <c r="E52" i="1" s="1"/>
  <c r="B49" i="1"/>
  <c r="T48" i="1"/>
  <c r="P48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J50" i="1" s="1"/>
  <c r="J51" i="1" s="1"/>
  <c r="J52" i="1" s="1"/>
  <c r="I48" i="1"/>
  <c r="H48" i="1"/>
  <c r="G48" i="1"/>
  <c r="F48" i="1"/>
  <c r="E48" i="1"/>
  <c r="B48" i="1"/>
  <c r="B47" i="1"/>
  <c r="N46" i="1"/>
  <c r="M46" i="1"/>
  <c r="B46" i="1"/>
  <c r="T45" i="1"/>
  <c r="T46" i="1" s="1"/>
  <c r="P45" i="1"/>
  <c r="P46" i="1" s="1"/>
  <c r="O45" i="1"/>
  <c r="O46" i="1" s="1"/>
  <c r="H45" i="1"/>
  <c r="H46" i="1" s="1"/>
  <c r="G45" i="1"/>
  <c r="G46" i="1" s="1"/>
  <c r="B45" i="1"/>
  <c r="N44" i="1"/>
  <c r="N45" i="1" s="1"/>
  <c r="M44" i="1"/>
  <c r="M45" i="1" s="1"/>
  <c r="K44" i="1"/>
  <c r="K45" i="1" s="1"/>
  <c r="K46" i="1" s="1"/>
  <c r="J44" i="1"/>
  <c r="J45" i="1" s="1"/>
  <c r="J46" i="1" s="1"/>
  <c r="I44" i="1"/>
  <c r="I45" i="1" s="1"/>
  <c r="I46" i="1" s="1"/>
  <c r="B44" i="1"/>
  <c r="T43" i="1"/>
  <c r="T44" i="1" s="1"/>
  <c r="P43" i="1"/>
  <c r="P44" i="1" s="1"/>
  <c r="O43" i="1"/>
  <c r="O44" i="1" s="1"/>
  <c r="H43" i="1"/>
  <c r="H44" i="1" s="1"/>
  <c r="G43" i="1"/>
  <c r="G44" i="1" s="1"/>
  <c r="F43" i="1"/>
  <c r="F44" i="1" s="1"/>
  <c r="E43" i="1"/>
  <c r="E44" i="1" s="1"/>
  <c r="E45" i="1" s="1"/>
  <c r="E46" i="1" s="1"/>
  <c r="B43" i="1"/>
  <c r="T42" i="1"/>
  <c r="P42" i="1"/>
  <c r="O42" i="1"/>
  <c r="N42" i="1"/>
  <c r="N43" i="1" s="1"/>
  <c r="M42" i="1"/>
  <c r="M43" i="1" s="1"/>
  <c r="L42" i="1"/>
  <c r="L43" i="1" s="1"/>
  <c r="L44" i="1" s="1"/>
  <c r="L45" i="1" s="1"/>
  <c r="L46" i="1" s="1"/>
  <c r="K42" i="1"/>
  <c r="K43" i="1" s="1"/>
  <c r="J42" i="1"/>
  <c r="J43" i="1" s="1"/>
  <c r="I42" i="1"/>
  <c r="I43" i="1" s="1"/>
  <c r="H42" i="1"/>
  <c r="G42" i="1"/>
  <c r="F42" i="1"/>
  <c r="E42" i="1"/>
  <c r="B42" i="1"/>
  <c r="B41" i="1"/>
  <c r="M40" i="1"/>
  <c r="L40" i="1"/>
  <c r="K40" i="1"/>
  <c r="J40" i="1"/>
  <c r="I40" i="1"/>
  <c r="B40" i="1"/>
  <c r="P39" i="1"/>
  <c r="P40" i="1" s="1"/>
  <c r="O39" i="1"/>
  <c r="O40" i="1" s="1"/>
  <c r="N39" i="1"/>
  <c r="N40" i="1" s="1"/>
  <c r="G39" i="1"/>
  <c r="G40" i="1" s="1"/>
  <c r="F39" i="1"/>
  <c r="F40" i="1" s="1"/>
  <c r="E39" i="1"/>
  <c r="E40" i="1" s="1"/>
  <c r="B39" i="1"/>
  <c r="M38" i="1"/>
  <c r="M39" i="1" s="1"/>
  <c r="L38" i="1"/>
  <c r="L39" i="1" s="1"/>
  <c r="K38" i="1"/>
  <c r="K39" i="1" s="1"/>
  <c r="J38" i="1"/>
  <c r="J39" i="1" s="1"/>
  <c r="I38" i="1"/>
  <c r="I39" i="1" s="1"/>
  <c r="B38" i="1"/>
  <c r="T37" i="1"/>
  <c r="T38" i="1" s="1"/>
  <c r="T39" i="1" s="1"/>
  <c r="T40" i="1" s="1"/>
  <c r="P37" i="1"/>
  <c r="P38" i="1" s="1"/>
  <c r="O37" i="1"/>
  <c r="O38" i="1" s="1"/>
  <c r="N37" i="1"/>
  <c r="N38" i="1" s="1"/>
  <c r="G37" i="1"/>
  <c r="G38" i="1" s="1"/>
  <c r="F37" i="1"/>
  <c r="F38" i="1" s="1"/>
  <c r="E37" i="1"/>
  <c r="E38" i="1" s="1"/>
  <c r="B37" i="1"/>
  <c r="T36" i="1"/>
  <c r="P36" i="1"/>
  <c r="O36" i="1"/>
  <c r="N36" i="1"/>
  <c r="M36" i="1"/>
  <c r="M37" i="1" s="1"/>
  <c r="L36" i="1"/>
  <c r="L37" i="1" s="1"/>
  <c r="K36" i="1"/>
  <c r="K37" i="1" s="1"/>
  <c r="J36" i="1"/>
  <c r="J37" i="1" s="1"/>
  <c r="I36" i="1"/>
  <c r="I37" i="1" s="1"/>
  <c r="H36" i="1"/>
  <c r="H37" i="1" s="1"/>
  <c r="H38" i="1" s="1"/>
  <c r="H39" i="1" s="1"/>
  <c r="H40" i="1" s="1"/>
  <c r="G36" i="1"/>
  <c r="F36" i="1"/>
  <c r="E36" i="1"/>
  <c r="B36" i="1"/>
  <c r="B35" i="1"/>
  <c r="B34" i="1"/>
  <c r="M33" i="1"/>
  <c r="M34" i="1" s="1"/>
  <c r="F33" i="1"/>
  <c r="F34" i="1" s="1"/>
  <c r="E33" i="1"/>
  <c r="E34" i="1" s="1"/>
  <c r="B33" i="1"/>
  <c r="B32" i="1"/>
  <c r="T31" i="1"/>
  <c r="T32" i="1" s="1"/>
  <c r="T33" i="1" s="1"/>
  <c r="T34" i="1" s="1"/>
  <c r="P31" i="1"/>
  <c r="P32" i="1" s="1"/>
  <c r="P33" i="1" s="1"/>
  <c r="P34" i="1" s="1"/>
  <c r="O31" i="1"/>
  <c r="O32" i="1" s="1"/>
  <c r="O33" i="1" s="1"/>
  <c r="O34" i="1" s="1"/>
  <c r="N31" i="1"/>
  <c r="N32" i="1" s="1"/>
  <c r="N33" i="1" s="1"/>
  <c r="N34" i="1" s="1"/>
  <c r="M31" i="1"/>
  <c r="M32" i="1" s="1"/>
  <c r="F31" i="1"/>
  <c r="F32" i="1" s="1"/>
  <c r="E31" i="1"/>
  <c r="E32" i="1" s="1"/>
  <c r="B31" i="1"/>
  <c r="T30" i="1"/>
  <c r="P30" i="1"/>
  <c r="O30" i="1"/>
  <c r="N30" i="1"/>
  <c r="M30" i="1"/>
  <c r="L30" i="1"/>
  <c r="L31" i="1" s="1"/>
  <c r="L32" i="1" s="1"/>
  <c r="L33" i="1" s="1"/>
  <c r="L34" i="1" s="1"/>
  <c r="K30" i="1"/>
  <c r="K31" i="1" s="1"/>
  <c r="K32" i="1" s="1"/>
  <c r="K33" i="1" s="1"/>
  <c r="K34" i="1" s="1"/>
  <c r="J30" i="1"/>
  <c r="J31" i="1" s="1"/>
  <c r="J32" i="1" s="1"/>
  <c r="J33" i="1" s="1"/>
  <c r="J34" i="1" s="1"/>
  <c r="I30" i="1"/>
  <c r="I31" i="1" s="1"/>
  <c r="I32" i="1" s="1"/>
  <c r="I33" i="1" s="1"/>
  <c r="I34" i="1" s="1"/>
  <c r="H30" i="1"/>
  <c r="H31" i="1" s="1"/>
  <c r="H32" i="1" s="1"/>
  <c r="H33" i="1" s="1"/>
  <c r="H34" i="1" s="1"/>
  <c r="G30" i="1"/>
  <c r="G31" i="1" s="1"/>
  <c r="G32" i="1" s="1"/>
  <c r="G33" i="1" s="1"/>
  <c r="G34" i="1" s="1"/>
  <c r="F30" i="1"/>
  <c r="E30" i="1"/>
  <c r="B30" i="1"/>
  <c r="B29" i="1"/>
  <c r="B28" i="1"/>
  <c r="P27" i="1"/>
  <c r="P28" i="1" s="1"/>
  <c r="B27" i="1"/>
  <c r="T26" i="1"/>
  <c r="T27" i="1" s="1"/>
  <c r="T28" i="1" s="1"/>
  <c r="B26" i="1"/>
  <c r="P25" i="1"/>
  <c r="P26" i="1" s="1"/>
  <c r="O25" i="1"/>
  <c r="O26" i="1" s="1"/>
  <c r="O27" i="1" s="1"/>
  <c r="O28" i="1" s="1"/>
  <c r="N25" i="1"/>
  <c r="N26" i="1" s="1"/>
  <c r="N27" i="1" s="1"/>
  <c r="N28" i="1" s="1"/>
  <c r="M25" i="1"/>
  <c r="M26" i="1" s="1"/>
  <c r="M27" i="1" s="1"/>
  <c r="M28" i="1" s="1"/>
  <c r="L25" i="1"/>
  <c r="L26" i="1" s="1"/>
  <c r="L27" i="1" s="1"/>
  <c r="L28" i="1" s="1"/>
  <c r="E25" i="1"/>
  <c r="E26" i="1" s="1"/>
  <c r="E27" i="1" s="1"/>
  <c r="E28" i="1" s="1"/>
  <c r="B25" i="1"/>
  <c r="T24" i="1"/>
  <c r="T25" i="1" s="1"/>
  <c r="P24" i="1"/>
  <c r="O24" i="1"/>
  <c r="N24" i="1"/>
  <c r="M24" i="1"/>
  <c r="L24" i="1"/>
  <c r="K24" i="1"/>
  <c r="K25" i="1" s="1"/>
  <c r="K26" i="1" s="1"/>
  <c r="K27" i="1" s="1"/>
  <c r="K28" i="1" s="1"/>
  <c r="J24" i="1"/>
  <c r="J25" i="1" s="1"/>
  <c r="J26" i="1" s="1"/>
  <c r="J27" i="1" s="1"/>
  <c r="J28" i="1" s="1"/>
  <c r="I24" i="1"/>
  <c r="I25" i="1" s="1"/>
  <c r="I26" i="1" s="1"/>
  <c r="I27" i="1" s="1"/>
  <c r="I28" i="1" s="1"/>
  <c r="H24" i="1"/>
  <c r="H25" i="1" s="1"/>
  <c r="H26" i="1" s="1"/>
  <c r="H27" i="1" s="1"/>
  <c r="H28" i="1" s="1"/>
  <c r="G24" i="1"/>
  <c r="G25" i="1" s="1"/>
  <c r="G26" i="1" s="1"/>
  <c r="G27" i="1" s="1"/>
  <c r="G28" i="1" s="1"/>
  <c r="F24" i="1"/>
  <c r="E24" i="1"/>
  <c r="B24" i="1"/>
  <c r="Q23" i="1"/>
  <c r="B23" i="1"/>
  <c r="Q22" i="1"/>
  <c r="Q21" i="1"/>
  <c r="B19" i="1"/>
  <c r="N18" i="1"/>
  <c r="N19" i="1" s="1"/>
  <c r="L18" i="1"/>
  <c r="L19" i="1" s="1"/>
  <c r="K18" i="1"/>
  <c r="K19" i="1" s="1"/>
  <c r="B18" i="1"/>
  <c r="B17" i="1"/>
  <c r="P16" i="1"/>
  <c r="P17" i="1" s="1"/>
  <c r="P18" i="1" s="1"/>
  <c r="P19" i="1" s="1"/>
  <c r="O16" i="1"/>
  <c r="O17" i="1" s="1"/>
  <c r="O18" i="1" s="1"/>
  <c r="O19" i="1" s="1"/>
  <c r="N16" i="1"/>
  <c r="N17" i="1" s="1"/>
  <c r="L16" i="1"/>
  <c r="L17" i="1" s="1"/>
  <c r="K16" i="1"/>
  <c r="K17" i="1" s="1"/>
  <c r="B16" i="1"/>
  <c r="T15" i="1"/>
  <c r="T16" i="1" s="1"/>
  <c r="T17" i="1" s="1"/>
  <c r="T18" i="1" s="1"/>
  <c r="T19" i="1" s="1"/>
  <c r="P15" i="1"/>
  <c r="O15" i="1"/>
  <c r="N15" i="1"/>
  <c r="M15" i="1"/>
  <c r="M16" i="1" s="1"/>
  <c r="M17" i="1" s="1"/>
  <c r="M18" i="1" s="1"/>
  <c r="M19" i="1" s="1"/>
  <c r="L15" i="1"/>
  <c r="K15" i="1"/>
  <c r="J15" i="1"/>
  <c r="J16" i="1" s="1"/>
  <c r="J17" i="1" s="1"/>
  <c r="J18" i="1" s="1"/>
  <c r="J19" i="1" s="1"/>
  <c r="I15" i="1"/>
  <c r="I16" i="1" s="1"/>
  <c r="I17" i="1" s="1"/>
  <c r="I18" i="1" s="1"/>
  <c r="I19" i="1" s="1"/>
  <c r="H15" i="1"/>
  <c r="H16" i="1" s="1"/>
  <c r="H17" i="1" s="1"/>
  <c r="H18" i="1" s="1"/>
  <c r="H19" i="1" s="1"/>
  <c r="G15" i="1"/>
  <c r="G16" i="1" s="1"/>
  <c r="G17" i="1" s="1"/>
  <c r="G18" i="1" s="1"/>
  <c r="G19" i="1" s="1"/>
  <c r="F15" i="1"/>
  <c r="F16" i="1" s="1"/>
  <c r="F17" i="1" s="1"/>
  <c r="E15" i="1"/>
  <c r="E16" i="1" s="1"/>
  <c r="E17" i="1" s="1"/>
  <c r="E18" i="1" s="1"/>
  <c r="E19" i="1" s="1"/>
  <c r="B15" i="1"/>
  <c r="B14" i="1"/>
  <c r="P13" i="1"/>
  <c r="E13" i="1"/>
  <c r="B13" i="1"/>
  <c r="O12" i="1"/>
  <c r="O13" i="1" s="1"/>
  <c r="N12" i="1"/>
  <c r="N13" i="1" s="1"/>
  <c r="M12" i="1"/>
  <c r="M13" i="1" s="1"/>
  <c r="K12" i="1"/>
  <c r="K13" i="1" s="1"/>
  <c r="J12" i="1"/>
  <c r="J13" i="1" s="1"/>
  <c r="B12" i="1"/>
  <c r="P11" i="1"/>
  <c r="P12" i="1" s="1"/>
  <c r="E11" i="1"/>
  <c r="E12" i="1" s="1"/>
  <c r="B11" i="1"/>
  <c r="O10" i="1"/>
  <c r="O11" i="1" s="1"/>
  <c r="N10" i="1"/>
  <c r="N11" i="1" s="1"/>
  <c r="M10" i="1"/>
  <c r="M11" i="1" s="1"/>
  <c r="K10" i="1"/>
  <c r="K11" i="1" s="1"/>
  <c r="J10" i="1"/>
  <c r="J11" i="1" s="1"/>
  <c r="B10" i="1"/>
  <c r="T9" i="1"/>
  <c r="T10" i="1" s="1"/>
  <c r="T11" i="1" s="1"/>
  <c r="T12" i="1" s="1"/>
  <c r="T13" i="1" s="1"/>
  <c r="P9" i="1"/>
  <c r="P10" i="1" s="1"/>
  <c r="O9" i="1"/>
  <c r="N9" i="1"/>
  <c r="M9" i="1"/>
  <c r="L9" i="1"/>
  <c r="L10" i="1" s="1"/>
  <c r="L11" i="1" s="1"/>
  <c r="L12" i="1" s="1"/>
  <c r="L13" i="1" s="1"/>
  <c r="K9" i="1"/>
  <c r="J9" i="1"/>
  <c r="I9" i="1"/>
  <c r="I10" i="1" s="1"/>
  <c r="I11" i="1" s="1"/>
  <c r="I12" i="1" s="1"/>
  <c r="I13" i="1" s="1"/>
  <c r="H9" i="1"/>
  <c r="H10" i="1" s="1"/>
  <c r="H11" i="1" s="1"/>
  <c r="H12" i="1" s="1"/>
  <c r="H13" i="1" s="1"/>
  <c r="G9" i="1"/>
  <c r="G10" i="1" s="1"/>
  <c r="G11" i="1" s="1"/>
  <c r="G12" i="1" s="1"/>
  <c r="G13" i="1" s="1"/>
  <c r="F9" i="1"/>
  <c r="E9" i="1"/>
  <c r="E10" i="1" s="1"/>
  <c r="B9" i="1"/>
  <c r="B8" i="1"/>
  <c r="B7" i="1"/>
  <c r="B6" i="1"/>
  <c r="B5" i="1"/>
  <c r="M4" i="1"/>
  <c r="M5" i="1" s="1"/>
  <c r="M6" i="1" s="1"/>
  <c r="M7" i="1" s="1"/>
  <c r="L4" i="1"/>
  <c r="L5" i="1" s="1"/>
  <c r="L6" i="1" s="1"/>
  <c r="L7" i="1" s="1"/>
  <c r="K4" i="1"/>
  <c r="K5" i="1" s="1"/>
  <c r="K6" i="1" s="1"/>
  <c r="K7" i="1" s="1"/>
  <c r="J4" i="1"/>
  <c r="J5" i="1" s="1"/>
  <c r="J6" i="1" s="1"/>
  <c r="J7" i="1" s="1"/>
  <c r="I4" i="1"/>
  <c r="I5" i="1" s="1"/>
  <c r="I6" i="1" s="1"/>
  <c r="I7" i="1" s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T3" i="1"/>
  <c r="T4" i="1" s="1"/>
  <c r="T5" i="1" s="1"/>
  <c r="T6" i="1" s="1"/>
  <c r="T7" i="1" s="1"/>
  <c r="Q3" i="1"/>
  <c r="Q4" i="1" s="1"/>
  <c r="P3" i="1"/>
  <c r="P4" i="1" s="1"/>
  <c r="P5" i="1" s="1"/>
  <c r="P6" i="1" s="1"/>
  <c r="P7" i="1" s="1"/>
  <c r="O3" i="1"/>
  <c r="O4" i="1" s="1"/>
  <c r="O5" i="1" s="1"/>
  <c r="O6" i="1" s="1"/>
  <c r="O7" i="1" s="1"/>
  <c r="N3" i="1"/>
  <c r="N4" i="1" s="1"/>
  <c r="N5" i="1" s="1"/>
  <c r="N6" i="1" s="1"/>
  <c r="N7" i="1" s="1"/>
  <c r="M3" i="1"/>
  <c r="L3" i="1"/>
  <c r="K3" i="1"/>
  <c r="J3" i="1"/>
  <c r="I3" i="1"/>
  <c r="H3" i="1"/>
  <c r="H4" i="1" s="1"/>
  <c r="H5" i="1" s="1"/>
  <c r="H6" i="1" s="1"/>
  <c r="H7" i="1" s="1"/>
  <c r="G3" i="1"/>
  <c r="G4" i="1" s="1"/>
  <c r="G5" i="1" s="1"/>
  <c r="G6" i="1" s="1"/>
  <c r="G7" i="1" s="1"/>
  <c r="F3" i="1"/>
  <c r="F4" i="1" s="1"/>
  <c r="F5" i="1" s="1"/>
  <c r="E3" i="1"/>
  <c r="E4" i="1" s="1"/>
  <c r="E5" i="1" s="1"/>
  <c r="E6" i="1" s="1"/>
  <c r="E7" i="1" s="1"/>
  <c r="C3" i="1"/>
  <c r="C4" i="1" s="1"/>
  <c r="D4" i="1" s="1"/>
  <c r="B3" i="1"/>
  <c r="A3" i="1"/>
  <c r="Q2" i="1"/>
  <c r="D2" i="1"/>
  <c r="B2" i="1"/>
  <c r="F95" i="1" l="1"/>
  <c r="F18" i="1"/>
  <c r="F6" i="1"/>
  <c r="Q5" i="1"/>
  <c r="F160" i="1"/>
  <c r="F100" i="1"/>
  <c r="F258" i="1"/>
  <c r="F66" i="1"/>
  <c r="F244" i="1"/>
  <c r="F72" i="1"/>
  <c r="F166" i="1"/>
  <c r="Q38" i="1"/>
  <c r="F114" i="1"/>
  <c r="C5" i="1"/>
  <c r="Q39" i="1"/>
  <c r="Q40" i="1" s="1"/>
  <c r="Q24" i="1"/>
  <c r="F25" i="1"/>
  <c r="Q41" i="1"/>
  <c r="Q42" i="1" s="1"/>
  <c r="Q43" i="1" s="1"/>
  <c r="Q44" i="1" s="1"/>
  <c r="F51" i="1"/>
  <c r="F77" i="1"/>
  <c r="F107" i="1"/>
  <c r="F178" i="1"/>
  <c r="D3" i="1"/>
  <c r="F10" i="1"/>
  <c r="Q62" i="1"/>
  <c r="Q63" i="1" s="1"/>
  <c r="Q64" i="1" s="1"/>
  <c r="Q65" i="1" s="1"/>
  <c r="F82" i="1"/>
  <c r="F124" i="1"/>
  <c r="Q35" i="1"/>
  <c r="Q36" i="1" s="1"/>
  <c r="Q37" i="1" s="1"/>
  <c r="F45" i="1"/>
  <c r="Q59" i="1"/>
  <c r="F87" i="1"/>
  <c r="F156" i="1"/>
  <c r="C193" i="1"/>
  <c r="D192" i="1"/>
  <c r="F119" i="1"/>
  <c r="F136" i="1"/>
  <c r="F149" i="1"/>
  <c r="F141" i="1"/>
  <c r="F130" i="1"/>
  <c r="F209" i="1"/>
  <c r="F236" i="1"/>
  <c r="C296" i="1"/>
  <c r="F172" i="1"/>
  <c r="F185" i="1"/>
  <c r="F251" i="1"/>
  <c r="F216" i="1"/>
  <c r="F231" i="1"/>
  <c r="F223" i="1"/>
  <c r="Q277" i="1"/>
  <c r="F278" i="1"/>
  <c r="Q189" i="1"/>
  <c r="F190" i="1"/>
  <c r="F200" i="1"/>
  <c r="F264" i="1"/>
  <c r="C290" i="1"/>
  <c r="D289" i="1"/>
  <c r="D294" i="1"/>
  <c r="D295" i="1" s="1"/>
  <c r="F11" i="1" l="1"/>
  <c r="F279" i="1"/>
  <c r="Q278" i="1"/>
  <c r="F142" i="1"/>
  <c r="F83" i="1"/>
  <c r="C6" i="1"/>
  <c r="D5" i="1"/>
  <c r="F245" i="1"/>
  <c r="F101" i="1"/>
  <c r="D193" i="1"/>
  <c r="C194" i="1"/>
  <c r="Q157" i="1"/>
  <c r="Q158" i="1" s="1"/>
  <c r="Q159" i="1" s="1"/>
  <c r="F179" i="1"/>
  <c r="Q115" i="1"/>
  <c r="Q116" i="1" s="1"/>
  <c r="Q117" i="1" s="1"/>
  <c r="Q118" i="1" s="1"/>
  <c r="Q119" i="1" s="1"/>
  <c r="Q160" i="1"/>
  <c r="F161" i="1"/>
  <c r="F108" i="1"/>
  <c r="Q66" i="1"/>
  <c r="Q67" i="1"/>
  <c r="Q68" i="1" s="1"/>
  <c r="Q69" i="1" s="1"/>
  <c r="Q70" i="1" s="1"/>
  <c r="Q71" i="1" s="1"/>
  <c r="F7" i="1"/>
  <c r="Q6" i="1"/>
  <c r="C291" i="1"/>
  <c r="D290" i="1"/>
  <c r="F137" i="1"/>
  <c r="F125" i="1"/>
  <c r="C297" i="1"/>
  <c r="D296" i="1"/>
  <c r="F217" i="1"/>
  <c r="F210" i="1"/>
  <c r="F46" i="1"/>
  <c r="Q45" i="1"/>
  <c r="F78" i="1"/>
  <c r="F19" i="1"/>
  <c r="F224" i="1"/>
  <c r="Q232" i="1"/>
  <c r="Q233" i="1" s="1"/>
  <c r="Q234" i="1" s="1"/>
  <c r="Q235" i="1" s="1"/>
  <c r="F186" i="1"/>
  <c r="F131" i="1"/>
  <c r="F120" i="1"/>
  <c r="F52" i="1"/>
  <c r="F167" i="1"/>
  <c r="F150" i="1"/>
  <c r="F265" i="1"/>
  <c r="F201" i="1"/>
  <c r="Q73" i="1"/>
  <c r="Q74" i="1" s="1"/>
  <c r="Q75" i="1" s="1"/>
  <c r="Q76" i="1" s="1"/>
  <c r="Q77" i="1" s="1"/>
  <c r="Q72" i="1"/>
  <c r="F259" i="1"/>
  <c r="F96" i="1"/>
  <c r="F88" i="1"/>
  <c r="F237" i="1"/>
  <c r="Q236" i="1"/>
  <c r="F252" i="1"/>
  <c r="F173" i="1"/>
  <c r="Q25" i="1"/>
  <c r="F26" i="1"/>
  <c r="Q190" i="1"/>
  <c r="F191" i="1"/>
  <c r="F260" i="1" l="1"/>
  <c r="Q53" i="1"/>
  <c r="Q54" i="1" s="1"/>
  <c r="Q55" i="1" s="1"/>
  <c r="Q56" i="1" s="1"/>
  <c r="Q57" i="1" s="1"/>
  <c r="Q58" i="1" s="1"/>
  <c r="Q26" i="1"/>
  <c r="F27" i="1"/>
  <c r="Q246" i="1"/>
  <c r="Q247" i="1" s="1"/>
  <c r="Q248" i="1" s="1"/>
  <c r="Q249" i="1" s="1"/>
  <c r="Q250" i="1" s="1"/>
  <c r="Q251" i="1" s="1"/>
  <c r="Q252" i="1" s="1"/>
  <c r="F132" i="1"/>
  <c r="C292" i="1"/>
  <c r="D291" i="1"/>
  <c r="Q187" i="1"/>
  <c r="Q8" i="1"/>
  <c r="Q9" i="1" s="1"/>
  <c r="Q10" i="1" s="1"/>
  <c r="Q11" i="1" s="1"/>
  <c r="Q7" i="1"/>
  <c r="F143" i="1"/>
  <c r="Q20" i="1"/>
  <c r="Q79" i="1"/>
  <c r="Q80" i="1" s="1"/>
  <c r="Q81" i="1" s="1"/>
  <c r="Q82" i="1" s="1"/>
  <c r="Q78" i="1"/>
  <c r="F180" i="1"/>
  <c r="F218" i="1"/>
  <c r="C195" i="1"/>
  <c r="D194" i="1"/>
  <c r="F162" i="1"/>
  <c r="Q161" i="1"/>
  <c r="Q121" i="1"/>
  <c r="Q122" i="1" s="1"/>
  <c r="Q123" i="1" s="1"/>
  <c r="Q124" i="1" s="1"/>
  <c r="Q125" i="1" s="1"/>
  <c r="Q120" i="1"/>
  <c r="F253" i="1"/>
  <c r="Q46" i="1"/>
  <c r="Q47" i="1"/>
  <c r="Q48" i="1" s="1"/>
  <c r="Q49" i="1" s="1"/>
  <c r="Q50" i="1" s="1"/>
  <c r="Q51" i="1" s="1"/>
  <c r="Q52" i="1" s="1"/>
  <c r="F211" i="1"/>
  <c r="F89" i="1"/>
  <c r="Q279" i="1"/>
  <c r="F280" i="1"/>
  <c r="F174" i="1"/>
  <c r="F138" i="1"/>
  <c r="F84" i="1"/>
  <c r="Q83" i="1"/>
  <c r="Q237" i="1"/>
  <c r="F238" i="1"/>
  <c r="Q151" i="1"/>
  <c r="Q152" i="1" s="1"/>
  <c r="Q153" i="1" s="1"/>
  <c r="Q154" i="1" s="1"/>
  <c r="Q155" i="1" s="1"/>
  <c r="Q156" i="1" s="1"/>
  <c r="Q191" i="1"/>
  <c r="F192" i="1"/>
  <c r="Q97" i="1"/>
  <c r="Q98" i="1" s="1"/>
  <c r="Q99" i="1" s="1"/>
  <c r="Q100" i="1" s="1"/>
  <c r="F168" i="1"/>
  <c r="Q101" i="1"/>
  <c r="F102" i="1"/>
  <c r="F12" i="1"/>
  <c r="F126" i="1"/>
  <c r="D6" i="1"/>
  <c r="C7" i="1"/>
  <c r="F202" i="1"/>
  <c r="F266" i="1"/>
  <c r="F225" i="1"/>
  <c r="C298" i="1"/>
  <c r="D297" i="1"/>
  <c r="Q109" i="1"/>
  <c r="Q110" i="1" s="1"/>
  <c r="Q111" i="1" s="1"/>
  <c r="Q112" i="1" s="1"/>
  <c r="Q113" i="1" s="1"/>
  <c r="Q114" i="1" s="1"/>
  <c r="Q85" i="1" l="1"/>
  <c r="Q86" i="1" s="1"/>
  <c r="Q87" i="1" s="1"/>
  <c r="Q88" i="1" s="1"/>
  <c r="Q84" i="1"/>
  <c r="Q103" i="1"/>
  <c r="Q104" i="1" s="1"/>
  <c r="Q105" i="1" s="1"/>
  <c r="Q106" i="1" s="1"/>
  <c r="Q107" i="1" s="1"/>
  <c r="Q108" i="1" s="1"/>
  <c r="Q102" i="1"/>
  <c r="Q139" i="1"/>
  <c r="Q140" i="1" s="1"/>
  <c r="Q141" i="1" s="1"/>
  <c r="Q142" i="1" s="1"/>
  <c r="Q138" i="1"/>
  <c r="F28" i="1"/>
  <c r="Q27" i="1"/>
  <c r="Q168" i="1"/>
  <c r="Q169" i="1"/>
  <c r="Q170" i="1" s="1"/>
  <c r="Q171" i="1" s="1"/>
  <c r="Q172" i="1" s="1"/>
  <c r="Q173" i="1" s="1"/>
  <c r="Q174" i="1" s="1"/>
  <c r="F144" i="1"/>
  <c r="Q143" i="1"/>
  <c r="D292" i="1"/>
  <c r="Q254" i="1"/>
  <c r="Q255" i="1" s="1"/>
  <c r="Q256" i="1" s="1"/>
  <c r="Q257" i="1" s="1"/>
  <c r="Q258" i="1" s="1"/>
  <c r="Q259" i="1" s="1"/>
  <c r="Q253" i="1"/>
  <c r="Q132" i="1"/>
  <c r="Q133" i="1"/>
  <c r="Q134" i="1" s="1"/>
  <c r="Q135" i="1" s="1"/>
  <c r="Q136" i="1" s="1"/>
  <c r="Q137" i="1" s="1"/>
  <c r="Q175" i="1"/>
  <c r="Q176" i="1" s="1"/>
  <c r="Q177" i="1" s="1"/>
  <c r="Q178" i="1" s="1"/>
  <c r="Q179" i="1" s="1"/>
  <c r="F281" i="1"/>
  <c r="Q280" i="1"/>
  <c r="Q180" i="1"/>
  <c r="Q181" i="1"/>
  <c r="Q182" i="1" s="1"/>
  <c r="Q183" i="1" s="1"/>
  <c r="Q184" i="1" s="1"/>
  <c r="Q185" i="1" s="1"/>
  <c r="Q186" i="1" s="1"/>
  <c r="F193" i="1"/>
  <c r="Q192" i="1"/>
  <c r="Q126" i="1"/>
  <c r="Q127" i="1"/>
  <c r="Q128" i="1" s="1"/>
  <c r="Q129" i="1" s="1"/>
  <c r="Q130" i="1" s="1"/>
  <c r="Q131" i="1" s="1"/>
  <c r="F226" i="1"/>
  <c r="F267" i="1"/>
  <c r="C8" i="1"/>
  <c r="D7" i="1"/>
  <c r="F90" i="1"/>
  <c r="Q89" i="1"/>
  <c r="Q12" i="1"/>
  <c r="F13" i="1"/>
  <c r="F239" i="1"/>
  <c r="Q238" i="1"/>
  <c r="F203" i="1"/>
  <c r="Q162" i="1"/>
  <c r="Q163" i="1"/>
  <c r="Q164" i="1" s="1"/>
  <c r="Q165" i="1" s="1"/>
  <c r="Q166" i="1" s="1"/>
  <c r="Q167" i="1" s="1"/>
  <c r="C196" i="1"/>
  <c r="D195" i="1"/>
  <c r="C299" i="1"/>
  <c r="D298" i="1"/>
  <c r="Q212" i="1"/>
  <c r="Q213" i="1" s="1"/>
  <c r="Q214" i="1" s="1"/>
  <c r="Q215" i="1" s="1"/>
  <c r="Q216" i="1" s="1"/>
  <c r="Q217" i="1" s="1"/>
  <c r="Q218" i="1" s="1"/>
  <c r="F219" i="1"/>
  <c r="F261" i="1"/>
  <c r="Q260" i="1"/>
  <c r="Q28" i="1" l="1"/>
  <c r="Q29" i="1"/>
  <c r="Q30" i="1" s="1"/>
  <c r="Q31" i="1" s="1"/>
  <c r="Q32" i="1" s="1"/>
  <c r="Q33" i="1" s="1"/>
  <c r="Q34" i="1" s="1"/>
  <c r="C300" i="1"/>
  <c r="D299" i="1"/>
  <c r="Q193" i="1"/>
  <c r="F194" i="1"/>
  <c r="Q281" i="1"/>
  <c r="F282" i="1"/>
  <c r="Q262" i="1"/>
  <c r="Q263" i="1" s="1"/>
  <c r="Q264" i="1" s="1"/>
  <c r="Q265" i="1" s="1"/>
  <c r="Q266" i="1" s="1"/>
  <c r="Q267" i="1" s="1"/>
  <c r="Q261" i="1"/>
  <c r="Q226" i="1"/>
  <c r="F227" i="1"/>
  <c r="Q220" i="1"/>
  <c r="Q221" i="1" s="1"/>
  <c r="Q222" i="1" s="1"/>
  <c r="Q223" i="1" s="1"/>
  <c r="Q224" i="1" s="1"/>
  <c r="Q225" i="1" s="1"/>
  <c r="Q219" i="1"/>
  <c r="Q91" i="1"/>
  <c r="Q92" i="1" s="1"/>
  <c r="Q93" i="1" s="1"/>
  <c r="Q94" i="1" s="1"/>
  <c r="Q95" i="1" s="1"/>
  <c r="Q96" i="1" s="1"/>
  <c r="Q90" i="1"/>
  <c r="D196" i="1"/>
  <c r="C197" i="1"/>
  <c r="F268" i="1"/>
  <c r="Q204" i="1"/>
  <c r="Q205" i="1" s="1"/>
  <c r="Q206" i="1" s="1"/>
  <c r="Q207" i="1" s="1"/>
  <c r="Q208" i="1" s="1"/>
  <c r="Q209" i="1" s="1"/>
  <c r="Q210" i="1" s="1"/>
  <c r="Q211" i="1" s="1"/>
  <c r="Q239" i="1"/>
  <c r="Q240" i="1"/>
  <c r="Q241" i="1" s="1"/>
  <c r="Q242" i="1" s="1"/>
  <c r="Q243" i="1" s="1"/>
  <c r="Q244" i="1" s="1"/>
  <c r="Q245" i="1" s="1"/>
  <c r="Q145" i="1"/>
  <c r="Q146" i="1" s="1"/>
  <c r="Q147" i="1" s="1"/>
  <c r="Q148" i="1" s="1"/>
  <c r="Q149" i="1" s="1"/>
  <c r="Q150" i="1" s="1"/>
  <c r="Q144" i="1"/>
  <c r="C9" i="1"/>
  <c r="D8" i="1"/>
  <c r="Q14" i="1"/>
  <c r="Q15" i="1" s="1"/>
  <c r="Q16" i="1" s="1"/>
  <c r="Q17" i="1" s="1"/>
  <c r="Q18" i="1" s="1"/>
  <c r="Q19" i="1" s="1"/>
  <c r="Q13" i="1"/>
  <c r="Q228" i="1" l="1"/>
  <c r="Q229" i="1" s="1"/>
  <c r="Q230" i="1" s="1"/>
  <c r="Q231" i="1" s="1"/>
  <c r="Q227" i="1"/>
  <c r="Q268" i="1"/>
  <c r="F269" i="1"/>
  <c r="F195" i="1"/>
  <c r="Q194" i="1"/>
  <c r="F283" i="1"/>
  <c r="Q282" i="1"/>
  <c r="D197" i="1"/>
  <c r="C198" i="1"/>
  <c r="D9" i="1"/>
  <c r="C10" i="1"/>
  <c r="C301" i="1"/>
  <c r="D300" i="1"/>
  <c r="Q195" i="1" l="1"/>
  <c r="Q196" i="1"/>
  <c r="Q197" i="1" s="1"/>
  <c r="Q198" i="1" s="1"/>
  <c r="Q199" i="1" s="1"/>
  <c r="Q200" i="1" s="1"/>
  <c r="Q201" i="1" s="1"/>
  <c r="Q202" i="1" s="1"/>
  <c r="Q203" i="1" s="1"/>
  <c r="Q269" i="1"/>
  <c r="Q270" i="1"/>
  <c r="Q271" i="1" s="1"/>
  <c r="Q272" i="1" s="1"/>
  <c r="Q273" i="1" s="1"/>
  <c r="Q274" i="1" s="1"/>
  <c r="Q275" i="1" s="1"/>
  <c r="C11" i="1"/>
  <c r="D10" i="1"/>
  <c r="C199" i="1"/>
  <c r="D198" i="1"/>
  <c r="Q283" i="1"/>
  <c r="Q284" i="1"/>
  <c r="C302" i="1"/>
  <c r="D301" i="1"/>
  <c r="C303" i="1" l="1"/>
  <c r="D302" i="1"/>
  <c r="D199" i="1"/>
  <c r="C200" i="1"/>
  <c r="D11" i="1"/>
  <c r="C12" i="1"/>
  <c r="C201" i="1" l="1"/>
  <c r="D200" i="1"/>
  <c r="C13" i="1"/>
  <c r="D12" i="1"/>
  <c r="C304" i="1"/>
  <c r="D303" i="1"/>
  <c r="C305" i="1" l="1"/>
  <c r="D304" i="1"/>
  <c r="C14" i="1"/>
  <c r="D13" i="1"/>
  <c r="C202" i="1"/>
  <c r="D201" i="1"/>
  <c r="C203" i="1" l="1"/>
  <c r="D202" i="1"/>
  <c r="C15" i="1"/>
  <c r="D14" i="1"/>
  <c r="C306" i="1"/>
  <c r="D305" i="1"/>
  <c r="D15" i="1" l="1"/>
  <c r="C16" i="1"/>
  <c r="C307" i="1"/>
  <c r="D306" i="1"/>
  <c r="C204" i="1"/>
  <c r="D203" i="1"/>
  <c r="D204" i="1" l="1"/>
  <c r="C205" i="1"/>
  <c r="C308" i="1"/>
  <c r="D307" i="1"/>
  <c r="C17" i="1"/>
  <c r="D16" i="1"/>
  <c r="D308" i="1" l="1"/>
  <c r="D17" i="1"/>
  <c r="C18" i="1"/>
  <c r="C206" i="1"/>
  <c r="D205" i="1"/>
  <c r="C207" i="1" l="1"/>
  <c r="D206" i="1"/>
  <c r="C19" i="1"/>
  <c r="D18" i="1"/>
  <c r="D19" i="1" l="1"/>
  <c r="C20" i="1"/>
  <c r="C208" i="1"/>
  <c r="D207" i="1"/>
  <c r="C209" i="1" l="1"/>
  <c r="D208" i="1"/>
  <c r="C21" i="1"/>
  <c r="D20" i="1"/>
  <c r="C22" i="1" l="1"/>
  <c r="D21" i="1"/>
  <c r="C210" i="1"/>
  <c r="D209" i="1"/>
  <c r="C211" i="1" l="1"/>
  <c r="D210" i="1"/>
  <c r="D22" i="1"/>
  <c r="C23" i="1"/>
  <c r="C24" i="1" l="1"/>
  <c r="D23" i="1"/>
  <c r="C212" i="1"/>
  <c r="D211" i="1"/>
  <c r="C213" i="1" l="1"/>
  <c r="D212" i="1"/>
  <c r="D24" i="1"/>
  <c r="C25" i="1"/>
  <c r="C26" i="1" l="1"/>
  <c r="D25" i="1"/>
  <c r="C214" i="1"/>
  <c r="D213" i="1"/>
  <c r="D214" i="1" l="1"/>
  <c r="C215" i="1"/>
  <c r="D26" i="1"/>
  <c r="C27" i="1"/>
  <c r="C216" i="1" l="1"/>
  <c r="D215" i="1"/>
  <c r="C28" i="1"/>
  <c r="D27" i="1"/>
  <c r="D28" i="1" l="1"/>
  <c r="C29" i="1"/>
  <c r="D216" i="1"/>
  <c r="C217" i="1"/>
  <c r="C30" i="1" l="1"/>
  <c r="D29" i="1"/>
  <c r="C218" i="1"/>
  <c r="D217" i="1"/>
  <c r="D218" i="1" l="1"/>
  <c r="C219" i="1"/>
  <c r="D30" i="1"/>
  <c r="C31" i="1"/>
  <c r="C32" i="1" l="1"/>
  <c r="D31" i="1"/>
  <c r="C220" i="1"/>
  <c r="D219" i="1"/>
  <c r="D220" i="1" l="1"/>
  <c r="C221" i="1"/>
  <c r="D32" i="1"/>
  <c r="C33" i="1"/>
  <c r="D221" i="1" l="1"/>
  <c r="C222" i="1"/>
  <c r="C34" i="1"/>
  <c r="D33" i="1"/>
  <c r="D222" i="1" l="1"/>
  <c r="C223" i="1"/>
  <c r="D34" i="1"/>
  <c r="C35" i="1"/>
  <c r="C36" i="1" l="1"/>
  <c r="D35" i="1"/>
  <c r="C224" i="1"/>
  <c r="D223" i="1"/>
  <c r="D224" i="1" l="1"/>
  <c r="C225" i="1"/>
  <c r="D36" i="1"/>
  <c r="C37" i="1"/>
  <c r="C38" i="1" l="1"/>
  <c r="D37" i="1"/>
  <c r="C226" i="1"/>
  <c r="D225" i="1"/>
  <c r="D226" i="1" l="1"/>
  <c r="C227" i="1"/>
  <c r="D38" i="1"/>
  <c r="C39" i="1"/>
  <c r="C40" i="1" l="1"/>
  <c r="D39" i="1"/>
  <c r="C228" i="1"/>
  <c r="D227" i="1"/>
  <c r="D228" i="1" l="1"/>
  <c r="C229" i="1"/>
  <c r="D40" i="1"/>
  <c r="C41" i="1"/>
  <c r="C42" i="1" l="1"/>
  <c r="D41" i="1"/>
  <c r="C230" i="1"/>
  <c r="D229" i="1"/>
  <c r="D230" i="1" l="1"/>
  <c r="C231" i="1"/>
  <c r="D42" i="1"/>
  <c r="C43" i="1"/>
  <c r="C44" i="1" l="1"/>
  <c r="D43" i="1"/>
  <c r="C232" i="1"/>
  <c r="D231" i="1"/>
  <c r="C233" i="1" l="1"/>
  <c r="D232" i="1"/>
  <c r="D44" i="1"/>
  <c r="C45" i="1"/>
  <c r="C46" i="1" l="1"/>
  <c r="D45" i="1"/>
  <c r="D233" i="1"/>
  <c r="C234" i="1"/>
  <c r="D234" i="1" l="1"/>
  <c r="C235" i="1"/>
  <c r="D46" i="1"/>
  <c r="C47" i="1"/>
  <c r="C48" i="1" l="1"/>
  <c r="D47" i="1"/>
  <c r="C236" i="1"/>
  <c r="D235" i="1"/>
  <c r="C237" i="1" l="1"/>
  <c r="D236" i="1"/>
  <c r="C49" i="1"/>
  <c r="D48" i="1"/>
  <c r="D49" i="1" l="1"/>
  <c r="C50" i="1"/>
  <c r="D237" i="1"/>
  <c r="C238" i="1"/>
  <c r="C239" i="1" l="1"/>
  <c r="D238" i="1"/>
  <c r="C51" i="1"/>
  <c r="D50" i="1"/>
  <c r="D51" i="1" l="1"/>
  <c r="C52" i="1"/>
  <c r="C240" i="1"/>
  <c r="D239" i="1"/>
  <c r="C53" i="1" l="1"/>
  <c r="D52" i="1"/>
  <c r="D240" i="1"/>
  <c r="C241" i="1"/>
  <c r="C242" i="1" l="1"/>
  <c r="D241" i="1"/>
  <c r="D53" i="1"/>
  <c r="C54" i="1"/>
  <c r="C55" i="1" l="1"/>
  <c r="D54" i="1"/>
  <c r="D242" i="1"/>
  <c r="C243" i="1"/>
  <c r="C244" i="1" l="1"/>
  <c r="D243" i="1"/>
  <c r="D55" i="1"/>
  <c r="C56" i="1"/>
  <c r="C57" i="1" l="1"/>
  <c r="D56" i="1"/>
  <c r="D244" i="1"/>
  <c r="C245" i="1"/>
  <c r="C246" i="1" l="1"/>
  <c r="D245" i="1"/>
  <c r="D57" i="1"/>
  <c r="C58" i="1"/>
  <c r="C59" i="1" l="1"/>
  <c r="D58" i="1"/>
  <c r="C247" i="1"/>
  <c r="D246" i="1"/>
  <c r="C248" i="1" l="1"/>
  <c r="D247" i="1"/>
  <c r="D59" i="1"/>
  <c r="C60" i="1"/>
  <c r="C61" i="1" l="1"/>
  <c r="D60" i="1"/>
  <c r="C249" i="1"/>
  <c r="D248" i="1"/>
  <c r="C250" i="1" l="1"/>
  <c r="D249" i="1"/>
  <c r="D61" i="1"/>
  <c r="C62" i="1"/>
  <c r="C63" i="1" l="1"/>
  <c r="D62" i="1"/>
  <c r="C251" i="1"/>
  <c r="D250" i="1"/>
  <c r="C252" i="1" l="1"/>
  <c r="D251" i="1"/>
  <c r="D63" i="1"/>
  <c r="C64" i="1"/>
  <c r="D64" i="1" l="1"/>
  <c r="C65" i="1"/>
  <c r="C253" i="1"/>
  <c r="D252" i="1"/>
  <c r="C254" i="1" l="1"/>
  <c r="D253" i="1"/>
  <c r="D65" i="1"/>
  <c r="C66" i="1"/>
  <c r="D66" i="1" l="1"/>
  <c r="C67" i="1"/>
  <c r="D254" i="1"/>
  <c r="C255" i="1"/>
  <c r="D67" i="1" l="1"/>
  <c r="C68" i="1"/>
  <c r="D255" i="1"/>
  <c r="C256" i="1"/>
  <c r="D256" i="1" l="1"/>
  <c r="C257" i="1"/>
  <c r="C69" i="1"/>
  <c r="D68" i="1"/>
  <c r="C70" i="1" l="1"/>
  <c r="D69" i="1"/>
  <c r="D257" i="1"/>
  <c r="C258" i="1"/>
  <c r="D258" i="1" l="1"/>
  <c r="C259" i="1"/>
  <c r="C71" i="1"/>
  <c r="D70" i="1"/>
  <c r="C72" i="1" l="1"/>
  <c r="D71" i="1"/>
  <c r="D259" i="1"/>
  <c r="C260" i="1"/>
  <c r="D260" i="1" l="1"/>
  <c r="C261" i="1"/>
  <c r="C73" i="1"/>
  <c r="D72" i="1"/>
  <c r="D261" i="1" l="1"/>
  <c r="C262" i="1"/>
  <c r="D73" i="1"/>
  <c r="C74" i="1"/>
  <c r="C75" i="1" l="1"/>
  <c r="D74" i="1"/>
  <c r="C263" i="1"/>
  <c r="D262" i="1"/>
  <c r="C264" i="1" l="1"/>
  <c r="D263" i="1"/>
  <c r="D75" i="1"/>
  <c r="C76" i="1"/>
  <c r="C77" i="1" l="1"/>
  <c r="D76" i="1"/>
  <c r="C265" i="1"/>
  <c r="D264" i="1"/>
  <c r="C266" i="1" l="1"/>
  <c r="D265" i="1"/>
  <c r="D77" i="1"/>
  <c r="C78" i="1"/>
  <c r="C79" i="1" l="1"/>
  <c r="D78" i="1"/>
  <c r="C267" i="1"/>
  <c r="D266" i="1"/>
  <c r="C268" i="1" l="1"/>
  <c r="D267" i="1"/>
  <c r="D79" i="1"/>
  <c r="C80" i="1"/>
  <c r="C81" i="1" l="1"/>
  <c r="D80" i="1"/>
  <c r="C269" i="1"/>
  <c r="D268" i="1"/>
  <c r="C270" i="1" l="1"/>
  <c r="D269" i="1"/>
  <c r="D81" i="1"/>
  <c r="C82" i="1"/>
  <c r="C83" i="1" l="1"/>
  <c r="D82" i="1"/>
  <c r="C271" i="1"/>
  <c r="D270" i="1"/>
  <c r="D271" i="1" l="1"/>
  <c r="C272" i="1"/>
  <c r="D83" i="1"/>
  <c r="C84" i="1"/>
  <c r="C85" i="1" l="1"/>
  <c r="D84" i="1"/>
  <c r="C273" i="1"/>
  <c r="D272" i="1"/>
  <c r="D273" i="1" l="1"/>
  <c r="C274" i="1"/>
  <c r="C86" i="1"/>
  <c r="D85" i="1"/>
  <c r="C275" i="1" l="1"/>
  <c r="D274" i="1"/>
  <c r="C87" i="1"/>
  <c r="D86" i="1"/>
  <c r="C88" i="1" l="1"/>
  <c r="D87" i="1"/>
  <c r="D275" i="1"/>
  <c r="C276" i="1"/>
  <c r="C277" i="1" l="1"/>
  <c r="D276" i="1"/>
  <c r="C89" i="1"/>
  <c r="D88" i="1"/>
  <c r="C90" i="1" l="1"/>
  <c r="D89" i="1"/>
  <c r="C278" i="1"/>
  <c r="D277" i="1"/>
  <c r="C279" i="1" l="1"/>
  <c r="D278" i="1"/>
  <c r="C91" i="1"/>
  <c r="D90" i="1"/>
  <c r="D91" i="1" l="1"/>
  <c r="C92" i="1"/>
  <c r="C280" i="1"/>
  <c r="D279" i="1"/>
  <c r="C281" i="1" l="1"/>
  <c r="D280" i="1"/>
  <c r="C93" i="1"/>
  <c r="D92" i="1"/>
  <c r="D93" i="1" l="1"/>
  <c r="C94" i="1"/>
  <c r="C282" i="1"/>
  <c r="D281" i="1"/>
  <c r="D94" i="1" l="1"/>
  <c r="C95" i="1"/>
  <c r="C283" i="1"/>
  <c r="D282" i="1"/>
  <c r="D95" i="1" l="1"/>
  <c r="C96" i="1"/>
  <c r="D283" i="1"/>
  <c r="C284" i="1"/>
  <c r="D284" i="1" s="1"/>
  <c r="D96" i="1" l="1"/>
  <c r="C97" i="1"/>
  <c r="C98" i="1" l="1"/>
  <c r="D97" i="1"/>
  <c r="C99" i="1" l="1"/>
  <c r="D98" i="1"/>
  <c r="C100" i="1" l="1"/>
  <c r="D99" i="1"/>
  <c r="C101" i="1" l="1"/>
  <c r="D100" i="1"/>
  <c r="D101" i="1" l="1"/>
  <c r="C102" i="1"/>
  <c r="C103" i="1" l="1"/>
  <c r="D102" i="1"/>
  <c r="D103" i="1" l="1"/>
  <c r="C104" i="1"/>
  <c r="D104" i="1" l="1"/>
  <c r="C105" i="1"/>
  <c r="D105" i="1" l="1"/>
  <c r="C106" i="1"/>
  <c r="D106" i="1" l="1"/>
  <c r="C107" i="1"/>
  <c r="D107" i="1" l="1"/>
  <c r="C108" i="1"/>
  <c r="C109" i="1" l="1"/>
  <c r="D108" i="1"/>
  <c r="D109" i="1" l="1"/>
  <c r="C110" i="1"/>
  <c r="C111" i="1" l="1"/>
  <c r="D110" i="1"/>
  <c r="D111" i="1" l="1"/>
  <c r="C112" i="1"/>
  <c r="C113" i="1" l="1"/>
  <c r="D112" i="1"/>
  <c r="C114" i="1" l="1"/>
  <c r="D113" i="1"/>
  <c r="D114" i="1" l="1"/>
  <c r="C115" i="1"/>
  <c r="C116" i="1" l="1"/>
  <c r="D115" i="1"/>
  <c r="D116" i="1" l="1"/>
  <c r="C117" i="1"/>
  <c r="C118" i="1" l="1"/>
  <c r="D117" i="1"/>
  <c r="C119" i="1" l="1"/>
  <c r="D118" i="1"/>
  <c r="D119" i="1" l="1"/>
  <c r="C120" i="1"/>
  <c r="C121" i="1" l="1"/>
  <c r="D120" i="1"/>
  <c r="C122" i="1" l="1"/>
  <c r="D121" i="1"/>
  <c r="D122" i="1" l="1"/>
  <c r="C123" i="1"/>
  <c r="C124" i="1" l="1"/>
  <c r="D123" i="1"/>
  <c r="D124" i="1" l="1"/>
  <c r="C125" i="1"/>
  <c r="C126" i="1" l="1"/>
  <c r="D125" i="1"/>
  <c r="C127" i="1" l="1"/>
  <c r="D126" i="1"/>
  <c r="D127" i="1" l="1"/>
  <c r="C128" i="1"/>
  <c r="C129" i="1" l="1"/>
  <c r="D128" i="1"/>
  <c r="D129" i="1" l="1"/>
  <c r="C130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D140" i="1" l="1"/>
  <c r="C141" i="1"/>
  <c r="C142" i="1" l="1"/>
  <c r="D141" i="1"/>
  <c r="D142" i="1" l="1"/>
  <c r="C143" i="1"/>
  <c r="C144" i="1" l="1"/>
  <c r="D143" i="1"/>
  <c r="D144" i="1" l="1"/>
  <c r="C145" i="1"/>
  <c r="C146" i="1" l="1"/>
  <c r="D145" i="1"/>
  <c r="D146" i="1" l="1"/>
  <c r="C147" i="1"/>
  <c r="C148" i="1" l="1"/>
  <c r="D147" i="1"/>
  <c r="D148" i="1" l="1"/>
  <c r="C149" i="1"/>
  <c r="C150" i="1" l="1"/>
  <c r="D149" i="1"/>
  <c r="D150" i="1" l="1"/>
  <c r="C151" i="1"/>
  <c r="C152" i="1" l="1"/>
  <c r="D151" i="1"/>
  <c r="D152" i="1" l="1"/>
  <c r="C153" i="1"/>
  <c r="C154" i="1" l="1"/>
  <c r="D153" i="1"/>
  <c r="D154" i="1" l="1"/>
  <c r="C155" i="1"/>
  <c r="C156" i="1" l="1"/>
  <c r="D155" i="1"/>
  <c r="D156" i="1" l="1"/>
  <c r="C157" i="1"/>
  <c r="C158" i="1" l="1"/>
  <c r="D157" i="1"/>
  <c r="D158" i="1" l="1"/>
  <c r="C159" i="1"/>
  <c r="C160" i="1" l="1"/>
  <c r="D159" i="1"/>
  <c r="D160" i="1" l="1"/>
  <c r="C161" i="1"/>
  <c r="C162" i="1" l="1"/>
  <c r="D161" i="1"/>
  <c r="D162" i="1" l="1"/>
  <c r="C163" i="1"/>
  <c r="C164" i="1" l="1"/>
  <c r="D163" i="1"/>
  <c r="D164" i="1" l="1"/>
  <c r="C165" i="1"/>
  <c r="C166" i="1" l="1"/>
  <c r="D165" i="1"/>
  <c r="D166" i="1" l="1"/>
  <c r="C167" i="1"/>
  <c r="D167" i="1" l="1"/>
  <c r="C168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D174" i="1" l="1"/>
  <c r="C175" i="1"/>
  <c r="C176" i="1" l="1"/>
  <c r="D175" i="1"/>
  <c r="D176" i="1" l="1"/>
  <c r="C177" i="1"/>
  <c r="C178" i="1" l="1"/>
  <c r="D177" i="1"/>
  <c r="D178" i="1" l="1"/>
  <c r="C179" i="1"/>
  <c r="D179" i="1" l="1"/>
  <c r="C180" i="1"/>
  <c r="D180" i="1" l="1"/>
  <c r="C181" i="1"/>
  <c r="C182" i="1" l="1"/>
  <c r="D181" i="1"/>
  <c r="D182" i="1" l="1"/>
  <c r="C183" i="1"/>
  <c r="C184" i="1" l="1"/>
  <c r="D183" i="1"/>
  <c r="C185" i="1" l="1"/>
  <c r="D184" i="1"/>
  <c r="D186" i="1" l="1"/>
  <c r="D187" i="1" s="1"/>
  <c r="D185" i="1"/>
</calcChain>
</file>

<file path=xl/sharedStrings.xml><?xml version="1.0" encoding="utf-8"?>
<sst xmlns="http://schemas.openxmlformats.org/spreadsheetml/2006/main" count="798" uniqueCount="390">
  <si>
    <t>Overall Num</t>
  </si>
  <si>
    <t>Datetime</t>
  </si>
  <si>
    <t>Day Ct</t>
  </si>
  <si>
    <t>Day Num</t>
  </si>
  <si>
    <t>Set Ct</t>
  </si>
  <si>
    <t>Trial Ct</t>
  </si>
  <si>
    <t>Set Trial Ct</t>
  </si>
  <si>
    <t>Speculum Type</t>
  </si>
  <si>
    <t>Spec Ang</t>
  </si>
  <si>
    <t>Spec Ht</t>
  </si>
  <si>
    <t>Size</t>
  </si>
  <si>
    <t>Brand</t>
  </si>
  <si>
    <t>Material</t>
  </si>
  <si>
    <t>Material Type</t>
  </si>
  <si>
    <t>Method</t>
  </si>
  <si>
    <t>Opening Height</t>
  </si>
  <si>
    <t>Trial Num</t>
  </si>
  <si>
    <t>mmHg</t>
  </si>
  <si>
    <t>Filename</t>
  </si>
  <si>
    <t>Used</t>
  </si>
  <si>
    <t>Notes</t>
  </si>
  <si>
    <t>White</t>
  </si>
  <si>
    <t>M</t>
  </si>
  <si>
    <t>STRONG-Black</t>
  </si>
  <si>
    <t>Nitrile</t>
  </si>
  <si>
    <t>Glove</t>
  </si>
  <si>
    <t>Middle</t>
  </si>
  <si>
    <t>20220423_142023.jpg</t>
  </si>
  <si>
    <t>y</t>
  </si>
  <si>
    <t>20220423_142031.jpg</t>
  </si>
  <si>
    <t>20220423_142049.jpg</t>
  </si>
  <si>
    <t>20220423_142054.jpg</t>
  </si>
  <si>
    <t>20220423_142100.jpg</t>
  </si>
  <si>
    <t>20220423_142108.jpg</t>
  </si>
  <si>
    <t>20220423_143310.jpg</t>
  </si>
  <si>
    <t>20220423_143324.jpg</t>
  </si>
  <si>
    <t>20220423_143336.jpg</t>
  </si>
  <si>
    <t>20220423_143346.jpg</t>
  </si>
  <si>
    <t>20220423_143355.jpg</t>
  </si>
  <si>
    <t>20220423_143401.jpg</t>
  </si>
  <si>
    <t>20220423_143756.jpg</t>
  </si>
  <si>
    <t>20220423_143810.jpg</t>
  </si>
  <si>
    <t>20220423_143815.jpg</t>
  </si>
  <si>
    <t>20220423_143824.jpg</t>
  </si>
  <si>
    <t>20220423_143829.jpg</t>
  </si>
  <si>
    <t>20220423_143834.jpg</t>
  </si>
  <si>
    <t>Primacare</t>
  </si>
  <si>
    <t>Vinyl</t>
  </si>
  <si>
    <t>NaN</t>
  </si>
  <si>
    <t>FAIL</t>
  </si>
  <si>
    <t>None</t>
  </si>
  <si>
    <t>x</t>
  </si>
  <si>
    <t>20220423_145106.jpg</t>
  </si>
  <si>
    <t>20220423_145116.jpg</t>
  </si>
  <si>
    <t>20220423_145124.jpg</t>
  </si>
  <si>
    <t>20220423_145129.jpg</t>
  </si>
  <si>
    <t>20220423_145134.jpg</t>
  </si>
  <si>
    <t>20220423_145142.jpg</t>
  </si>
  <si>
    <t>20220423_145904.jpg</t>
  </si>
  <si>
    <t>20220423_145913.jpg</t>
  </si>
  <si>
    <t>20220423_145917.jpg</t>
  </si>
  <si>
    <t>20220423_145920.jpg</t>
  </si>
  <si>
    <t>20220423_145924.jpg</t>
  </si>
  <si>
    <t>20220423_145929.jpg</t>
  </si>
  <si>
    <t>20220423_150315.jpg</t>
  </si>
  <si>
    <t>20220423_150320.jpg</t>
  </si>
  <si>
    <t>20220423_150324.jpg</t>
  </si>
  <si>
    <t>20220423_150330.jpg</t>
  </si>
  <si>
    <t>20220423_150334.jpg</t>
  </si>
  <si>
    <t>20220423_150341.jpg</t>
  </si>
  <si>
    <t>S</t>
  </si>
  <si>
    <t>20220423_150744.jpg</t>
  </si>
  <si>
    <t>20220423_150755.jpg</t>
  </si>
  <si>
    <t>20220423_150759.jpg</t>
  </si>
  <si>
    <t>20220423_150803.jpg</t>
  </si>
  <si>
    <t>20220423_150808.jpg</t>
  </si>
  <si>
    <t>20220423_150814.jpg</t>
  </si>
  <si>
    <t>L</t>
  </si>
  <si>
    <t>20220423_151207.jpg</t>
  </si>
  <si>
    <t>20220423_151214.jpg</t>
  </si>
  <si>
    <t>20220423_151219.jpg</t>
  </si>
  <si>
    <t>20220423_151223.jpg</t>
  </si>
  <si>
    <t>20220423_151228.jpg</t>
  </si>
  <si>
    <t>20220423_151236.jpg</t>
  </si>
  <si>
    <t>Two</t>
  </si>
  <si>
    <t>20220423_152357.jpg</t>
  </si>
  <si>
    <t>20220423_152405.jpg</t>
  </si>
  <si>
    <t>20220423_152410.jpg</t>
  </si>
  <si>
    <t>20220423_152427.jpg</t>
  </si>
  <si>
    <t>20220423_152432.jpg</t>
  </si>
  <si>
    <t>20220423_152437.jpg</t>
  </si>
  <si>
    <t>Palm</t>
  </si>
  <si>
    <t>20220423_153138.jpg</t>
  </si>
  <si>
    <t>20220423_153149.jpg</t>
  </si>
  <si>
    <t>20220423_153153.jpg</t>
  </si>
  <si>
    <t>20220423_153207.jpg</t>
  </si>
  <si>
    <t>20220423_153212.jpg</t>
  </si>
  <si>
    <t>20220423_153218.jpg</t>
  </si>
  <si>
    <t>20220423_153412.jpg</t>
  </si>
  <si>
    <t>20220423_153417.jpg</t>
  </si>
  <si>
    <t>20220423_153422.jpg</t>
  </si>
  <si>
    <t>20220423_153426.jpg</t>
  </si>
  <si>
    <t>20220423_153430.jpg</t>
  </si>
  <si>
    <t>20220423_153434.jpg</t>
  </si>
  <si>
    <t>20220423_153847.jpg</t>
  </si>
  <si>
    <t>20220423_153857.jpg</t>
  </si>
  <si>
    <t>20220423_153901.jpg</t>
  </si>
  <si>
    <t>20220423_153904.jpg</t>
  </si>
  <si>
    <t>20220423_153908.jpg</t>
  </si>
  <si>
    <t>20220423_153912.jpg</t>
  </si>
  <si>
    <t>20220423_154155.jpg</t>
  </si>
  <si>
    <t>20220423_154200.jpg</t>
  </si>
  <si>
    <t>20220423_154203.jpg</t>
  </si>
  <si>
    <t>20220423_154207.jpg</t>
  </si>
  <si>
    <t>20220423_154211.jpg</t>
  </si>
  <si>
    <t>20220423_154215.jpg</t>
  </si>
  <si>
    <t>20220423_154440.jpg</t>
  </si>
  <si>
    <t>20220423_154448.jpg</t>
  </si>
  <si>
    <t>20220423_154453.jpg</t>
  </si>
  <si>
    <t>20220423_154458.jpg</t>
  </si>
  <si>
    <t>20220423_154502.jpg</t>
  </si>
  <si>
    <t>20220423_154506.jpg</t>
  </si>
  <si>
    <t>20220423_154928.jpg</t>
  </si>
  <si>
    <t>20220423_154934.jpg</t>
  </si>
  <si>
    <t>20220423_154939.jpg</t>
  </si>
  <si>
    <t>20220423_154944.jpg</t>
  </si>
  <si>
    <t>20220423_154948.jpg</t>
  </si>
  <si>
    <t>20220423_154953.jpg</t>
  </si>
  <si>
    <t>Unspecified</t>
  </si>
  <si>
    <t>Trojan</t>
  </si>
  <si>
    <t>Latex</t>
  </si>
  <si>
    <t>Condom</t>
  </si>
  <si>
    <t>Precut</t>
  </si>
  <si>
    <t>20220423_161115.jpg</t>
  </si>
  <si>
    <t>20220423_161124.jpg</t>
  </si>
  <si>
    <t>20220423_161129.jpg</t>
  </si>
  <si>
    <t>20220423_161133.jpg</t>
  </si>
  <si>
    <t>20220423_161139.jpg</t>
  </si>
  <si>
    <t>20220423_161143.jpg</t>
  </si>
  <si>
    <t>Lifestyle</t>
  </si>
  <si>
    <t>20220423_161757.jpg</t>
  </si>
  <si>
    <t>20220423_161802.jpg</t>
  </si>
  <si>
    <t>20220423_161807.jpg</t>
  </si>
  <si>
    <t>20220423_161811.jpg</t>
  </si>
  <si>
    <t>20220423_161816.jpg</t>
  </si>
  <si>
    <t>20220423_161824.jpg</t>
  </si>
  <si>
    <t>Durex</t>
  </si>
  <si>
    <t>Polyisoprene</t>
  </si>
  <si>
    <t>20220423_162703.jpg</t>
  </si>
  <si>
    <t>20220423_162710.jpg</t>
  </si>
  <si>
    <t>20220423_162715.jpg</t>
  </si>
  <si>
    <t>20220423_162720.jpg</t>
  </si>
  <si>
    <t>20220423_162726.jpg</t>
  </si>
  <si>
    <t>20220423_162734.jpg</t>
  </si>
  <si>
    <t>Skyn</t>
  </si>
  <si>
    <t>20220423_164014.jpg</t>
  </si>
  <si>
    <t>20220423_164023.jpg</t>
  </si>
  <si>
    <t>20220423_164028.jpg</t>
  </si>
  <si>
    <t>20220423_164033.jpg</t>
  </si>
  <si>
    <t>20220423_164038.jpg</t>
  </si>
  <si>
    <t>20220423_164044.jpg</t>
  </si>
  <si>
    <t>20220423_164432.jpg</t>
  </si>
  <si>
    <t>20220423_164442.jpg</t>
  </si>
  <si>
    <t>20220423_164446.jpg</t>
  </si>
  <si>
    <t>20220423_164450.jpg</t>
  </si>
  <si>
    <t>20220423_164455.jpg</t>
  </si>
  <si>
    <t>20220423_164500.jpg</t>
  </si>
  <si>
    <t>20220423_164749.jpg</t>
  </si>
  <si>
    <t>20220423_164754.jpg</t>
  </si>
  <si>
    <t>20220423_164759.jpg</t>
  </si>
  <si>
    <t>20220423_164803.jpg</t>
  </si>
  <si>
    <t>20220423_164808.jpg</t>
  </si>
  <si>
    <t>20220423_164812.jpg</t>
  </si>
  <si>
    <t>20220423_165244.jpg</t>
  </si>
  <si>
    <t>20220423_165251.jpg</t>
  </si>
  <si>
    <t>20220423_165255.jpg</t>
  </si>
  <si>
    <t>20220423_165259.jpg</t>
  </si>
  <si>
    <t>20220423_165304.jpg</t>
  </si>
  <si>
    <t>20220423_165310.jpg</t>
  </si>
  <si>
    <t>20220423_165610.jpg</t>
  </si>
  <si>
    <t>20220423_165616.jpg</t>
  </si>
  <si>
    <t>20220423_165621.jpg</t>
  </si>
  <si>
    <t>20220423_165625.jpg</t>
  </si>
  <si>
    <t>20220423_165629.jpg</t>
  </si>
  <si>
    <t>20220423_165633.jpg</t>
  </si>
  <si>
    <t>20220423_170129.jpg</t>
  </si>
  <si>
    <t>20220423_170139.jpg</t>
  </si>
  <si>
    <t>20220423_170144.jpg</t>
  </si>
  <si>
    <t>20220423_170149.jpg</t>
  </si>
  <si>
    <t>20220423_170154.jpg</t>
  </si>
  <si>
    <t>20220423_170209.jpg</t>
  </si>
  <si>
    <t>20220423_170506.jpg</t>
  </si>
  <si>
    <t>20220423_170511.jpg</t>
  </si>
  <si>
    <t>20220423_170516.jpg</t>
  </si>
  <si>
    <t>20220423_170520.jpg</t>
  </si>
  <si>
    <t>20220423_170525.jpg</t>
  </si>
  <si>
    <t>20220423_170530.jpg</t>
  </si>
  <si>
    <t>20220423_170850.jpg</t>
  </si>
  <si>
    <t>20220423_170858.jpg</t>
  </si>
  <si>
    <t>20220423_170903.jpg</t>
  </si>
  <si>
    <t>20220423_170906.jpg</t>
  </si>
  <si>
    <t>20220423_170911.jpg</t>
  </si>
  <si>
    <t>20220423_170916.jpg</t>
  </si>
  <si>
    <t>20220423_171223.jpg</t>
  </si>
  <si>
    <t>20220423_171227.jpg</t>
  </si>
  <si>
    <t>20220423_171232.jpg</t>
  </si>
  <si>
    <t>20220423_171238.jpg</t>
  </si>
  <si>
    <t>20220423_171243.jpg</t>
  </si>
  <si>
    <t>20220423_171249.jpg</t>
  </si>
  <si>
    <t>20220423_171651.jpg</t>
  </si>
  <si>
    <t>20220423_171658.jpg</t>
  </si>
  <si>
    <t>20220423_171704.jpg</t>
  </si>
  <si>
    <t>20220423_171707.jpg</t>
  </si>
  <si>
    <t>20220423_171712.jpg</t>
  </si>
  <si>
    <t>20220423_171717.jpg</t>
  </si>
  <si>
    <t>20220423_172107.jpg</t>
  </si>
  <si>
    <t>20220423_172114.jpg</t>
  </si>
  <si>
    <t>20220423_172118.jpg</t>
  </si>
  <si>
    <t>20220423_172122.jpg</t>
  </si>
  <si>
    <t>20220423_172127.jpg</t>
  </si>
  <si>
    <t>20220423_172131.jpg</t>
  </si>
  <si>
    <t>20220423_172231.jpg</t>
  </si>
  <si>
    <t>20220423_172235.jpg</t>
  </si>
  <si>
    <t>20220423_172239.jpg</t>
  </si>
  <si>
    <t>20220423_172242.jpg</t>
  </si>
  <si>
    <t>20220423_172246.jpg</t>
  </si>
  <si>
    <t>20220423_172250.jpg</t>
  </si>
  <si>
    <t>STRONG-Blue</t>
  </si>
  <si>
    <t>20220802_092034.jpg</t>
  </si>
  <si>
    <t>T1 white spec</t>
  </si>
  <si>
    <t>20220802_092046.jpg</t>
  </si>
  <si>
    <t>20220802_092051.jpg</t>
  </si>
  <si>
    <t>20220802_092057.jpg</t>
  </si>
  <si>
    <t>20220802_092101.jpg</t>
  </si>
  <si>
    <t>20220802_092107.jpg</t>
  </si>
  <si>
    <t>20220802_092112.jpg</t>
  </si>
  <si>
    <t>20220802_092117.jpg</t>
  </si>
  <si>
    <t>20220802_093014.jpg</t>
  </si>
  <si>
    <t>T1 white spec redo</t>
  </si>
  <si>
    <t>20220802_093020.jpg</t>
  </si>
  <si>
    <t>20220802_093023.jpg</t>
  </si>
  <si>
    <t>20220802_093027.jpg</t>
  </si>
  <si>
    <t>20220802_093032.jpg</t>
  </si>
  <si>
    <t>20220802_093036.jpg</t>
  </si>
  <si>
    <t>20220802_093040.jpg</t>
  </si>
  <si>
    <t>20220802_093045.jpg</t>
  </si>
  <si>
    <t>Blue</t>
  </si>
  <si>
    <t>20220802_100531.jpg</t>
  </si>
  <si>
    <t>T1 blue spec</t>
  </si>
  <si>
    <t>20220802_100546.jpg</t>
  </si>
  <si>
    <t>20220802_100550.jpg</t>
  </si>
  <si>
    <t>20220802_100554.jpg</t>
  </si>
  <si>
    <t>20220802_100559.jpg</t>
  </si>
  <si>
    <t>20220802_100602.jpg</t>
  </si>
  <si>
    <t>20220802_100609.jpg</t>
  </si>
  <si>
    <t>20220802_100614.jpg</t>
  </si>
  <si>
    <t>20220802_101546.jpg</t>
  </si>
  <si>
    <t>T2 white spec</t>
  </si>
  <si>
    <t>20220802_101553.jpg</t>
  </si>
  <si>
    <t>20220802_101557.jpg</t>
  </si>
  <si>
    <t>20220802_101600.jpg</t>
  </si>
  <si>
    <t>20220802_101604.jpg</t>
  </si>
  <si>
    <t>20220802_101611.jpg</t>
  </si>
  <si>
    <t>20220802_101617.jpg</t>
  </si>
  <si>
    <t>20220802_101622.jpg</t>
  </si>
  <si>
    <t>Green</t>
  </si>
  <si>
    <t>20220802_102158.jpg</t>
  </si>
  <si>
    <t>T2 green spec</t>
  </si>
  <si>
    <t>20220802_102206.jpg</t>
  </si>
  <si>
    <t>20220802_102210.jpg</t>
  </si>
  <si>
    <t>20220802_102214.jpg</t>
  </si>
  <si>
    <t>20220802_102220.jpg</t>
  </si>
  <si>
    <t>20220802_102226.jpg</t>
  </si>
  <si>
    <t>20220802_102232.jpg</t>
  </si>
  <si>
    <t>20220802_102244.jpg</t>
  </si>
  <si>
    <t>20220802_102632.jpg</t>
  </si>
  <si>
    <t>T2 blue spec</t>
  </si>
  <si>
    <t>20220802_102642.jpg</t>
  </si>
  <si>
    <t>20220802_102646.jpg</t>
  </si>
  <si>
    <t>20220802_102650.jpg</t>
  </si>
  <si>
    <t>20220802_102851.jpg</t>
  </si>
  <si>
    <t>T2 blue spec redo</t>
  </si>
  <si>
    <t>20220802_102857.jpg</t>
  </si>
  <si>
    <t>20220802_102910.jpg</t>
  </si>
  <si>
    <t>20220802_102914.jpg</t>
  </si>
  <si>
    <t>20220802_102918.jpg</t>
  </si>
  <si>
    <t>20220802_102924.jpg</t>
  </si>
  <si>
    <t>20220802_102929.jpg</t>
  </si>
  <si>
    <t>20220802_102933.jpg</t>
  </si>
  <si>
    <t>20220802_103544.jpg</t>
  </si>
  <si>
    <t>T3 white spec</t>
  </si>
  <si>
    <t>20220802_103549.jpg</t>
  </si>
  <si>
    <t>20220802_103557.jpg</t>
  </si>
  <si>
    <t>20220802_103602.jpg</t>
  </si>
  <si>
    <t>20220802_103605.jpg</t>
  </si>
  <si>
    <t>20220802_103611.jpg</t>
  </si>
  <si>
    <t>20220802_103732.jpg</t>
  </si>
  <si>
    <t>T3 white spec redo</t>
  </si>
  <si>
    <t>20220802_103736.jpg</t>
  </si>
  <si>
    <t>20220802_103739.jpg</t>
  </si>
  <si>
    <t>20220802_103742.jpg</t>
  </si>
  <si>
    <t>20220802_103746.jpg</t>
  </si>
  <si>
    <t>20220802_103752.jpg</t>
  </si>
  <si>
    <t>20220802_103756.jpg</t>
  </si>
  <si>
    <t>20220802_103759.jpg</t>
  </si>
  <si>
    <t>20220802_104104.jpg</t>
  </si>
  <si>
    <t>T3 green spec</t>
  </si>
  <si>
    <t>20220802_104108.jpg</t>
  </si>
  <si>
    <t>20220802_104114.jpg</t>
  </si>
  <si>
    <t>20220802_104118.jpg</t>
  </si>
  <si>
    <t>20220802_104121.jpg</t>
  </si>
  <si>
    <t>20220802_104125.jpg</t>
  </si>
  <si>
    <t>20220802_104130.jpg</t>
  </si>
  <si>
    <t>20220802_104135.jpg</t>
  </si>
  <si>
    <t>20220802_104656.jpg</t>
  </si>
  <si>
    <t>T3 blue spec</t>
  </si>
  <si>
    <t>20220802_104701.jpg</t>
  </si>
  <si>
    <t>20220802_104706.jpg</t>
  </si>
  <si>
    <t>20220802_104710.jpg</t>
  </si>
  <si>
    <t>20220802_104714.jpg</t>
  </si>
  <si>
    <t>20220802_104720.jpg</t>
  </si>
  <si>
    <t>20220802_104724.jpg</t>
  </si>
  <si>
    <t>20220802_104729.jpg</t>
  </si>
  <si>
    <t>20220802_105235.jpg</t>
  </si>
  <si>
    <t>T1 green spec redo Android</t>
  </si>
  <si>
    <t>20220802_105240.jpg</t>
  </si>
  <si>
    <t>20220802_105243.jpg</t>
  </si>
  <si>
    <t>20220802_105248.jpg</t>
  </si>
  <si>
    <t>20220802_105253.jpg</t>
  </si>
  <si>
    <t>20220802_105257.jpg</t>
  </si>
  <si>
    <t>20220802_105401.jpg</t>
  </si>
  <si>
    <t>T1 green spec redo Android, redo final</t>
  </si>
  <si>
    <t>20220802_105405.jpg</t>
  </si>
  <si>
    <t>20220802_105410.jpg</t>
  </si>
  <si>
    <t>20220802_105414.jpg</t>
  </si>
  <si>
    <t>20220802_105418.jpg</t>
  </si>
  <si>
    <t>20220802_105423.jpg</t>
  </si>
  <si>
    <t>20220802_105429.jpg</t>
  </si>
  <si>
    <t>20220802_105434.jpg</t>
  </si>
  <si>
    <t>Yellow</t>
  </si>
  <si>
    <t>20221113_150534.jpg</t>
  </si>
  <si>
    <t>20221113_150544.jpg</t>
  </si>
  <si>
    <t>20221113_150551.jpg</t>
  </si>
  <si>
    <t>20221113_150557.jpg</t>
  </si>
  <si>
    <t>20221113_150601.jpg</t>
  </si>
  <si>
    <t>20221113_150607.jpg</t>
  </si>
  <si>
    <t>20221113_150611.jpg</t>
  </si>
  <si>
    <t>20221113_150616.jpg</t>
  </si>
  <si>
    <t>PP+</t>
  </si>
  <si>
    <t>20221113_211806.jpg</t>
  </si>
  <si>
    <t>20221113_211811.jpg</t>
  </si>
  <si>
    <t>20221113_211818.jpg</t>
  </si>
  <si>
    <t>20221113_211821.jpg</t>
  </si>
  <si>
    <t>20221113_211825.jpg</t>
  </si>
  <si>
    <t>20221113_211830.jpg</t>
  </si>
  <si>
    <t>20221113_211835.jpg</t>
  </si>
  <si>
    <t>20221113_211839.jpg</t>
  </si>
  <si>
    <t>20221113_212725.jpg</t>
  </si>
  <si>
    <t>20221113_212731.jpg</t>
  </si>
  <si>
    <t>20221113_212736.jpg</t>
  </si>
  <si>
    <t>20221113_212739.jpg</t>
  </si>
  <si>
    <t>20221113_212744.jpg</t>
  </si>
  <si>
    <t>20221113_212748.jpg</t>
  </si>
  <si>
    <t>20221113_212754.jpg</t>
  </si>
  <si>
    <t>20221113_212759.jpg</t>
  </si>
  <si>
    <t>Opening Heights per glove size?</t>
  </si>
  <si>
    <t>These Are Blinded Measuerments!</t>
  </si>
  <si>
    <t>Opening height (cm)</t>
  </si>
  <si>
    <t>Speculum</t>
  </si>
  <si>
    <t>Glove Type</t>
  </si>
  <si>
    <t>Sterile?</t>
  </si>
  <si>
    <t>Ang clicks</t>
  </si>
  <si>
    <t>Trial 1 
(R hand)</t>
  </si>
  <si>
    <t>Trial 2 
(L Hand)</t>
  </si>
  <si>
    <t>Trial 3 
(R Hand)</t>
  </si>
  <si>
    <t>Mean</t>
  </si>
  <si>
    <t>SD</t>
  </si>
  <si>
    <t>SEM</t>
  </si>
  <si>
    <t>Trials 1 and 2 performed by Rahul.</t>
  </si>
  <si>
    <t>PP+ (Priemer Pro Plus)</t>
  </si>
  <si>
    <t>N</t>
  </si>
  <si>
    <t>Trial 3 performed by Ashkhan.</t>
  </si>
  <si>
    <t>SENSICARE</t>
  </si>
  <si>
    <t>Y</t>
  </si>
  <si>
    <t>Protexis Classic Latex surgical gloves</t>
  </si>
  <si>
    <t>Num</t>
  </si>
  <si>
    <t>Order</t>
  </si>
  <si>
    <t>Set</t>
  </si>
  <si>
    <t>Trial</t>
  </si>
  <si>
    <t>Vertical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</si>
</sst>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\ h:mm\ AM/PM"/>
    <numFmt numFmtId="165" formatCode="mmmm\ yyyy"/>
    <numFmt numFmtId="166" formatCode="0.000"/>
    <numFmt numFmtId="167" formatCode="mmm\ d\,\ yyyy"/>
  </numFmts>
  <fonts count="10">
    <font>
      <sz val="12"/>
      <color theme="1"/>
      <name val="Calibri"/>
      <scheme val="minor"/>
    </font>
    <font>
      <b/>
      <sz val="12"/>
      <color theme="0"/>
      <name val="Calibri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name val="Calibri"/>
    </font>
    <font>
      <sz val="12"/>
      <color rgb="FF38761D"/>
      <name val="Calibri"/>
    </font>
    <font>
      <i/>
      <sz val="12"/>
      <color theme="1"/>
      <name val="Calibri"/>
    </font>
    <font>
      <b/>
      <sz val="12"/>
      <color rgb="FF38761D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3" fillId="3" borderId="2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left"/>
    </xf>
    <xf numFmtId="0" fontId="3" fillId="3" borderId="0" xfId="0" applyFont="1" applyFill="1" applyAlignment="1">
      <alignment horizontal="right"/>
    </xf>
    <xf numFmtId="164" fontId="3" fillId="3" borderId="2" xfId="0" applyNumberFormat="1" applyFont="1" applyFill="1" applyBorder="1" applyAlignment="1">
      <alignment horizontal="center"/>
    </xf>
    <xf numFmtId="0" fontId="4" fillId="5" borderId="5" xfId="0" applyFont="1" applyFill="1" applyBorder="1"/>
    <xf numFmtId="0" fontId="4" fillId="5" borderId="6" xfId="0" applyFont="1" applyFill="1" applyBorder="1"/>
    <xf numFmtId="0" fontId="5" fillId="5" borderId="8" xfId="0" applyFont="1" applyFill="1" applyBorder="1" applyAlignment="1">
      <alignment wrapText="1"/>
    </xf>
    <xf numFmtId="2" fontId="5" fillId="5" borderId="8" xfId="0" applyNumberFormat="1" applyFont="1" applyFill="1" applyBorder="1" applyAlignment="1">
      <alignment wrapText="1"/>
    </xf>
    <xf numFmtId="0" fontId="5" fillId="5" borderId="8" xfId="0" applyFont="1" applyFill="1" applyBorder="1" applyAlignment="1">
      <alignment horizontal="right" wrapText="1"/>
    </xf>
    <xf numFmtId="0" fontId="5" fillId="5" borderId="9" xfId="0" applyFont="1" applyFill="1" applyBorder="1" applyAlignment="1">
      <alignment horizontal="right" wrapText="1"/>
    </xf>
    <xf numFmtId="0" fontId="5" fillId="0" borderId="0" xfId="0" applyFont="1"/>
    <xf numFmtId="0" fontId="5" fillId="6" borderId="6" xfId="0" applyFont="1" applyFill="1" applyBorder="1" applyAlignment="1">
      <alignment horizontal="center"/>
    </xf>
    <xf numFmtId="2" fontId="7" fillId="0" borderId="6" xfId="0" applyNumberFormat="1" applyFont="1" applyBorder="1"/>
    <xf numFmtId="166" fontId="3" fillId="0" borderId="6" xfId="0" applyNumberFormat="1" applyFont="1" applyBorder="1"/>
    <xf numFmtId="166" fontId="8" fillId="0" borderId="6" xfId="0" applyNumberFormat="1" applyFont="1" applyBorder="1"/>
    <xf numFmtId="166" fontId="8" fillId="0" borderId="7" xfId="0" applyNumberFormat="1" applyFont="1" applyBorder="1"/>
    <xf numFmtId="0" fontId="5" fillId="6" borderId="0" xfId="0" applyFont="1" applyFill="1" applyAlignment="1">
      <alignment horizontal="center"/>
    </xf>
    <xf numFmtId="2" fontId="7" fillId="0" borderId="0" xfId="0" applyNumberFormat="1" applyFont="1"/>
    <xf numFmtId="166" fontId="3" fillId="0" borderId="0" xfId="0" applyNumberFormat="1" applyFont="1"/>
    <xf numFmtId="166" fontId="8" fillId="0" borderId="0" xfId="0" applyNumberFormat="1" applyFont="1"/>
    <xf numFmtId="166" fontId="8" fillId="0" borderId="11" xfId="0" applyNumberFormat="1" applyFont="1" applyBorder="1"/>
    <xf numFmtId="0" fontId="5" fillId="6" borderId="8" xfId="0" applyFont="1" applyFill="1" applyBorder="1" applyAlignment="1">
      <alignment horizontal="center"/>
    </xf>
    <xf numFmtId="2" fontId="7" fillId="0" borderId="8" xfId="0" applyNumberFormat="1" applyFont="1" applyBorder="1"/>
    <xf numFmtId="166" fontId="3" fillId="0" borderId="8" xfId="0" applyNumberFormat="1" applyFont="1" applyBorder="1"/>
    <xf numFmtId="166" fontId="8" fillId="0" borderId="8" xfId="0" applyNumberFormat="1" applyFont="1" applyBorder="1"/>
    <xf numFmtId="166" fontId="8" fillId="0" borderId="9" xfId="0" applyNumberFormat="1" applyFont="1" applyBorder="1"/>
    <xf numFmtId="167" fontId="4" fillId="0" borderId="0" xfId="0" applyNumberFormat="1" applyFont="1"/>
    <xf numFmtId="2" fontId="3" fillId="0" borderId="6" xfId="0" applyNumberFormat="1" applyFont="1" applyBorder="1"/>
    <xf numFmtId="2" fontId="4" fillId="0" borderId="0" xfId="0" applyNumberFormat="1" applyFont="1"/>
    <xf numFmtId="2" fontId="3" fillId="0" borderId="0" xfId="0" applyNumberFormat="1" applyFont="1"/>
    <xf numFmtId="2" fontId="3" fillId="0" borderId="8" xfId="0" applyNumberFormat="1" applyFont="1" applyBorder="1"/>
    <xf numFmtId="2" fontId="5" fillId="0" borderId="0" xfId="0" applyNumberFormat="1" applyFont="1"/>
    <xf numFmtId="2" fontId="9" fillId="0" borderId="0" xfId="0" applyNumberFormat="1" applyFont="1"/>
    <xf numFmtId="0" fontId="5" fillId="0" borderId="0" xfId="0" applyFont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6" borderId="5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12" xfId="0" applyFont="1" applyBorder="1"/>
    <xf numFmtId="0" fontId="5" fillId="6" borderId="6" xfId="0" applyFont="1" applyFill="1" applyBorder="1" applyAlignment="1">
      <alignment horizontal="center" vertical="center" wrapText="1"/>
    </xf>
    <xf numFmtId="0" fontId="0" fillId="0" borderId="0" xfId="0"/>
    <xf numFmtId="0" fontId="6" fillId="0" borderId="8" xfId="0" applyFont="1" applyBorder="1"/>
    <xf numFmtId="0" fontId="5" fillId="6" borderId="6" xfId="0" applyFont="1" applyFill="1" applyBorder="1" applyAlignment="1">
      <alignment horizontal="center" vertical="center"/>
    </xf>
    <xf numFmtId="165" fontId="4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52" activePane="bottomLeft" state="frozen"/>
      <selection pane="bottomLeft" activeCell="P212" sqref="P212"/>
    </sheetView>
  </sheetViews>
  <sheetFormatPr baseColWidth="10" defaultColWidth="11.1640625" defaultRowHeight="15" customHeight="1"/>
  <cols>
    <col min="1" max="1" width="5.1640625" customWidth="1"/>
    <col min="2" max="2" width="15.83203125" customWidth="1"/>
    <col min="3" max="4" width="4.83203125" customWidth="1"/>
    <col min="5" max="5" width="5.1640625" customWidth="1"/>
    <col min="6" max="6" width="5.83203125" customWidth="1"/>
    <col min="7" max="7" width="4.83203125" customWidth="1"/>
    <col min="8" max="8" width="9.6640625" customWidth="1"/>
    <col min="9" max="9" width="5.6640625" customWidth="1"/>
    <col min="10" max="10" width="4.83203125" customWidth="1"/>
    <col min="11" max="11" width="10.83203125" customWidth="1"/>
    <col min="12" max="12" width="13.33203125" customWidth="1"/>
    <col min="13" max="14" width="8.1640625" customWidth="1"/>
    <col min="15" max="15" width="7.83203125" customWidth="1"/>
    <col min="16" max="16" width="8" customWidth="1"/>
    <col min="17" max="17" width="5.83203125" customWidth="1"/>
    <col min="18" max="18" width="6.6640625" customWidth="1"/>
    <col min="19" max="19" width="19.33203125" customWidth="1"/>
    <col min="20" max="20" width="5" customWidth="1"/>
    <col min="21" max="21" width="15.83203125" customWidth="1"/>
    <col min="22" max="26" width="10.5" customWidth="1"/>
  </cols>
  <sheetData>
    <row r="1" spans="1:26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  <c r="X1" s="4"/>
      <c r="Y1" s="4"/>
      <c r="Z1" s="4"/>
    </row>
    <row r="2" spans="1:26" ht="15.75" customHeight="1">
      <c r="A2" s="5">
        <v>1</v>
      </c>
      <c r="B2" s="6">
        <f t="shared" ref="B2:B19" si="0">IF(RIGHT(S2,4)=".jpg",DATE(MID(S2,1,4),MID(S2,5,2),MID(S2,7,2))+TIME(MID(S2,10,2),MID(S2,12,2),MID(S2,14,2)),"")</f>
        <v>44674.597488425927</v>
      </c>
      <c r="C2" s="7">
        <v>1</v>
      </c>
      <c r="D2" s="5">
        <f t="shared" ref="D2:D256" si="1">IF(C2=C1,D1+1,1)</f>
        <v>1</v>
      </c>
      <c r="E2" s="7">
        <v>1</v>
      </c>
      <c r="F2" s="7">
        <v>1</v>
      </c>
      <c r="G2" s="7">
        <v>1</v>
      </c>
      <c r="H2" s="7" t="s">
        <v>21</v>
      </c>
      <c r="I2" s="7">
        <v>5</v>
      </c>
      <c r="J2" s="7">
        <v>0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8">
        <v>2.7</v>
      </c>
      <c r="Q2" s="5">
        <f t="shared" ref="Q2:Q256" si="2">IF(F2=F1,Q1+1,1)</f>
        <v>1</v>
      </c>
      <c r="R2" s="9">
        <v>0</v>
      </c>
      <c r="S2" s="9" t="s">
        <v>27</v>
      </c>
      <c r="T2" s="5" t="s">
        <v>28</v>
      </c>
      <c r="U2" s="10"/>
      <c r="V2" s="7"/>
      <c r="W2" s="7"/>
      <c r="X2" s="7"/>
      <c r="Y2" s="7"/>
      <c r="Z2" s="7"/>
    </row>
    <row r="3" spans="1:26" ht="15.75" customHeight="1">
      <c r="A3" s="5">
        <f t="shared" ref="A3:A257" si="3">A2+1</f>
        <v>2</v>
      </c>
      <c r="B3" s="6">
        <f t="shared" si="0"/>
        <v>44674.597581018519</v>
      </c>
      <c r="C3" s="7" t="e">
        <f ca="1">IF(_xludf.DAYS(B3,B2)=0,C2,C2+1)</f>
        <v>#NAME?</v>
      </c>
      <c r="D3" s="5" t="e">
        <f t="shared" ca="1" si="1"/>
        <v>#NAME?</v>
      </c>
      <c r="E3" s="7">
        <f t="shared" ref="E3:P3" si="4">IF(ISBLANK(E2),"",E2)</f>
        <v>1</v>
      </c>
      <c r="F3" s="7">
        <f t="shared" si="4"/>
        <v>1</v>
      </c>
      <c r="G3" s="7">
        <f t="shared" si="4"/>
        <v>1</v>
      </c>
      <c r="H3" s="7" t="str">
        <f t="shared" si="4"/>
        <v>White</v>
      </c>
      <c r="I3" s="7">
        <f t="shared" si="4"/>
        <v>5</v>
      </c>
      <c r="J3" s="7">
        <f t="shared" si="4"/>
        <v>0</v>
      </c>
      <c r="K3" s="7" t="str">
        <f t="shared" si="4"/>
        <v>M</v>
      </c>
      <c r="L3" s="7" t="str">
        <f t="shared" si="4"/>
        <v>STRONG-Black</v>
      </c>
      <c r="M3" s="7" t="str">
        <f t="shared" si="4"/>
        <v>Nitrile</v>
      </c>
      <c r="N3" s="7" t="str">
        <f t="shared" si="4"/>
        <v>Glove</v>
      </c>
      <c r="O3" s="7" t="str">
        <f t="shared" si="4"/>
        <v>Middle</v>
      </c>
      <c r="P3" s="8">
        <f t="shared" si="4"/>
        <v>2.7</v>
      </c>
      <c r="Q3" s="5">
        <f t="shared" si="2"/>
        <v>2</v>
      </c>
      <c r="R3" s="9">
        <v>40</v>
      </c>
      <c r="S3" s="9" t="s">
        <v>29</v>
      </c>
      <c r="T3" s="5" t="str">
        <f t="shared" ref="T3:T7" si="5">IF(ISBLANK(T2),"",T2)</f>
        <v>y</v>
      </c>
      <c r="U3" s="10"/>
      <c r="V3" s="7"/>
      <c r="W3" s="7"/>
      <c r="X3" s="7"/>
      <c r="Y3" s="7"/>
      <c r="Z3" s="7"/>
    </row>
    <row r="4" spans="1:26" ht="15.75" customHeight="1">
      <c r="A4" s="5">
        <f t="shared" si="3"/>
        <v>3</v>
      </c>
      <c r="B4" s="6">
        <f t="shared" si="0"/>
        <v>44674.59778935185</v>
      </c>
      <c r="C4" s="7" t="e">
        <f t="shared" ref="C4:C185" ca="1" si="6">C3</f>
        <v>#NAME?</v>
      </c>
      <c r="D4" s="5" t="e">
        <f t="shared" ca="1" si="1"/>
        <v>#NAME?</v>
      </c>
      <c r="E4" s="7">
        <f t="shared" ref="E4:P4" si="7">IF(ISBLANK(E3),"",E3)</f>
        <v>1</v>
      </c>
      <c r="F4" s="7">
        <f t="shared" si="7"/>
        <v>1</v>
      </c>
      <c r="G4" s="7">
        <f t="shared" si="7"/>
        <v>1</v>
      </c>
      <c r="H4" s="7" t="str">
        <f t="shared" si="7"/>
        <v>White</v>
      </c>
      <c r="I4" s="7">
        <f t="shared" si="7"/>
        <v>5</v>
      </c>
      <c r="J4" s="7">
        <f t="shared" si="7"/>
        <v>0</v>
      </c>
      <c r="K4" s="7" t="str">
        <f t="shared" si="7"/>
        <v>M</v>
      </c>
      <c r="L4" s="7" t="str">
        <f t="shared" si="7"/>
        <v>STRONG-Black</v>
      </c>
      <c r="M4" s="7" t="str">
        <f t="shared" si="7"/>
        <v>Nitrile</v>
      </c>
      <c r="N4" s="7" t="str">
        <f t="shared" si="7"/>
        <v>Glove</v>
      </c>
      <c r="O4" s="7" t="str">
        <f t="shared" si="7"/>
        <v>Middle</v>
      </c>
      <c r="P4" s="8">
        <f t="shared" si="7"/>
        <v>2.7</v>
      </c>
      <c r="Q4" s="5">
        <f t="shared" si="2"/>
        <v>3</v>
      </c>
      <c r="R4" s="9">
        <v>80</v>
      </c>
      <c r="S4" s="9" t="s">
        <v>30</v>
      </c>
      <c r="T4" s="5" t="str">
        <f t="shared" si="5"/>
        <v>y</v>
      </c>
      <c r="U4" s="10"/>
      <c r="V4" s="7"/>
      <c r="W4" s="7"/>
      <c r="X4" s="7"/>
      <c r="Y4" s="7"/>
      <c r="Z4" s="7"/>
    </row>
    <row r="5" spans="1:26" ht="15.75" customHeight="1">
      <c r="A5" s="5">
        <f t="shared" si="3"/>
        <v>4</v>
      </c>
      <c r="B5" s="6">
        <f t="shared" si="0"/>
        <v>44674.59784722222</v>
      </c>
      <c r="C5" s="7" t="e">
        <f t="shared" ca="1" si="6"/>
        <v>#NAME?</v>
      </c>
      <c r="D5" s="5" t="e">
        <f t="shared" ca="1" si="1"/>
        <v>#NAME?</v>
      </c>
      <c r="E5" s="7">
        <f t="shared" ref="E5:P5" si="8">IF(ISBLANK(E4),"",E4)</f>
        <v>1</v>
      </c>
      <c r="F5" s="7">
        <f t="shared" si="8"/>
        <v>1</v>
      </c>
      <c r="G5" s="7">
        <f t="shared" si="8"/>
        <v>1</v>
      </c>
      <c r="H5" s="7" t="str">
        <f t="shared" si="8"/>
        <v>White</v>
      </c>
      <c r="I5" s="7">
        <f t="shared" si="8"/>
        <v>5</v>
      </c>
      <c r="J5" s="7">
        <f t="shared" si="8"/>
        <v>0</v>
      </c>
      <c r="K5" s="7" t="str">
        <f t="shared" si="8"/>
        <v>M</v>
      </c>
      <c r="L5" s="7" t="str">
        <f t="shared" si="8"/>
        <v>STRONG-Black</v>
      </c>
      <c r="M5" s="7" t="str">
        <f t="shared" si="8"/>
        <v>Nitrile</v>
      </c>
      <c r="N5" s="7" t="str">
        <f t="shared" si="8"/>
        <v>Glove</v>
      </c>
      <c r="O5" s="7" t="str">
        <f t="shared" si="8"/>
        <v>Middle</v>
      </c>
      <c r="P5" s="8">
        <f t="shared" si="8"/>
        <v>2.7</v>
      </c>
      <c r="Q5" s="5">
        <f t="shared" si="2"/>
        <v>4</v>
      </c>
      <c r="R5" s="9">
        <v>120</v>
      </c>
      <c r="S5" s="9" t="s">
        <v>31</v>
      </c>
      <c r="T5" s="5" t="str">
        <f t="shared" si="5"/>
        <v>y</v>
      </c>
      <c r="U5" s="10"/>
      <c r="V5" s="7"/>
      <c r="W5" s="7"/>
      <c r="X5" s="7"/>
      <c r="Y5" s="7"/>
      <c r="Z5" s="7"/>
    </row>
    <row r="6" spans="1:26" ht="15.75" customHeight="1">
      <c r="A6" s="5">
        <f t="shared" si="3"/>
        <v>5</v>
      </c>
      <c r="B6" s="6">
        <f t="shared" si="0"/>
        <v>44674.597916666666</v>
      </c>
      <c r="C6" s="7" t="e">
        <f t="shared" ca="1" si="6"/>
        <v>#NAME?</v>
      </c>
      <c r="D6" s="5" t="e">
        <f t="shared" ca="1" si="1"/>
        <v>#NAME?</v>
      </c>
      <c r="E6" s="7">
        <f t="shared" ref="E6:P6" si="9">IF(ISBLANK(E5),"",E5)</f>
        <v>1</v>
      </c>
      <c r="F6" s="7">
        <f t="shared" si="9"/>
        <v>1</v>
      </c>
      <c r="G6" s="7">
        <f t="shared" si="9"/>
        <v>1</v>
      </c>
      <c r="H6" s="7" t="str">
        <f t="shared" si="9"/>
        <v>White</v>
      </c>
      <c r="I6" s="7">
        <f t="shared" si="9"/>
        <v>5</v>
      </c>
      <c r="J6" s="7">
        <f t="shared" si="9"/>
        <v>0</v>
      </c>
      <c r="K6" s="7" t="str">
        <f t="shared" si="9"/>
        <v>M</v>
      </c>
      <c r="L6" s="7" t="str">
        <f t="shared" si="9"/>
        <v>STRONG-Black</v>
      </c>
      <c r="M6" s="7" t="str">
        <f t="shared" si="9"/>
        <v>Nitrile</v>
      </c>
      <c r="N6" s="7" t="str">
        <f t="shared" si="9"/>
        <v>Glove</v>
      </c>
      <c r="O6" s="7" t="str">
        <f t="shared" si="9"/>
        <v>Middle</v>
      </c>
      <c r="P6" s="8">
        <f t="shared" si="9"/>
        <v>2.7</v>
      </c>
      <c r="Q6" s="5">
        <f t="shared" si="2"/>
        <v>5</v>
      </c>
      <c r="R6" s="9">
        <v>160</v>
      </c>
      <c r="S6" s="9" t="s">
        <v>32</v>
      </c>
      <c r="T6" s="5" t="str">
        <f t="shared" si="5"/>
        <v>y</v>
      </c>
      <c r="U6" s="10"/>
      <c r="V6" s="7"/>
      <c r="W6" s="7"/>
      <c r="X6" s="7"/>
      <c r="Y6" s="7"/>
      <c r="Z6" s="7"/>
    </row>
    <row r="7" spans="1:26" ht="15.75" customHeight="1">
      <c r="A7" s="5">
        <f t="shared" si="3"/>
        <v>6</v>
      </c>
      <c r="B7" s="6">
        <f t="shared" si="0"/>
        <v>44674.598009259258</v>
      </c>
      <c r="C7" s="7" t="e">
        <f t="shared" ca="1" si="6"/>
        <v>#NAME?</v>
      </c>
      <c r="D7" s="5" t="e">
        <f t="shared" ca="1" si="1"/>
        <v>#NAME?</v>
      </c>
      <c r="E7" s="7">
        <f t="shared" ref="E7:P7" si="10">IF(ISBLANK(E6),"",E6)</f>
        <v>1</v>
      </c>
      <c r="F7" s="7">
        <f t="shared" si="10"/>
        <v>1</v>
      </c>
      <c r="G7" s="7">
        <f t="shared" si="10"/>
        <v>1</v>
      </c>
      <c r="H7" s="7" t="str">
        <f t="shared" si="10"/>
        <v>White</v>
      </c>
      <c r="I7" s="7">
        <f t="shared" si="10"/>
        <v>5</v>
      </c>
      <c r="J7" s="7">
        <f t="shared" si="10"/>
        <v>0</v>
      </c>
      <c r="K7" s="7" t="str">
        <f t="shared" si="10"/>
        <v>M</v>
      </c>
      <c r="L7" s="7" t="str">
        <f t="shared" si="10"/>
        <v>STRONG-Black</v>
      </c>
      <c r="M7" s="7" t="str">
        <f t="shared" si="10"/>
        <v>Nitrile</v>
      </c>
      <c r="N7" s="7" t="str">
        <f t="shared" si="10"/>
        <v>Glove</v>
      </c>
      <c r="O7" s="7" t="str">
        <f t="shared" si="10"/>
        <v>Middle</v>
      </c>
      <c r="P7" s="8">
        <f t="shared" si="10"/>
        <v>2.7</v>
      </c>
      <c r="Q7" s="5">
        <f t="shared" si="2"/>
        <v>6</v>
      </c>
      <c r="R7" s="9">
        <v>200</v>
      </c>
      <c r="S7" s="9" t="s">
        <v>33</v>
      </c>
      <c r="T7" s="5" t="str">
        <f t="shared" si="5"/>
        <v>y</v>
      </c>
      <c r="U7" s="10"/>
      <c r="V7" s="7"/>
      <c r="W7" s="7"/>
      <c r="X7" s="7"/>
      <c r="Y7" s="7"/>
      <c r="Z7" s="7"/>
    </row>
    <row r="8" spans="1:26" ht="15.75" customHeight="1">
      <c r="A8" s="5">
        <f t="shared" si="3"/>
        <v>7</v>
      </c>
      <c r="B8" s="6">
        <f t="shared" si="0"/>
        <v>44674.606365740743</v>
      </c>
      <c r="C8" s="7" t="e">
        <f t="shared" ca="1" si="6"/>
        <v>#NAME?</v>
      </c>
      <c r="D8" s="5" t="e">
        <f t="shared" ca="1" si="1"/>
        <v>#NAME?</v>
      </c>
      <c r="E8" s="7">
        <v>1</v>
      </c>
      <c r="F8" s="7">
        <v>2</v>
      </c>
      <c r="G8" s="7">
        <v>2</v>
      </c>
      <c r="H8" s="7" t="s">
        <v>21</v>
      </c>
      <c r="I8" s="7">
        <v>5</v>
      </c>
      <c r="J8" s="7">
        <v>0</v>
      </c>
      <c r="K8" s="7" t="s">
        <v>22</v>
      </c>
      <c r="L8" s="7" t="s">
        <v>23</v>
      </c>
      <c r="M8" s="7" t="s">
        <v>24</v>
      </c>
      <c r="N8" s="7" t="s">
        <v>25</v>
      </c>
      <c r="O8" s="7" t="s">
        <v>26</v>
      </c>
      <c r="P8" s="8">
        <v>3.2</v>
      </c>
      <c r="Q8" s="5">
        <f t="shared" si="2"/>
        <v>1</v>
      </c>
      <c r="R8" s="9">
        <v>0</v>
      </c>
      <c r="S8" s="9" t="s">
        <v>34</v>
      </c>
      <c r="T8" s="5" t="s">
        <v>28</v>
      </c>
      <c r="U8" s="10"/>
      <c r="V8" s="7"/>
      <c r="W8" s="7"/>
      <c r="X8" s="7"/>
      <c r="Y8" s="7"/>
      <c r="Z8" s="7"/>
    </row>
    <row r="9" spans="1:26" ht="15.75" customHeight="1">
      <c r="A9" s="5">
        <f t="shared" si="3"/>
        <v>8</v>
      </c>
      <c r="B9" s="6">
        <f t="shared" si="0"/>
        <v>44674.606527777774</v>
      </c>
      <c r="C9" s="7" t="e">
        <f t="shared" ca="1" si="6"/>
        <v>#NAME?</v>
      </c>
      <c r="D9" s="5" t="e">
        <f t="shared" ca="1" si="1"/>
        <v>#NAME?</v>
      </c>
      <c r="E9" s="7">
        <f t="shared" ref="E9:P9" si="11">IF(ISBLANK(E8),"",E8)</f>
        <v>1</v>
      </c>
      <c r="F9" s="7">
        <f t="shared" si="11"/>
        <v>2</v>
      </c>
      <c r="G9" s="7">
        <f t="shared" si="11"/>
        <v>2</v>
      </c>
      <c r="H9" s="7" t="str">
        <f t="shared" si="11"/>
        <v>White</v>
      </c>
      <c r="I9" s="7">
        <f t="shared" si="11"/>
        <v>5</v>
      </c>
      <c r="J9" s="7">
        <f t="shared" si="11"/>
        <v>0</v>
      </c>
      <c r="K9" s="7" t="str">
        <f t="shared" si="11"/>
        <v>M</v>
      </c>
      <c r="L9" s="7" t="str">
        <f t="shared" si="11"/>
        <v>STRONG-Black</v>
      </c>
      <c r="M9" s="7" t="str">
        <f t="shared" si="11"/>
        <v>Nitrile</v>
      </c>
      <c r="N9" s="7" t="str">
        <f t="shared" si="11"/>
        <v>Glove</v>
      </c>
      <c r="O9" s="7" t="str">
        <f t="shared" si="11"/>
        <v>Middle</v>
      </c>
      <c r="P9" s="8">
        <f t="shared" si="11"/>
        <v>3.2</v>
      </c>
      <c r="Q9" s="5">
        <f t="shared" si="2"/>
        <v>2</v>
      </c>
      <c r="R9" s="9">
        <v>40</v>
      </c>
      <c r="S9" s="9" t="s">
        <v>35</v>
      </c>
      <c r="T9" s="5" t="str">
        <f t="shared" ref="T9:T13" si="12">IF(ISBLANK(T8),"",T8)</f>
        <v>y</v>
      </c>
      <c r="U9" s="10"/>
      <c r="V9" s="7"/>
      <c r="W9" s="7"/>
      <c r="X9" s="7"/>
      <c r="Y9" s="7"/>
      <c r="Z9" s="7"/>
    </row>
    <row r="10" spans="1:26" ht="15.75" customHeight="1">
      <c r="A10" s="5">
        <f t="shared" si="3"/>
        <v>9</v>
      </c>
      <c r="B10" s="6">
        <f t="shared" si="0"/>
        <v>44674.606666666667</v>
      </c>
      <c r="C10" s="7" t="e">
        <f t="shared" ca="1" si="6"/>
        <v>#NAME?</v>
      </c>
      <c r="D10" s="5" t="e">
        <f t="shared" ca="1" si="1"/>
        <v>#NAME?</v>
      </c>
      <c r="E10" s="7">
        <f t="shared" ref="E10:P10" si="13">IF(ISBLANK(E9),"",E9)</f>
        <v>1</v>
      </c>
      <c r="F10" s="7">
        <f t="shared" si="13"/>
        <v>2</v>
      </c>
      <c r="G10" s="7">
        <f t="shared" si="13"/>
        <v>2</v>
      </c>
      <c r="H10" s="7" t="str">
        <f t="shared" si="13"/>
        <v>White</v>
      </c>
      <c r="I10" s="7">
        <f t="shared" si="13"/>
        <v>5</v>
      </c>
      <c r="J10" s="7">
        <f t="shared" si="13"/>
        <v>0</v>
      </c>
      <c r="K10" s="7" t="str">
        <f t="shared" si="13"/>
        <v>M</v>
      </c>
      <c r="L10" s="7" t="str">
        <f t="shared" si="13"/>
        <v>STRONG-Black</v>
      </c>
      <c r="M10" s="7" t="str">
        <f t="shared" si="13"/>
        <v>Nitrile</v>
      </c>
      <c r="N10" s="7" t="str">
        <f t="shared" si="13"/>
        <v>Glove</v>
      </c>
      <c r="O10" s="7" t="str">
        <f t="shared" si="13"/>
        <v>Middle</v>
      </c>
      <c r="P10" s="8">
        <f t="shared" si="13"/>
        <v>3.2</v>
      </c>
      <c r="Q10" s="5">
        <f t="shared" si="2"/>
        <v>3</v>
      </c>
      <c r="R10" s="9">
        <v>80</v>
      </c>
      <c r="S10" s="9" t="s">
        <v>36</v>
      </c>
      <c r="T10" s="5" t="str">
        <f t="shared" si="12"/>
        <v>y</v>
      </c>
      <c r="U10" s="10"/>
      <c r="V10" s="7"/>
      <c r="W10" s="7"/>
      <c r="X10" s="7"/>
      <c r="Y10" s="7"/>
      <c r="Z10" s="7"/>
    </row>
    <row r="11" spans="1:26" ht="15.75" customHeight="1">
      <c r="A11" s="5">
        <f t="shared" si="3"/>
        <v>10</v>
      </c>
      <c r="B11" s="6">
        <f t="shared" si="0"/>
        <v>44674.606782407405</v>
      </c>
      <c r="C11" s="7" t="e">
        <f t="shared" ca="1" si="6"/>
        <v>#NAME?</v>
      </c>
      <c r="D11" s="5" t="e">
        <f t="shared" ca="1" si="1"/>
        <v>#NAME?</v>
      </c>
      <c r="E11" s="7">
        <f t="shared" ref="E11:P11" si="14">IF(ISBLANK(E10),"",E10)</f>
        <v>1</v>
      </c>
      <c r="F11" s="7">
        <f t="shared" si="14"/>
        <v>2</v>
      </c>
      <c r="G11" s="7">
        <f t="shared" si="14"/>
        <v>2</v>
      </c>
      <c r="H11" s="7" t="str">
        <f t="shared" si="14"/>
        <v>White</v>
      </c>
      <c r="I11" s="7">
        <f t="shared" si="14"/>
        <v>5</v>
      </c>
      <c r="J11" s="7">
        <f t="shared" si="14"/>
        <v>0</v>
      </c>
      <c r="K11" s="7" t="str">
        <f t="shared" si="14"/>
        <v>M</v>
      </c>
      <c r="L11" s="7" t="str">
        <f t="shared" si="14"/>
        <v>STRONG-Black</v>
      </c>
      <c r="M11" s="7" t="str">
        <f t="shared" si="14"/>
        <v>Nitrile</v>
      </c>
      <c r="N11" s="7" t="str">
        <f t="shared" si="14"/>
        <v>Glove</v>
      </c>
      <c r="O11" s="7" t="str">
        <f t="shared" si="14"/>
        <v>Middle</v>
      </c>
      <c r="P11" s="8">
        <f t="shared" si="14"/>
        <v>3.2</v>
      </c>
      <c r="Q11" s="5">
        <f t="shared" si="2"/>
        <v>4</v>
      </c>
      <c r="R11" s="9">
        <v>120</v>
      </c>
      <c r="S11" s="9" t="s">
        <v>37</v>
      </c>
      <c r="T11" s="5" t="str">
        <f t="shared" si="12"/>
        <v>y</v>
      </c>
      <c r="U11" s="10"/>
      <c r="V11" s="7"/>
      <c r="W11" s="7"/>
      <c r="X11" s="7"/>
      <c r="Y11" s="7"/>
      <c r="Z11" s="7"/>
    </row>
    <row r="12" spans="1:26" ht="15.75" customHeight="1">
      <c r="A12" s="5">
        <f t="shared" si="3"/>
        <v>11</v>
      </c>
      <c r="B12" s="6">
        <f t="shared" si="0"/>
        <v>44674.606886574074</v>
      </c>
      <c r="C12" s="7" t="e">
        <f t="shared" ca="1" si="6"/>
        <v>#NAME?</v>
      </c>
      <c r="D12" s="5" t="e">
        <f t="shared" ca="1" si="1"/>
        <v>#NAME?</v>
      </c>
      <c r="E12" s="7">
        <f t="shared" ref="E12:P12" si="15">IF(ISBLANK(E11),"",E11)</f>
        <v>1</v>
      </c>
      <c r="F12" s="7">
        <f t="shared" si="15"/>
        <v>2</v>
      </c>
      <c r="G12" s="7">
        <f t="shared" si="15"/>
        <v>2</v>
      </c>
      <c r="H12" s="7" t="str">
        <f t="shared" si="15"/>
        <v>White</v>
      </c>
      <c r="I12" s="7">
        <f t="shared" si="15"/>
        <v>5</v>
      </c>
      <c r="J12" s="7">
        <f t="shared" si="15"/>
        <v>0</v>
      </c>
      <c r="K12" s="7" t="str">
        <f t="shared" si="15"/>
        <v>M</v>
      </c>
      <c r="L12" s="7" t="str">
        <f t="shared" si="15"/>
        <v>STRONG-Black</v>
      </c>
      <c r="M12" s="7" t="str">
        <f t="shared" si="15"/>
        <v>Nitrile</v>
      </c>
      <c r="N12" s="7" t="str">
        <f t="shared" si="15"/>
        <v>Glove</v>
      </c>
      <c r="O12" s="7" t="str">
        <f t="shared" si="15"/>
        <v>Middle</v>
      </c>
      <c r="P12" s="8">
        <f t="shared" si="15"/>
        <v>3.2</v>
      </c>
      <c r="Q12" s="5">
        <f t="shared" si="2"/>
        <v>5</v>
      </c>
      <c r="R12" s="9">
        <v>160</v>
      </c>
      <c r="S12" s="9" t="s">
        <v>38</v>
      </c>
      <c r="T12" s="5" t="str">
        <f t="shared" si="12"/>
        <v>y</v>
      </c>
      <c r="U12" s="10"/>
      <c r="V12" s="7"/>
      <c r="W12" s="7"/>
      <c r="X12" s="7"/>
      <c r="Y12" s="7"/>
      <c r="Z12" s="7"/>
    </row>
    <row r="13" spans="1:26" ht="15.75" customHeight="1">
      <c r="A13" s="5">
        <f t="shared" si="3"/>
        <v>12</v>
      </c>
      <c r="B13" s="6">
        <f t="shared" si="0"/>
        <v>44674.606956018521</v>
      </c>
      <c r="C13" s="7" t="e">
        <f t="shared" ca="1" si="6"/>
        <v>#NAME?</v>
      </c>
      <c r="D13" s="5" t="e">
        <f t="shared" ca="1" si="1"/>
        <v>#NAME?</v>
      </c>
      <c r="E13" s="7">
        <f t="shared" ref="E13:P13" si="16">IF(ISBLANK(E12),"",E12)</f>
        <v>1</v>
      </c>
      <c r="F13" s="7">
        <f t="shared" si="16"/>
        <v>2</v>
      </c>
      <c r="G13" s="7">
        <f t="shared" si="16"/>
        <v>2</v>
      </c>
      <c r="H13" s="7" t="str">
        <f t="shared" si="16"/>
        <v>White</v>
      </c>
      <c r="I13" s="7">
        <f t="shared" si="16"/>
        <v>5</v>
      </c>
      <c r="J13" s="7">
        <f t="shared" si="16"/>
        <v>0</v>
      </c>
      <c r="K13" s="7" t="str">
        <f t="shared" si="16"/>
        <v>M</v>
      </c>
      <c r="L13" s="7" t="str">
        <f t="shared" si="16"/>
        <v>STRONG-Black</v>
      </c>
      <c r="M13" s="7" t="str">
        <f t="shared" si="16"/>
        <v>Nitrile</v>
      </c>
      <c r="N13" s="7" t="str">
        <f t="shared" si="16"/>
        <v>Glove</v>
      </c>
      <c r="O13" s="7" t="str">
        <f t="shared" si="16"/>
        <v>Middle</v>
      </c>
      <c r="P13" s="8">
        <f t="shared" si="16"/>
        <v>3.2</v>
      </c>
      <c r="Q13" s="5">
        <f t="shared" si="2"/>
        <v>6</v>
      </c>
      <c r="R13" s="9">
        <v>200</v>
      </c>
      <c r="S13" s="9" t="s">
        <v>39</v>
      </c>
      <c r="T13" s="5" t="str">
        <f t="shared" si="12"/>
        <v>y</v>
      </c>
      <c r="U13" s="10"/>
      <c r="V13" s="7"/>
      <c r="W13" s="7"/>
      <c r="X13" s="7"/>
      <c r="Y13" s="7"/>
      <c r="Z13" s="7"/>
    </row>
    <row r="14" spans="1:26" ht="15.75" customHeight="1">
      <c r="A14" s="5">
        <f t="shared" si="3"/>
        <v>13</v>
      </c>
      <c r="B14" s="6">
        <f t="shared" si="0"/>
        <v>44674.609675925924</v>
      </c>
      <c r="C14" s="7" t="e">
        <f t="shared" ca="1" si="6"/>
        <v>#NAME?</v>
      </c>
      <c r="D14" s="5" t="e">
        <f t="shared" ca="1" si="1"/>
        <v>#NAME?</v>
      </c>
      <c r="E14" s="7">
        <v>1</v>
      </c>
      <c r="F14" s="7">
        <v>3</v>
      </c>
      <c r="G14" s="7">
        <v>3</v>
      </c>
      <c r="H14" s="7" t="s">
        <v>21</v>
      </c>
      <c r="I14" s="7">
        <v>5</v>
      </c>
      <c r="J14" s="7">
        <v>0</v>
      </c>
      <c r="K14" s="7" t="s">
        <v>22</v>
      </c>
      <c r="L14" s="7" t="s">
        <v>23</v>
      </c>
      <c r="M14" s="7" t="s">
        <v>24</v>
      </c>
      <c r="N14" s="7" t="s">
        <v>25</v>
      </c>
      <c r="O14" s="7" t="s">
        <v>26</v>
      </c>
      <c r="P14" s="8">
        <v>2.7</v>
      </c>
      <c r="Q14" s="5">
        <f t="shared" si="2"/>
        <v>1</v>
      </c>
      <c r="R14" s="9">
        <v>0</v>
      </c>
      <c r="S14" s="9" t="s">
        <v>40</v>
      </c>
      <c r="T14" s="5" t="s">
        <v>28</v>
      </c>
      <c r="U14" s="10"/>
      <c r="V14" s="7"/>
      <c r="W14" s="7"/>
      <c r="X14" s="7"/>
      <c r="Y14" s="7"/>
      <c r="Z14" s="7"/>
    </row>
    <row r="15" spans="1:26" ht="15.75" customHeight="1">
      <c r="A15" s="5">
        <f t="shared" si="3"/>
        <v>14</v>
      </c>
      <c r="B15" s="6">
        <f t="shared" si="0"/>
        <v>44674.609837962962</v>
      </c>
      <c r="C15" s="7" t="e">
        <f t="shared" ca="1" si="6"/>
        <v>#NAME?</v>
      </c>
      <c r="D15" s="5" t="e">
        <f t="shared" ca="1" si="1"/>
        <v>#NAME?</v>
      </c>
      <c r="E15" s="7">
        <f t="shared" ref="E15:P15" si="17">IF(ISBLANK(E14),"",E14)</f>
        <v>1</v>
      </c>
      <c r="F15" s="7">
        <f t="shared" si="17"/>
        <v>3</v>
      </c>
      <c r="G15" s="7">
        <f t="shared" si="17"/>
        <v>3</v>
      </c>
      <c r="H15" s="7" t="str">
        <f t="shared" si="17"/>
        <v>White</v>
      </c>
      <c r="I15" s="7">
        <f t="shared" si="17"/>
        <v>5</v>
      </c>
      <c r="J15" s="7">
        <f t="shared" si="17"/>
        <v>0</v>
      </c>
      <c r="K15" s="7" t="str">
        <f t="shared" si="17"/>
        <v>M</v>
      </c>
      <c r="L15" s="7" t="str">
        <f t="shared" si="17"/>
        <v>STRONG-Black</v>
      </c>
      <c r="M15" s="7" t="str">
        <f t="shared" si="17"/>
        <v>Nitrile</v>
      </c>
      <c r="N15" s="7" t="str">
        <f t="shared" si="17"/>
        <v>Glove</v>
      </c>
      <c r="O15" s="7" t="str">
        <f t="shared" si="17"/>
        <v>Middle</v>
      </c>
      <c r="P15" s="8">
        <f t="shared" si="17"/>
        <v>2.7</v>
      </c>
      <c r="Q15" s="5">
        <f t="shared" si="2"/>
        <v>2</v>
      </c>
      <c r="R15" s="9">
        <v>40</v>
      </c>
      <c r="S15" s="9" t="s">
        <v>41</v>
      </c>
      <c r="T15" s="5" t="str">
        <f t="shared" ref="T15:T19" si="18">IF(ISBLANK(T14),"",T14)</f>
        <v>y</v>
      </c>
      <c r="U15" s="10"/>
      <c r="V15" s="7"/>
      <c r="W15" s="7"/>
      <c r="X15" s="7"/>
      <c r="Y15" s="7"/>
      <c r="Z15" s="7"/>
    </row>
    <row r="16" spans="1:26" ht="15.75" customHeight="1">
      <c r="A16" s="5">
        <f t="shared" si="3"/>
        <v>15</v>
      </c>
      <c r="B16" s="6">
        <f t="shared" si="0"/>
        <v>44674.609895833331</v>
      </c>
      <c r="C16" s="7" t="e">
        <f t="shared" ca="1" si="6"/>
        <v>#NAME?</v>
      </c>
      <c r="D16" s="5" t="e">
        <f t="shared" ca="1" si="1"/>
        <v>#NAME?</v>
      </c>
      <c r="E16" s="7">
        <f t="shared" ref="E16:P16" si="19">IF(ISBLANK(E15),"",E15)</f>
        <v>1</v>
      </c>
      <c r="F16" s="7">
        <f t="shared" si="19"/>
        <v>3</v>
      </c>
      <c r="G16" s="7">
        <f t="shared" si="19"/>
        <v>3</v>
      </c>
      <c r="H16" s="7" t="str">
        <f t="shared" si="19"/>
        <v>White</v>
      </c>
      <c r="I16" s="7">
        <f t="shared" si="19"/>
        <v>5</v>
      </c>
      <c r="J16" s="7">
        <f t="shared" si="19"/>
        <v>0</v>
      </c>
      <c r="K16" s="7" t="str">
        <f t="shared" si="19"/>
        <v>M</v>
      </c>
      <c r="L16" s="7" t="str">
        <f t="shared" si="19"/>
        <v>STRONG-Black</v>
      </c>
      <c r="M16" s="7" t="str">
        <f t="shared" si="19"/>
        <v>Nitrile</v>
      </c>
      <c r="N16" s="7" t="str">
        <f t="shared" si="19"/>
        <v>Glove</v>
      </c>
      <c r="O16" s="7" t="str">
        <f t="shared" si="19"/>
        <v>Middle</v>
      </c>
      <c r="P16" s="8">
        <f t="shared" si="19"/>
        <v>2.7</v>
      </c>
      <c r="Q16" s="5">
        <f t="shared" si="2"/>
        <v>3</v>
      </c>
      <c r="R16" s="9">
        <v>80</v>
      </c>
      <c r="S16" s="9" t="s">
        <v>42</v>
      </c>
      <c r="T16" s="5" t="str">
        <f t="shared" si="18"/>
        <v>y</v>
      </c>
      <c r="U16" s="10"/>
      <c r="V16" s="7"/>
      <c r="W16" s="7"/>
      <c r="X16" s="7"/>
      <c r="Y16" s="7"/>
      <c r="Z16" s="7"/>
    </row>
    <row r="17" spans="1:26" ht="15.75" customHeight="1">
      <c r="A17" s="5">
        <f t="shared" si="3"/>
        <v>16</v>
      </c>
      <c r="B17" s="6">
        <f t="shared" si="0"/>
        <v>44674.61</v>
      </c>
      <c r="C17" s="7" t="e">
        <f t="shared" ca="1" si="6"/>
        <v>#NAME?</v>
      </c>
      <c r="D17" s="5" t="e">
        <f t="shared" ca="1" si="1"/>
        <v>#NAME?</v>
      </c>
      <c r="E17" s="7">
        <f t="shared" ref="E17:P17" si="20">IF(ISBLANK(E16),"",E16)</f>
        <v>1</v>
      </c>
      <c r="F17" s="7">
        <f t="shared" si="20"/>
        <v>3</v>
      </c>
      <c r="G17" s="7">
        <f t="shared" si="20"/>
        <v>3</v>
      </c>
      <c r="H17" s="7" t="str">
        <f t="shared" si="20"/>
        <v>White</v>
      </c>
      <c r="I17" s="7">
        <f t="shared" si="20"/>
        <v>5</v>
      </c>
      <c r="J17" s="7">
        <f t="shared" si="20"/>
        <v>0</v>
      </c>
      <c r="K17" s="7" t="str">
        <f t="shared" si="20"/>
        <v>M</v>
      </c>
      <c r="L17" s="7" t="str">
        <f t="shared" si="20"/>
        <v>STRONG-Black</v>
      </c>
      <c r="M17" s="7" t="str">
        <f t="shared" si="20"/>
        <v>Nitrile</v>
      </c>
      <c r="N17" s="7" t="str">
        <f t="shared" si="20"/>
        <v>Glove</v>
      </c>
      <c r="O17" s="7" t="str">
        <f t="shared" si="20"/>
        <v>Middle</v>
      </c>
      <c r="P17" s="8">
        <f t="shared" si="20"/>
        <v>2.7</v>
      </c>
      <c r="Q17" s="5">
        <f t="shared" si="2"/>
        <v>4</v>
      </c>
      <c r="R17" s="9">
        <v>120</v>
      </c>
      <c r="S17" s="9" t="s">
        <v>43</v>
      </c>
      <c r="T17" s="5" t="str">
        <f t="shared" si="18"/>
        <v>y</v>
      </c>
      <c r="U17" s="10"/>
      <c r="V17" s="7"/>
      <c r="W17" s="7"/>
      <c r="X17" s="7"/>
      <c r="Y17" s="7"/>
      <c r="Z17" s="7"/>
    </row>
    <row r="18" spans="1:26" ht="15.75" customHeight="1">
      <c r="A18" s="5">
        <f t="shared" si="3"/>
        <v>17</v>
      </c>
      <c r="B18" s="6">
        <f t="shared" si="0"/>
        <v>44674.61005787037</v>
      </c>
      <c r="C18" s="7" t="e">
        <f t="shared" ca="1" si="6"/>
        <v>#NAME?</v>
      </c>
      <c r="D18" s="5" t="e">
        <f t="shared" ca="1" si="1"/>
        <v>#NAME?</v>
      </c>
      <c r="E18" s="7">
        <f t="shared" ref="E18:P18" si="21">IF(ISBLANK(E17),"",E17)</f>
        <v>1</v>
      </c>
      <c r="F18" s="7">
        <f t="shared" si="21"/>
        <v>3</v>
      </c>
      <c r="G18" s="7">
        <f t="shared" si="21"/>
        <v>3</v>
      </c>
      <c r="H18" s="7" t="str">
        <f t="shared" si="21"/>
        <v>White</v>
      </c>
      <c r="I18" s="7">
        <f t="shared" si="21"/>
        <v>5</v>
      </c>
      <c r="J18" s="7">
        <f t="shared" si="21"/>
        <v>0</v>
      </c>
      <c r="K18" s="7" t="str">
        <f t="shared" si="21"/>
        <v>M</v>
      </c>
      <c r="L18" s="7" t="str">
        <f t="shared" si="21"/>
        <v>STRONG-Black</v>
      </c>
      <c r="M18" s="7" t="str">
        <f t="shared" si="21"/>
        <v>Nitrile</v>
      </c>
      <c r="N18" s="7" t="str">
        <f t="shared" si="21"/>
        <v>Glove</v>
      </c>
      <c r="O18" s="7" t="str">
        <f t="shared" si="21"/>
        <v>Middle</v>
      </c>
      <c r="P18" s="8">
        <f t="shared" si="21"/>
        <v>2.7</v>
      </c>
      <c r="Q18" s="5">
        <f t="shared" si="2"/>
        <v>5</v>
      </c>
      <c r="R18" s="9">
        <v>160</v>
      </c>
      <c r="S18" s="9" t="s">
        <v>44</v>
      </c>
      <c r="T18" s="5" t="str">
        <f t="shared" si="18"/>
        <v>y</v>
      </c>
      <c r="U18" s="10"/>
      <c r="V18" s="7"/>
      <c r="W18" s="7"/>
      <c r="X18" s="7"/>
      <c r="Y18" s="7"/>
      <c r="Z18" s="7"/>
    </row>
    <row r="19" spans="1:26" ht="15.75" customHeight="1">
      <c r="A19" s="5">
        <f t="shared" si="3"/>
        <v>18</v>
      </c>
      <c r="B19" s="6">
        <f t="shared" si="0"/>
        <v>44674.610115740739</v>
      </c>
      <c r="C19" s="7" t="e">
        <f t="shared" ca="1" si="6"/>
        <v>#NAME?</v>
      </c>
      <c r="D19" s="5" t="e">
        <f t="shared" ca="1" si="1"/>
        <v>#NAME?</v>
      </c>
      <c r="E19" s="7">
        <f t="shared" ref="E19:P19" si="22">IF(ISBLANK(E18),"",E18)</f>
        <v>1</v>
      </c>
      <c r="F19" s="7">
        <f t="shared" si="22"/>
        <v>3</v>
      </c>
      <c r="G19" s="7">
        <f t="shared" si="22"/>
        <v>3</v>
      </c>
      <c r="H19" s="7" t="str">
        <f t="shared" si="22"/>
        <v>White</v>
      </c>
      <c r="I19" s="7">
        <f t="shared" si="22"/>
        <v>5</v>
      </c>
      <c r="J19" s="7">
        <f t="shared" si="22"/>
        <v>0</v>
      </c>
      <c r="K19" s="7" t="str">
        <f t="shared" si="22"/>
        <v>M</v>
      </c>
      <c r="L19" s="7" t="str">
        <f t="shared" si="22"/>
        <v>STRONG-Black</v>
      </c>
      <c r="M19" s="7" t="str">
        <f t="shared" si="22"/>
        <v>Nitrile</v>
      </c>
      <c r="N19" s="7" t="str">
        <f t="shared" si="22"/>
        <v>Glove</v>
      </c>
      <c r="O19" s="7" t="str">
        <f t="shared" si="22"/>
        <v>Middle</v>
      </c>
      <c r="P19" s="8">
        <f t="shared" si="22"/>
        <v>2.7</v>
      </c>
      <c r="Q19" s="5">
        <f t="shared" si="2"/>
        <v>6</v>
      </c>
      <c r="R19" s="9">
        <v>200</v>
      </c>
      <c r="S19" s="9" t="s">
        <v>45</v>
      </c>
      <c r="T19" s="5" t="str">
        <f t="shared" si="18"/>
        <v>y</v>
      </c>
      <c r="U19" s="10"/>
      <c r="V19" s="7"/>
      <c r="W19" s="7"/>
      <c r="X19" s="7"/>
      <c r="Y19" s="7"/>
      <c r="Z19" s="7"/>
    </row>
    <row r="20" spans="1:26" ht="15.75" customHeight="1">
      <c r="A20" s="5">
        <f t="shared" si="3"/>
        <v>19</v>
      </c>
      <c r="B20" s="11">
        <v>44674</v>
      </c>
      <c r="C20" s="7" t="e">
        <f t="shared" ca="1" si="6"/>
        <v>#NAME?</v>
      </c>
      <c r="D20" s="5" t="e">
        <f t="shared" ca="1" si="1"/>
        <v>#NAME?</v>
      </c>
      <c r="E20" s="7">
        <v>2</v>
      </c>
      <c r="F20" s="7">
        <v>5</v>
      </c>
      <c r="G20" s="7">
        <v>1</v>
      </c>
      <c r="H20" s="7" t="s">
        <v>21</v>
      </c>
      <c r="I20" s="7">
        <v>5</v>
      </c>
      <c r="J20" s="7">
        <v>0</v>
      </c>
      <c r="K20" s="7" t="s">
        <v>22</v>
      </c>
      <c r="L20" s="7" t="s">
        <v>46</v>
      </c>
      <c r="M20" s="7" t="s">
        <v>47</v>
      </c>
      <c r="N20" s="7" t="s">
        <v>25</v>
      </c>
      <c r="O20" s="7" t="s">
        <v>26</v>
      </c>
      <c r="P20" s="8" t="s">
        <v>48</v>
      </c>
      <c r="Q20" s="5">
        <f t="shared" si="2"/>
        <v>1</v>
      </c>
      <c r="R20" s="9" t="s">
        <v>49</v>
      </c>
      <c r="S20" s="9" t="s">
        <v>50</v>
      </c>
      <c r="T20" s="5" t="s">
        <v>51</v>
      </c>
      <c r="U20" s="10"/>
      <c r="V20" s="7"/>
      <c r="W20" s="7"/>
      <c r="X20" s="7"/>
      <c r="Y20" s="7"/>
      <c r="Z20" s="7"/>
    </row>
    <row r="21" spans="1:26" ht="15.75" customHeight="1">
      <c r="A21" s="5">
        <f t="shared" si="3"/>
        <v>20</v>
      </c>
      <c r="B21" s="11">
        <v>44674</v>
      </c>
      <c r="C21" s="7" t="e">
        <f t="shared" ca="1" si="6"/>
        <v>#NAME?</v>
      </c>
      <c r="D21" s="5" t="e">
        <f t="shared" ca="1" si="1"/>
        <v>#NAME?</v>
      </c>
      <c r="E21" s="7">
        <v>3</v>
      </c>
      <c r="F21" s="7">
        <v>6</v>
      </c>
      <c r="G21" s="7">
        <v>1</v>
      </c>
      <c r="H21" s="7" t="s">
        <v>21</v>
      </c>
      <c r="I21" s="7">
        <v>5</v>
      </c>
      <c r="J21" s="7">
        <v>0</v>
      </c>
      <c r="K21" s="7" t="s">
        <v>22</v>
      </c>
      <c r="L21" s="7" t="s">
        <v>46</v>
      </c>
      <c r="M21" s="7" t="s">
        <v>47</v>
      </c>
      <c r="N21" s="7" t="s">
        <v>25</v>
      </c>
      <c r="O21" s="7" t="s">
        <v>26</v>
      </c>
      <c r="P21" s="8" t="s">
        <v>48</v>
      </c>
      <c r="Q21" s="5">
        <f t="shared" si="2"/>
        <v>1</v>
      </c>
      <c r="R21" s="9" t="s">
        <v>49</v>
      </c>
      <c r="S21" s="9" t="s">
        <v>50</v>
      </c>
      <c r="T21" s="5" t="s">
        <v>51</v>
      </c>
      <c r="U21" s="10"/>
      <c r="V21" s="7"/>
      <c r="W21" s="7"/>
      <c r="X21" s="7"/>
      <c r="Y21" s="7"/>
      <c r="Z21" s="7"/>
    </row>
    <row r="22" spans="1:26" ht="15.75" customHeight="1">
      <c r="A22" s="5">
        <f t="shared" si="3"/>
        <v>21</v>
      </c>
      <c r="B22" s="11">
        <v>44674</v>
      </c>
      <c r="C22" s="7" t="e">
        <f t="shared" ca="1" si="6"/>
        <v>#NAME?</v>
      </c>
      <c r="D22" s="5" t="e">
        <f t="shared" ca="1" si="1"/>
        <v>#NAME?</v>
      </c>
      <c r="E22" s="7">
        <v>4</v>
      </c>
      <c r="F22" s="7">
        <v>7</v>
      </c>
      <c r="G22" s="7">
        <v>1</v>
      </c>
      <c r="H22" s="7" t="s">
        <v>21</v>
      </c>
      <c r="I22" s="7">
        <v>4</v>
      </c>
      <c r="J22" s="7">
        <v>0</v>
      </c>
      <c r="K22" s="7" t="s">
        <v>22</v>
      </c>
      <c r="L22" s="7" t="s">
        <v>46</v>
      </c>
      <c r="M22" s="7" t="s">
        <v>47</v>
      </c>
      <c r="N22" s="7" t="s">
        <v>25</v>
      </c>
      <c r="O22" s="7" t="s">
        <v>26</v>
      </c>
      <c r="P22" s="8" t="s">
        <v>48</v>
      </c>
      <c r="Q22" s="5">
        <f t="shared" si="2"/>
        <v>1</v>
      </c>
      <c r="R22" s="9" t="s">
        <v>49</v>
      </c>
      <c r="S22" s="9" t="s">
        <v>50</v>
      </c>
      <c r="T22" s="5" t="s">
        <v>51</v>
      </c>
      <c r="U22" s="10"/>
      <c r="V22" s="7"/>
      <c r="W22" s="7"/>
      <c r="X22" s="7"/>
      <c r="Y22" s="7"/>
      <c r="Z22" s="7"/>
    </row>
    <row r="23" spans="1:26" ht="15.75" customHeight="1">
      <c r="A23" s="5">
        <f t="shared" si="3"/>
        <v>22</v>
      </c>
      <c r="B23" s="6">
        <f t="shared" ref="B23:B186" si="23">IF(RIGHT(S23,4)=".jpg",DATE(MID(S23,1,4),MID(S23,5,2),MID(S23,7,2))+TIME(MID(S23,10,2),MID(S23,12,2),MID(S23,14,2)),"")</f>
        <v>44674.618819444448</v>
      </c>
      <c r="C23" s="7" t="e">
        <f t="shared" ca="1" si="6"/>
        <v>#NAME?</v>
      </c>
      <c r="D23" s="5" t="e">
        <f t="shared" ca="1" si="1"/>
        <v>#NAME?</v>
      </c>
      <c r="E23" s="7">
        <v>5</v>
      </c>
      <c r="F23" s="7">
        <v>8</v>
      </c>
      <c r="G23" s="7">
        <v>1</v>
      </c>
      <c r="H23" s="7" t="s">
        <v>21</v>
      </c>
      <c r="I23" s="7">
        <v>3</v>
      </c>
      <c r="J23" s="7">
        <v>0</v>
      </c>
      <c r="K23" s="7" t="s">
        <v>22</v>
      </c>
      <c r="L23" s="7" t="s">
        <v>46</v>
      </c>
      <c r="M23" s="7" t="s">
        <v>47</v>
      </c>
      <c r="N23" s="7" t="s">
        <v>25</v>
      </c>
      <c r="O23" s="7" t="s">
        <v>26</v>
      </c>
      <c r="P23" s="8">
        <v>1.3</v>
      </c>
      <c r="Q23" s="5">
        <f t="shared" si="2"/>
        <v>1</v>
      </c>
      <c r="R23" s="9">
        <v>0</v>
      </c>
      <c r="S23" s="9" t="s">
        <v>52</v>
      </c>
      <c r="T23" s="5" t="s">
        <v>28</v>
      </c>
      <c r="U23" s="10"/>
      <c r="V23" s="7"/>
      <c r="W23" s="7"/>
      <c r="X23" s="7"/>
      <c r="Y23" s="7"/>
      <c r="Z23" s="7"/>
    </row>
    <row r="24" spans="1:26" ht="15.75" customHeight="1">
      <c r="A24" s="5">
        <f t="shared" si="3"/>
        <v>23</v>
      </c>
      <c r="B24" s="6">
        <f t="shared" si="23"/>
        <v>44674.618935185186</v>
      </c>
      <c r="C24" s="7" t="e">
        <f t="shared" ca="1" si="6"/>
        <v>#NAME?</v>
      </c>
      <c r="D24" s="5" t="e">
        <f t="shared" ca="1" si="1"/>
        <v>#NAME?</v>
      </c>
      <c r="E24" s="7">
        <f t="shared" ref="E24:P24" si="24">IF(ISBLANK(E23),"",E23)</f>
        <v>5</v>
      </c>
      <c r="F24" s="7">
        <f t="shared" si="24"/>
        <v>8</v>
      </c>
      <c r="G24" s="7">
        <f t="shared" si="24"/>
        <v>1</v>
      </c>
      <c r="H24" s="7" t="str">
        <f t="shared" si="24"/>
        <v>White</v>
      </c>
      <c r="I24" s="7">
        <f t="shared" si="24"/>
        <v>3</v>
      </c>
      <c r="J24" s="7">
        <f t="shared" si="24"/>
        <v>0</v>
      </c>
      <c r="K24" s="7" t="str">
        <f t="shared" si="24"/>
        <v>M</v>
      </c>
      <c r="L24" s="7" t="str">
        <f t="shared" si="24"/>
        <v>Primacare</v>
      </c>
      <c r="M24" s="7" t="str">
        <f t="shared" si="24"/>
        <v>Vinyl</v>
      </c>
      <c r="N24" s="7" t="str">
        <f t="shared" si="24"/>
        <v>Glove</v>
      </c>
      <c r="O24" s="7" t="str">
        <f t="shared" si="24"/>
        <v>Middle</v>
      </c>
      <c r="P24" s="8">
        <f t="shared" si="24"/>
        <v>1.3</v>
      </c>
      <c r="Q24" s="5">
        <f t="shared" si="2"/>
        <v>2</v>
      </c>
      <c r="R24" s="9">
        <v>40</v>
      </c>
      <c r="S24" s="9" t="s">
        <v>53</v>
      </c>
      <c r="T24" s="5" t="str">
        <f t="shared" ref="T24:T28" si="25">IF(ISBLANK(T23),"",T23)</f>
        <v>y</v>
      </c>
      <c r="U24" s="10"/>
      <c r="V24" s="7"/>
      <c r="W24" s="7"/>
      <c r="X24" s="7"/>
      <c r="Y24" s="7"/>
      <c r="Z24" s="7"/>
    </row>
    <row r="25" spans="1:26" ht="15.75" customHeight="1">
      <c r="A25" s="5">
        <f t="shared" si="3"/>
        <v>24</v>
      </c>
      <c r="B25" s="6">
        <f t="shared" si="23"/>
        <v>44674.619027777779</v>
      </c>
      <c r="C25" s="7" t="e">
        <f t="shared" ca="1" si="6"/>
        <v>#NAME?</v>
      </c>
      <c r="D25" s="5" t="e">
        <f t="shared" ca="1" si="1"/>
        <v>#NAME?</v>
      </c>
      <c r="E25" s="7">
        <f t="shared" ref="E25:P25" si="26">IF(ISBLANK(E24),"",E24)</f>
        <v>5</v>
      </c>
      <c r="F25" s="7">
        <f t="shared" si="26"/>
        <v>8</v>
      </c>
      <c r="G25" s="7">
        <f t="shared" si="26"/>
        <v>1</v>
      </c>
      <c r="H25" s="7" t="str">
        <f t="shared" si="26"/>
        <v>White</v>
      </c>
      <c r="I25" s="7">
        <f t="shared" si="26"/>
        <v>3</v>
      </c>
      <c r="J25" s="7">
        <f t="shared" si="26"/>
        <v>0</v>
      </c>
      <c r="K25" s="7" t="str">
        <f t="shared" si="26"/>
        <v>M</v>
      </c>
      <c r="L25" s="7" t="str">
        <f t="shared" si="26"/>
        <v>Primacare</v>
      </c>
      <c r="M25" s="7" t="str">
        <f t="shared" si="26"/>
        <v>Vinyl</v>
      </c>
      <c r="N25" s="7" t="str">
        <f t="shared" si="26"/>
        <v>Glove</v>
      </c>
      <c r="O25" s="7" t="str">
        <f t="shared" si="26"/>
        <v>Middle</v>
      </c>
      <c r="P25" s="8">
        <f t="shared" si="26"/>
        <v>1.3</v>
      </c>
      <c r="Q25" s="5">
        <f t="shared" si="2"/>
        <v>3</v>
      </c>
      <c r="R25" s="9">
        <v>80</v>
      </c>
      <c r="S25" s="9" t="s">
        <v>54</v>
      </c>
      <c r="T25" s="5" t="str">
        <f t="shared" si="25"/>
        <v>y</v>
      </c>
      <c r="U25" s="10"/>
      <c r="V25" s="7"/>
      <c r="W25" s="7"/>
      <c r="X25" s="7"/>
      <c r="Y25" s="7"/>
      <c r="Z25" s="7"/>
    </row>
    <row r="26" spans="1:26" ht="15.75" customHeight="1">
      <c r="A26" s="5">
        <f t="shared" si="3"/>
        <v>25</v>
      </c>
      <c r="B26" s="6">
        <f t="shared" si="23"/>
        <v>44674.619085648148</v>
      </c>
      <c r="C26" s="7" t="e">
        <f t="shared" ca="1" si="6"/>
        <v>#NAME?</v>
      </c>
      <c r="D26" s="5" t="e">
        <f t="shared" ca="1" si="1"/>
        <v>#NAME?</v>
      </c>
      <c r="E26" s="7">
        <f t="shared" ref="E26:P26" si="27">IF(ISBLANK(E25),"",E25)</f>
        <v>5</v>
      </c>
      <c r="F26" s="7">
        <f t="shared" si="27"/>
        <v>8</v>
      </c>
      <c r="G26" s="7">
        <f t="shared" si="27"/>
        <v>1</v>
      </c>
      <c r="H26" s="7" t="str">
        <f t="shared" si="27"/>
        <v>White</v>
      </c>
      <c r="I26" s="7">
        <f t="shared" si="27"/>
        <v>3</v>
      </c>
      <c r="J26" s="7">
        <f t="shared" si="27"/>
        <v>0</v>
      </c>
      <c r="K26" s="7" t="str">
        <f t="shared" si="27"/>
        <v>M</v>
      </c>
      <c r="L26" s="7" t="str">
        <f t="shared" si="27"/>
        <v>Primacare</v>
      </c>
      <c r="M26" s="7" t="str">
        <f t="shared" si="27"/>
        <v>Vinyl</v>
      </c>
      <c r="N26" s="7" t="str">
        <f t="shared" si="27"/>
        <v>Glove</v>
      </c>
      <c r="O26" s="7" t="str">
        <f t="shared" si="27"/>
        <v>Middle</v>
      </c>
      <c r="P26" s="8">
        <f t="shared" si="27"/>
        <v>1.3</v>
      </c>
      <c r="Q26" s="5">
        <f t="shared" si="2"/>
        <v>4</v>
      </c>
      <c r="R26" s="9">
        <v>120</v>
      </c>
      <c r="S26" s="9" t="s">
        <v>55</v>
      </c>
      <c r="T26" s="5" t="str">
        <f t="shared" si="25"/>
        <v>y</v>
      </c>
      <c r="U26" s="10"/>
      <c r="V26" s="7"/>
      <c r="W26" s="7"/>
      <c r="X26" s="7"/>
      <c r="Y26" s="7"/>
      <c r="Z26" s="7"/>
    </row>
    <row r="27" spans="1:26" ht="15.75" customHeight="1">
      <c r="A27" s="5">
        <f t="shared" si="3"/>
        <v>26</v>
      </c>
      <c r="B27" s="6">
        <f t="shared" si="23"/>
        <v>44674.619143518517</v>
      </c>
      <c r="C27" s="7" t="e">
        <f t="shared" ca="1" si="6"/>
        <v>#NAME?</v>
      </c>
      <c r="D27" s="5" t="e">
        <f t="shared" ca="1" si="1"/>
        <v>#NAME?</v>
      </c>
      <c r="E27" s="7">
        <f t="shared" ref="E27:P27" si="28">IF(ISBLANK(E26),"",E26)</f>
        <v>5</v>
      </c>
      <c r="F27" s="7">
        <f t="shared" si="28"/>
        <v>8</v>
      </c>
      <c r="G27" s="7">
        <f t="shared" si="28"/>
        <v>1</v>
      </c>
      <c r="H27" s="7" t="str">
        <f t="shared" si="28"/>
        <v>White</v>
      </c>
      <c r="I27" s="7">
        <f t="shared" si="28"/>
        <v>3</v>
      </c>
      <c r="J27" s="7">
        <f t="shared" si="28"/>
        <v>0</v>
      </c>
      <c r="K27" s="7" t="str">
        <f t="shared" si="28"/>
        <v>M</v>
      </c>
      <c r="L27" s="7" t="str">
        <f t="shared" si="28"/>
        <v>Primacare</v>
      </c>
      <c r="M27" s="7" t="str">
        <f t="shared" si="28"/>
        <v>Vinyl</v>
      </c>
      <c r="N27" s="7" t="str">
        <f t="shared" si="28"/>
        <v>Glove</v>
      </c>
      <c r="O27" s="7" t="str">
        <f t="shared" si="28"/>
        <v>Middle</v>
      </c>
      <c r="P27" s="8">
        <f t="shared" si="28"/>
        <v>1.3</v>
      </c>
      <c r="Q27" s="5">
        <f t="shared" si="2"/>
        <v>5</v>
      </c>
      <c r="R27" s="9">
        <v>160</v>
      </c>
      <c r="S27" s="9" t="s">
        <v>56</v>
      </c>
      <c r="T27" s="5" t="str">
        <f t="shared" si="25"/>
        <v>y</v>
      </c>
      <c r="U27" s="10"/>
      <c r="V27" s="7"/>
      <c r="W27" s="7"/>
      <c r="X27" s="7"/>
      <c r="Y27" s="7"/>
      <c r="Z27" s="7"/>
    </row>
    <row r="28" spans="1:26" ht="15.75" customHeight="1">
      <c r="A28" s="5">
        <f t="shared" si="3"/>
        <v>27</v>
      </c>
      <c r="B28" s="6">
        <f t="shared" si="23"/>
        <v>44674.61923611111</v>
      </c>
      <c r="C28" s="7" t="e">
        <f t="shared" ca="1" si="6"/>
        <v>#NAME?</v>
      </c>
      <c r="D28" s="5" t="e">
        <f t="shared" ca="1" si="1"/>
        <v>#NAME?</v>
      </c>
      <c r="E28" s="7">
        <f t="shared" ref="E28:P28" si="29">IF(ISBLANK(E27),"",E27)</f>
        <v>5</v>
      </c>
      <c r="F28" s="7">
        <f t="shared" si="29"/>
        <v>8</v>
      </c>
      <c r="G28" s="7">
        <f t="shared" si="29"/>
        <v>1</v>
      </c>
      <c r="H28" s="7" t="str">
        <f t="shared" si="29"/>
        <v>White</v>
      </c>
      <c r="I28" s="7">
        <f t="shared" si="29"/>
        <v>3</v>
      </c>
      <c r="J28" s="7">
        <f t="shared" si="29"/>
        <v>0</v>
      </c>
      <c r="K28" s="7" t="str">
        <f t="shared" si="29"/>
        <v>M</v>
      </c>
      <c r="L28" s="7" t="str">
        <f t="shared" si="29"/>
        <v>Primacare</v>
      </c>
      <c r="M28" s="7" t="str">
        <f t="shared" si="29"/>
        <v>Vinyl</v>
      </c>
      <c r="N28" s="7" t="str">
        <f t="shared" si="29"/>
        <v>Glove</v>
      </c>
      <c r="O28" s="7" t="str">
        <f t="shared" si="29"/>
        <v>Middle</v>
      </c>
      <c r="P28" s="8">
        <f t="shared" si="29"/>
        <v>1.3</v>
      </c>
      <c r="Q28" s="5">
        <f t="shared" si="2"/>
        <v>6</v>
      </c>
      <c r="R28" s="9">
        <v>200</v>
      </c>
      <c r="S28" s="9" t="s">
        <v>57</v>
      </c>
      <c r="T28" s="5" t="str">
        <f t="shared" si="25"/>
        <v>y</v>
      </c>
      <c r="U28" s="10"/>
      <c r="V28" s="7"/>
      <c r="W28" s="7"/>
      <c r="X28" s="7"/>
      <c r="Y28" s="7"/>
      <c r="Z28" s="7"/>
    </row>
    <row r="29" spans="1:26" ht="15.75" customHeight="1">
      <c r="A29" s="5">
        <f t="shared" si="3"/>
        <v>28</v>
      </c>
      <c r="B29" s="6">
        <f t="shared" si="23"/>
        <v>44674.624351851853</v>
      </c>
      <c r="C29" s="7" t="e">
        <f t="shared" ca="1" si="6"/>
        <v>#NAME?</v>
      </c>
      <c r="D29" s="5" t="e">
        <f t="shared" ca="1" si="1"/>
        <v>#NAME?</v>
      </c>
      <c r="E29" s="7">
        <v>5</v>
      </c>
      <c r="F29" s="7">
        <v>9</v>
      </c>
      <c r="G29" s="7">
        <v>2</v>
      </c>
      <c r="H29" s="7" t="s">
        <v>21</v>
      </c>
      <c r="I29" s="7">
        <v>3</v>
      </c>
      <c r="J29" s="7">
        <v>0</v>
      </c>
      <c r="K29" s="7" t="s">
        <v>22</v>
      </c>
      <c r="L29" s="7" t="s">
        <v>46</v>
      </c>
      <c r="M29" s="7" t="s">
        <v>47</v>
      </c>
      <c r="N29" s="7" t="s">
        <v>25</v>
      </c>
      <c r="O29" s="7" t="s">
        <v>26</v>
      </c>
      <c r="P29" s="8">
        <v>1.05</v>
      </c>
      <c r="Q29" s="5">
        <f t="shared" si="2"/>
        <v>1</v>
      </c>
      <c r="R29" s="9">
        <v>0</v>
      </c>
      <c r="S29" s="9" t="s">
        <v>58</v>
      </c>
      <c r="T29" s="5" t="s">
        <v>28</v>
      </c>
      <c r="U29" s="10"/>
      <c r="V29" s="7"/>
      <c r="W29" s="7"/>
      <c r="X29" s="7"/>
      <c r="Y29" s="7"/>
      <c r="Z29" s="7"/>
    </row>
    <row r="30" spans="1:26" ht="15.75" customHeight="1">
      <c r="A30" s="5">
        <f t="shared" si="3"/>
        <v>29</v>
      </c>
      <c r="B30" s="6">
        <f t="shared" si="23"/>
        <v>44674.624456018515</v>
      </c>
      <c r="C30" s="7" t="e">
        <f t="shared" ca="1" si="6"/>
        <v>#NAME?</v>
      </c>
      <c r="D30" s="5" t="e">
        <f t="shared" ca="1" si="1"/>
        <v>#NAME?</v>
      </c>
      <c r="E30" s="7">
        <f t="shared" ref="E30:P30" si="30">IF(ISBLANK(E29),"",E29)</f>
        <v>5</v>
      </c>
      <c r="F30" s="7">
        <f t="shared" si="30"/>
        <v>9</v>
      </c>
      <c r="G30" s="7">
        <f t="shared" si="30"/>
        <v>2</v>
      </c>
      <c r="H30" s="7" t="str">
        <f t="shared" si="30"/>
        <v>White</v>
      </c>
      <c r="I30" s="7">
        <f t="shared" si="30"/>
        <v>3</v>
      </c>
      <c r="J30" s="7">
        <f t="shared" si="30"/>
        <v>0</v>
      </c>
      <c r="K30" s="7" t="str">
        <f t="shared" si="30"/>
        <v>M</v>
      </c>
      <c r="L30" s="7" t="str">
        <f t="shared" si="30"/>
        <v>Primacare</v>
      </c>
      <c r="M30" s="7" t="str">
        <f t="shared" si="30"/>
        <v>Vinyl</v>
      </c>
      <c r="N30" s="7" t="str">
        <f t="shared" si="30"/>
        <v>Glove</v>
      </c>
      <c r="O30" s="7" t="str">
        <f t="shared" si="30"/>
        <v>Middle</v>
      </c>
      <c r="P30" s="8">
        <f t="shared" si="30"/>
        <v>1.05</v>
      </c>
      <c r="Q30" s="5">
        <f t="shared" si="2"/>
        <v>2</v>
      </c>
      <c r="R30" s="9">
        <v>40</v>
      </c>
      <c r="S30" s="9" t="s">
        <v>59</v>
      </c>
      <c r="T30" s="5" t="str">
        <f t="shared" ref="T30:T34" si="31">IF(ISBLANK(T29),"",T29)</f>
        <v>y</v>
      </c>
      <c r="U30" s="10"/>
      <c r="V30" s="7"/>
      <c r="W30" s="7"/>
      <c r="X30" s="7"/>
      <c r="Y30" s="7"/>
      <c r="Z30" s="7"/>
    </row>
    <row r="31" spans="1:26" ht="15.75" customHeight="1">
      <c r="A31" s="5">
        <f t="shared" si="3"/>
        <v>30</v>
      </c>
      <c r="B31" s="6">
        <f t="shared" si="23"/>
        <v>44674.624502314815</v>
      </c>
      <c r="C31" s="7" t="e">
        <f t="shared" ca="1" si="6"/>
        <v>#NAME?</v>
      </c>
      <c r="D31" s="5" t="e">
        <f t="shared" ca="1" si="1"/>
        <v>#NAME?</v>
      </c>
      <c r="E31" s="7">
        <f t="shared" ref="E31:P31" si="32">IF(ISBLANK(E30),"",E30)</f>
        <v>5</v>
      </c>
      <c r="F31" s="7">
        <f t="shared" si="32"/>
        <v>9</v>
      </c>
      <c r="G31" s="7">
        <f t="shared" si="32"/>
        <v>2</v>
      </c>
      <c r="H31" s="7" t="str">
        <f t="shared" si="32"/>
        <v>White</v>
      </c>
      <c r="I31" s="7">
        <f t="shared" si="32"/>
        <v>3</v>
      </c>
      <c r="J31" s="7">
        <f t="shared" si="32"/>
        <v>0</v>
      </c>
      <c r="K31" s="7" t="str">
        <f t="shared" si="32"/>
        <v>M</v>
      </c>
      <c r="L31" s="7" t="str">
        <f t="shared" si="32"/>
        <v>Primacare</v>
      </c>
      <c r="M31" s="7" t="str">
        <f t="shared" si="32"/>
        <v>Vinyl</v>
      </c>
      <c r="N31" s="7" t="str">
        <f t="shared" si="32"/>
        <v>Glove</v>
      </c>
      <c r="O31" s="7" t="str">
        <f t="shared" si="32"/>
        <v>Middle</v>
      </c>
      <c r="P31" s="8">
        <f t="shared" si="32"/>
        <v>1.05</v>
      </c>
      <c r="Q31" s="5">
        <f t="shared" si="2"/>
        <v>3</v>
      </c>
      <c r="R31" s="9">
        <v>80</v>
      </c>
      <c r="S31" s="9" t="s">
        <v>60</v>
      </c>
      <c r="T31" s="5" t="str">
        <f t="shared" si="31"/>
        <v>y</v>
      </c>
      <c r="U31" s="10"/>
      <c r="V31" s="7"/>
      <c r="W31" s="7"/>
      <c r="X31" s="7"/>
      <c r="Y31" s="7"/>
      <c r="Z31" s="7"/>
    </row>
    <row r="32" spans="1:26" ht="15.75" customHeight="1">
      <c r="A32" s="5">
        <f t="shared" si="3"/>
        <v>31</v>
      </c>
      <c r="B32" s="6">
        <f t="shared" si="23"/>
        <v>44674.624537037038</v>
      </c>
      <c r="C32" s="7" t="e">
        <f t="shared" ca="1" si="6"/>
        <v>#NAME?</v>
      </c>
      <c r="D32" s="5" t="e">
        <f t="shared" ca="1" si="1"/>
        <v>#NAME?</v>
      </c>
      <c r="E32" s="7">
        <f t="shared" ref="E32:P32" si="33">IF(ISBLANK(E31),"",E31)</f>
        <v>5</v>
      </c>
      <c r="F32" s="7">
        <f t="shared" si="33"/>
        <v>9</v>
      </c>
      <c r="G32" s="7">
        <f t="shared" si="33"/>
        <v>2</v>
      </c>
      <c r="H32" s="7" t="str">
        <f t="shared" si="33"/>
        <v>White</v>
      </c>
      <c r="I32" s="7">
        <f t="shared" si="33"/>
        <v>3</v>
      </c>
      <c r="J32" s="7">
        <f t="shared" si="33"/>
        <v>0</v>
      </c>
      <c r="K32" s="7" t="str">
        <f t="shared" si="33"/>
        <v>M</v>
      </c>
      <c r="L32" s="7" t="str">
        <f t="shared" si="33"/>
        <v>Primacare</v>
      </c>
      <c r="M32" s="7" t="str">
        <f t="shared" si="33"/>
        <v>Vinyl</v>
      </c>
      <c r="N32" s="7" t="str">
        <f t="shared" si="33"/>
        <v>Glove</v>
      </c>
      <c r="O32" s="7" t="str">
        <f t="shared" si="33"/>
        <v>Middle</v>
      </c>
      <c r="P32" s="8">
        <f t="shared" si="33"/>
        <v>1.05</v>
      </c>
      <c r="Q32" s="5">
        <f t="shared" si="2"/>
        <v>4</v>
      </c>
      <c r="R32" s="9">
        <v>120</v>
      </c>
      <c r="S32" s="9" t="s">
        <v>61</v>
      </c>
      <c r="T32" s="5" t="str">
        <f t="shared" si="31"/>
        <v>y</v>
      </c>
      <c r="U32" s="10"/>
      <c r="V32" s="7"/>
      <c r="W32" s="7"/>
      <c r="X32" s="7"/>
      <c r="Y32" s="7"/>
      <c r="Z32" s="7"/>
    </row>
    <row r="33" spans="1:26" ht="15.75" customHeight="1">
      <c r="A33" s="5">
        <f t="shared" si="3"/>
        <v>32</v>
      </c>
      <c r="B33" s="6">
        <f t="shared" si="23"/>
        <v>44674.624583333331</v>
      </c>
      <c r="C33" s="7" t="e">
        <f t="shared" ca="1" si="6"/>
        <v>#NAME?</v>
      </c>
      <c r="D33" s="5" t="e">
        <f t="shared" ca="1" si="1"/>
        <v>#NAME?</v>
      </c>
      <c r="E33" s="7">
        <f t="shared" ref="E33:P33" si="34">IF(ISBLANK(E32),"",E32)</f>
        <v>5</v>
      </c>
      <c r="F33" s="7">
        <f t="shared" si="34"/>
        <v>9</v>
      </c>
      <c r="G33" s="7">
        <f t="shared" si="34"/>
        <v>2</v>
      </c>
      <c r="H33" s="7" t="str">
        <f t="shared" si="34"/>
        <v>White</v>
      </c>
      <c r="I33" s="7">
        <f t="shared" si="34"/>
        <v>3</v>
      </c>
      <c r="J33" s="7">
        <f t="shared" si="34"/>
        <v>0</v>
      </c>
      <c r="K33" s="7" t="str">
        <f t="shared" si="34"/>
        <v>M</v>
      </c>
      <c r="L33" s="7" t="str">
        <f t="shared" si="34"/>
        <v>Primacare</v>
      </c>
      <c r="M33" s="7" t="str">
        <f t="shared" si="34"/>
        <v>Vinyl</v>
      </c>
      <c r="N33" s="7" t="str">
        <f t="shared" si="34"/>
        <v>Glove</v>
      </c>
      <c r="O33" s="7" t="str">
        <f t="shared" si="34"/>
        <v>Middle</v>
      </c>
      <c r="P33" s="8">
        <f t="shared" si="34"/>
        <v>1.05</v>
      </c>
      <c r="Q33" s="5">
        <f t="shared" si="2"/>
        <v>5</v>
      </c>
      <c r="R33" s="9">
        <v>160</v>
      </c>
      <c r="S33" s="9" t="s">
        <v>62</v>
      </c>
      <c r="T33" s="5" t="str">
        <f t="shared" si="31"/>
        <v>y</v>
      </c>
      <c r="U33" s="10"/>
      <c r="V33" s="7"/>
      <c r="W33" s="7"/>
      <c r="X33" s="7"/>
      <c r="Y33" s="7"/>
      <c r="Z33" s="7"/>
    </row>
    <row r="34" spans="1:26" ht="15.75" customHeight="1">
      <c r="A34" s="5">
        <f t="shared" si="3"/>
        <v>33</v>
      </c>
      <c r="B34" s="6">
        <f t="shared" si="23"/>
        <v>44674.624641203707</v>
      </c>
      <c r="C34" s="7" t="e">
        <f t="shared" ca="1" si="6"/>
        <v>#NAME?</v>
      </c>
      <c r="D34" s="5" t="e">
        <f t="shared" ca="1" si="1"/>
        <v>#NAME?</v>
      </c>
      <c r="E34" s="7">
        <f t="shared" ref="E34:P34" si="35">IF(ISBLANK(E33),"",E33)</f>
        <v>5</v>
      </c>
      <c r="F34" s="7">
        <f t="shared" si="35"/>
        <v>9</v>
      </c>
      <c r="G34" s="7">
        <f t="shared" si="35"/>
        <v>2</v>
      </c>
      <c r="H34" s="7" t="str">
        <f t="shared" si="35"/>
        <v>White</v>
      </c>
      <c r="I34" s="7">
        <f t="shared" si="35"/>
        <v>3</v>
      </c>
      <c r="J34" s="7">
        <f t="shared" si="35"/>
        <v>0</v>
      </c>
      <c r="K34" s="7" t="str">
        <f t="shared" si="35"/>
        <v>M</v>
      </c>
      <c r="L34" s="7" t="str">
        <f t="shared" si="35"/>
        <v>Primacare</v>
      </c>
      <c r="M34" s="7" t="str">
        <f t="shared" si="35"/>
        <v>Vinyl</v>
      </c>
      <c r="N34" s="7" t="str">
        <f t="shared" si="35"/>
        <v>Glove</v>
      </c>
      <c r="O34" s="7" t="str">
        <f t="shared" si="35"/>
        <v>Middle</v>
      </c>
      <c r="P34" s="8">
        <f t="shared" si="35"/>
        <v>1.05</v>
      </c>
      <c r="Q34" s="5">
        <f t="shared" si="2"/>
        <v>6</v>
      </c>
      <c r="R34" s="9">
        <v>200</v>
      </c>
      <c r="S34" s="9" t="s">
        <v>63</v>
      </c>
      <c r="T34" s="5" t="str">
        <f t="shared" si="31"/>
        <v>y</v>
      </c>
      <c r="U34" s="10"/>
      <c r="V34" s="7"/>
      <c r="W34" s="7"/>
      <c r="X34" s="7"/>
      <c r="Y34" s="7"/>
      <c r="Z34" s="7"/>
    </row>
    <row r="35" spans="1:26" ht="15.75" customHeight="1">
      <c r="A35" s="5">
        <f t="shared" si="3"/>
        <v>34</v>
      </c>
      <c r="B35" s="6">
        <f t="shared" si="23"/>
        <v>44674.627256944441</v>
      </c>
      <c r="C35" s="7" t="e">
        <f t="shared" ca="1" si="6"/>
        <v>#NAME?</v>
      </c>
      <c r="D35" s="5" t="e">
        <f t="shared" ca="1" si="1"/>
        <v>#NAME?</v>
      </c>
      <c r="E35" s="7">
        <v>5</v>
      </c>
      <c r="F35" s="7">
        <v>10</v>
      </c>
      <c r="G35" s="7">
        <v>3</v>
      </c>
      <c r="H35" s="7" t="s">
        <v>21</v>
      </c>
      <c r="I35" s="7">
        <v>3</v>
      </c>
      <c r="J35" s="7">
        <v>0</v>
      </c>
      <c r="K35" s="7" t="s">
        <v>22</v>
      </c>
      <c r="L35" s="7" t="s">
        <v>46</v>
      </c>
      <c r="M35" s="7" t="s">
        <v>47</v>
      </c>
      <c r="N35" s="7" t="s">
        <v>25</v>
      </c>
      <c r="O35" s="7" t="s">
        <v>26</v>
      </c>
      <c r="P35" s="8">
        <v>1</v>
      </c>
      <c r="Q35" s="5">
        <f t="shared" si="2"/>
        <v>1</v>
      </c>
      <c r="R35" s="9">
        <v>0</v>
      </c>
      <c r="S35" s="9" t="s">
        <v>64</v>
      </c>
      <c r="T35" s="5" t="s">
        <v>28</v>
      </c>
      <c r="U35" s="10"/>
      <c r="V35" s="7"/>
      <c r="W35" s="7"/>
      <c r="X35" s="7"/>
      <c r="Y35" s="7"/>
      <c r="Z35" s="7"/>
    </row>
    <row r="36" spans="1:26" ht="15.75" customHeight="1">
      <c r="A36" s="5">
        <f t="shared" si="3"/>
        <v>35</v>
      </c>
      <c r="B36" s="6">
        <f t="shared" si="23"/>
        <v>44674.627314814818</v>
      </c>
      <c r="C36" s="7" t="e">
        <f t="shared" ca="1" si="6"/>
        <v>#NAME?</v>
      </c>
      <c r="D36" s="5" t="e">
        <f t="shared" ca="1" si="1"/>
        <v>#NAME?</v>
      </c>
      <c r="E36" s="7">
        <f t="shared" ref="E36:P36" si="36">IF(ISBLANK(E35),"",E35)</f>
        <v>5</v>
      </c>
      <c r="F36" s="7">
        <f t="shared" si="36"/>
        <v>10</v>
      </c>
      <c r="G36" s="7">
        <f t="shared" si="36"/>
        <v>3</v>
      </c>
      <c r="H36" s="7" t="str">
        <f t="shared" si="36"/>
        <v>White</v>
      </c>
      <c r="I36" s="7">
        <f t="shared" si="36"/>
        <v>3</v>
      </c>
      <c r="J36" s="7">
        <f t="shared" si="36"/>
        <v>0</v>
      </c>
      <c r="K36" s="7" t="str">
        <f t="shared" si="36"/>
        <v>M</v>
      </c>
      <c r="L36" s="7" t="str">
        <f t="shared" si="36"/>
        <v>Primacare</v>
      </c>
      <c r="M36" s="7" t="str">
        <f t="shared" si="36"/>
        <v>Vinyl</v>
      </c>
      <c r="N36" s="7" t="str">
        <f t="shared" si="36"/>
        <v>Glove</v>
      </c>
      <c r="O36" s="7" t="str">
        <f t="shared" si="36"/>
        <v>Middle</v>
      </c>
      <c r="P36" s="8">
        <f t="shared" si="36"/>
        <v>1</v>
      </c>
      <c r="Q36" s="5">
        <f t="shared" si="2"/>
        <v>2</v>
      </c>
      <c r="R36" s="9">
        <v>40</v>
      </c>
      <c r="S36" s="9" t="s">
        <v>65</v>
      </c>
      <c r="T36" s="5" t="str">
        <f t="shared" ref="T36:T40" si="37">IF(ISBLANK(T35),"",T35)</f>
        <v>y</v>
      </c>
      <c r="U36" s="10"/>
      <c r="V36" s="7"/>
      <c r="W36" s="7"/>
      <c r="X36" s="7"/>
      <c r="Y36" s="7"/>
      <c r="Z36" s="7"/>
    </row>
    <row r="37" spans="1:26" ht="15.75" customHeight="1">
      <c r="A37" s="5">
        <f t="shared" si="3"/>
        <v>36</v>
      </c>
      <c r="B37" s="6">
        <f t="shared" si="23"/>
        <v>44674.62736111111</v>
      </c>
      <c r="C37" s="7" t="e">
        <f t="shared" ca="1" si="6"/>
        <v>#NAME?</v>
      </c>
      <c r="D37" s="5" t="e">
        <f t="shared" ca="1" si="1"/>
        <v>#NAME?</v>
      </c>
      <c r="E37" s="7">
        <f t="shared" ref="E37:P37" si="38">IF(ISBLANK(E36),"",E36)</f>
        <v>5</v>
      </c>
      <c r="F37" s="7">
        <f t="shared" si="38"/>
        <v>10</v>
      </c>
      <c r="G37" s="7">
        <f t="shared" si="38"/>
        <v>3</v>
      </c>
      <c r="H37" s="7" t="str">
        <f t="shared" si="38"/>
        <v>White</v>
      </c>
      <c r="I37" s="7">
        <f t="shared" si="38"/>
        <v>3</v>
      </c>
      <c r="J37" s="7">
        <f t="shared" si="38"/>
        <v>0</v>
      </c>
      <c r="K37" s="7" t="str">
        <f t="shared" si="38"/>
        <v>M</v>
      </c>
      <c r="L37" s="7" t="str">
        <f t="shared" si="38"/>
        <v>Primacare</v>
      </c>
      <c r="M37" s="7" t="str">
        <f t="shared" si="38"/>
        <v>Vinyl</v>
      </c>
      <c r="N37" s="7" t="str">
        <f t="shared" si="38"/>
        <v>Glove</v>
      </c>
      <c r="O37" s="7" t="str">
        <f t="shared" si="38"/>
        <v>Middle</v>
      </c>
      <c r="P37" s="8">
        <f t="shared" si="38"/>
        <v>1</v>
      </c>
      <c r="Q37" s="5">
        <f t="shared" si="2"/>
        <v>3</v>
      </c>
      <c r="R37" s="9">
        <v>80</v>
      </c>
      <c r="S37" s="9" t="s">
        <v>66</v>
      </c>
      <c r="T37" s="5" t="str">
        <f t="shared" si="37"/>
        <v>y</v>
      </c>
      <c r="U37" s="10"/>
      <c r="V37" s="7"/>
      <c r="W37" s="7"/>
      <c r="X37" s="7"/>
      <c r="Y37" s="7"/>
      <c r="Z37" s="7"/>
    </row>
    <row r="38" spans="1:26" ht="15.75" customHeight="1">
      <c r="A38" s="5">
        <f t="shared" si="3"/>
        <v>37</v>
      </c>
      <c r="B38" s="6">
        <f t="shared" si="23"/>
        <v>44674.627430555556</v>
      </c>
      <c r="C38" s="7" t="e">
        <f t="shared" ca="1" si="6"/>
        <v>#NAME?</v>
      </c>
      <c r="D38" s="5" t="e">
        <f t="shared" ca="1" si="1"/>
        <v>#NAME?</v>
      </c>
      <c r="E38" s="7">
        <f t="shared" ref="E38:P38" si="39">IF(ISBLANK(E37),"",E37)</f>
        <v>5</v>
      </c>
      <c r="F38" s="7">
        <f t="shared" si="39"/>
        <v>10</v>
      </c>
      <c r="G38" s="7">
        <f t="shared" si="39"/>
        <v>3</v>
      </c>
      <c r="H38" s="7" t="str">
        <f t="shared" si="39"/>
        <v>White</v>
      </c>
      <c r="I38" s="7">
        <f t="shared" si="39"/>
        <v>3</v>
      </c>
      <c r="J38" s="7">
        <f t="shared" si="39"/>
        <v>0</v>
      </c>
      <c r="K38" s="7" t="str">
        <f t="shared" si="39"/>
        <v>M</v>
      </c>
      <c r="L38" s="7" t="str">
        <f t="shared" si="39"/>
        <v>Primacare</v>
      </c>
      <c r="M38" s="7" t="str">
        <f t="shared" si="39"/>
        <v>Vinyl</v>
      </c>
      <c r="N38" s="7" t="str">
        <f t="shared" si="39"/>
        <v>Glove</v>
      </c>
      <c r="O38" s="7" t="str">
        <f t="shared" si="39"/>
        <v>Middle</v>
      </c>
      <c r="P38" s="8">
        <f t="shared" si="39"/>
        <v>1</v>
      </c>
      <c r="Q38" s="5">
        <f t="shared" si="2"/>
        <v>4</v>
      </c>
      <c r="R38" s="9">
        <v>120</v>
      </c>
      <c r="S38" s="9" t="s">
        <v>67</v>
      </c>
      <c r="T38" s="5" t="str">
        <f t="shared" si="37"/>
        <v>y</v>
      </c>
      <c r="U38" s="10"/>
      <c r="V38" s="7"/>
      <c r="W38" s="7"/>
      <c r="X38" s="7"/>
      <c r="Y38" s="7"/>
      <c r="Z38" s="7"/>
    </row>
    <row r="39" spans="1:26" ht="15.75" customHeight="1">
      <c r="A39" s="5">
        <f t="shared" si="3"/>
        <v>38</v>
      </c>
      <c r="B39" s="6">
        <f t="shared" si="23"/>
        <v>44674.627476851849</v>
      </c>
      <c r="C39" s="7" t="e">
        <f t="shared" ca="1" si="6"/>
        <v>#NAME?</v>
      </c>
      <c r="D39" s="5" t="e">
        <f t="shared" ca="1" si="1"/>
        <v>#NAME?</v>
      </c>
      <c r="E39" s="7">
        <f t="shared" ref="E39:P39" si="40">IF(ISBLANK(E38),"",E38)</f>
        <v>5</v>
      </c>
      <c r="F39" s="7">
        <f t="shared" si="40"/>
        <v>10</v>
      </c>
      <c r="G39" s="7">
        <f t="shared" si="40"/>
        <v>3</v>
      </c>
      <c r="H39" s="7" t="str">
        <f t="shared" si="40"/>
        <v>White</v>
      </c>
      <c r="I39" s="7">
        <f t="shared" si="40"/>
        <v>3</v>
      </c>
      <c r="J39" s="7">
        <f t="shared" si="40"/>
        <v>0</v>
      </c>
      <c r="K39" s="7" t="str">
        <f t="shared" si="40"/>
        <v>M</v>
      </c>
      <c r="L39" s="7" t="str">
        <f t="shared" si="40"/>
        <v>Primacare</v>
      </c>
      <c r="M39" s="7" t="str">
        <f t="shared" si="40"/>
        <v>Vinyl</v>
      </c>
      <c r="N39" s="7" t="str">
        <f t="shared" si="40"/>
        <v>Glove</v>
      </c>
      <c r="O39" s="7" t="str">
        <f t="shared" si="40"/>
        <v>Middle</v>
      </c>
      <c r="P39" s="8">
        <f t="shared" si="40"/>
        <v>1</v>
      </c>
      <c r="Q39" s="5">
        <f t="shared" si="2"/>
        <v>5</v>
      </c>
      <c r="R39" s="9">
        <v>160</v>
      </c>
      <c r="S39" s="9" t="s">
        <v>68</v>
      </c>
      <c r="T39" s="5" t="str">
        <f t="shared" si="37"/>
        <v>y</v>
      </c>
      <c r="U39" s="10"/>
      <c r="V39" s="7"/>
      <c r="W39" s="7"/>
      <c r="X39" s="7"/>
      <c r="Y39" s="7"/>
      <c r="Z39" s="7"/>
    </row>
    <row r="40" spans="1:26" ht="15.75" customHeight="1">
      <c r="A40" s="5">
        <f t="shared" si="3"/>
        <v>39</v>
      </c>
      <c r="B40" s="6">
        <f t="shared" si="23"/>
        <v>44674.627557870372</v>
      </c>
      <c r="C40" s="7" t="e">
        <f t="shared" ca="1" si="6"/>
        <v>#NAME?</v>
      </c>
      <c r="D40" s="5" t="e">
        <f t="shared" ca="1" si="1"/>
        <v>#NAME?</v>
      </c>
      <c r="E40" s="7">
        <f t="shared" ref="E40:P40" si="41">IF(ISBLANK(E39),"",E39)</f>
        <v>5</v>
      </c>
      <c r="F40" s="7">
        <f t="shared" si="41"/>
        <v>10</v>
      </c>
      <c r="G40" s="7">
        <f t="shared" si="41"/>
        <v>3</v>
      </c>
      <c r="H40" s="7" t="str">
        <f t="shared" si="41"/>
        <v>White</v>
      </c>
      <c r="I40" s="7">
        <f t="shared" si="41"/>
        <v>3</v>
      </c>
      <c r="J40" s="7">
        <f t="shared" si="41"/>
        <v>0</v>
      </c>
      <c r="K40" s="7" t="str">
        <f t="shared" si="41"/>
        <v>M</v>
      </c>
      <c r="L40" s="7" t="str">
        <f t="shared" si="41"/>
        <v>Primacare</v>
      </c>
      <c r="M40" s="7" t="str">
        <f t="shared" si="41"/>
        <v>Vinyl</v>
      </c>
      <c r="N40" s="7" t="str">
        <f t="shared" si="41"/>
        <v>Glove</v>
      </c>
      <c r="O40" s="7" t="str">
        <f t="shared" si="41"/>
        <v>Middle</v>
      </c>
      <c r="P40" s="8">
        <f t="shared" si="41"/>
        <v>1</v>
      </c>
      <c r="Q40" s="5">
        <f t="shared" si="2"/>
        <v>6</v>
      </c>
      <c r="R40" s="9">
        <v>200</v>
      </c>
      <c r="S40" s="9" t="s">
        <v>69</v>
      </c>
      <c r="T40" s="5" t="str">
        <f t="shared" si="37"/>
        <v>y</v>
      </c>
      <c r="U40" s="10"/>
      <c r="V40" s="7"/>
      <c r="W40" s="7"/>
      <c r="X40" s="7"/>
      <c r="Y40" s="7"/>
      <c r="Z40" s="7"/>
    </row>
    <row r="41" spans="1:26" ht="15.75" customHeight="1">
      <c r="A41" s="5">
        <f t="shared" si="3"/>
        <v>40</v>
      </c>
      <c r="B41" s="6">
        <f t="shared" si="23"/>
        <v>44674.630370370367</v>
      </c>
      <c r="C41" s="7" t="e">
        <f t="shared" ca="1" si="6"/>
        <v>#NAME?</v>
      </c>
      <c r="D41" s="5" t="e">
        <f t="shared" ca="1" si="1"/>
        <v>#NAME?</v>
      </c>
      <c r="E41" s="7">
        <v>6</v>
      </c>
      <c r="F41" s="7">
        <v>11</v>
      </c>
      <c r="G41" s="7">
        <v>1</v>
      </c>
      <c r="H41" s="7" t="s">
        <v>21</v>
      </c>
      <c r="I41" s="7">
        <v>5</v>
      </c>
      <c r="J41" s="7">
        <v>0</v>
      </c>
      <c r="K41" s="7" t="s">
        <v>70</v>
      </c>
      <c r="L41" s="7" t="s">
        <v>23</v>
      </c>
      <c r="M41" s="7" t="s">
        <v>24</v>
      </c>
      <c r="N41" s="7" t="s">
        <v>25</v>
      </c>
      <c r="O41" s="7" t="s">
        <v>26</v>
      </c>
      <c r="P41" s="8">
        <v>2.75</v>
      </c>
      <c r="Q41" s="5">
        <f t="shared" si="2"/>
        <v>1</v>
      </c>
      <c r="R41" s="9">
        <v>0</v>
      </c>
      <c r="S41" s="9" t="s">
        <v>71</v>
      </c>
      <c r="T41" s="5" t="s">
        <v>28</v>
      </c>
      <c r="U41" s="10"/>
      <c r="V41" s="7"/>
      <c r="W41" s="7"/>
      <c r="X41" s="7"/>
      <c r="Y41" s="7"/>
      <c r="Z41" s="7"/>
    </row>
    <row r="42" spans="1:26" ht="15.75" customHeight="1">
      <c r="A42" s="5">
        <f t="shared" si="3"/>
        <v>41</v>
      </c>
      <c r="B42" s="6">
        <f t="shared" si="23"/>
        <v>44674.630497685182</v>
      </c>
      <c r="C42" s="7" t="e">
        <f t="shared" ca="1" si="6"/>
        <v>#NAME?</v>
      </c>
      <c r="D42" s="5" t="e">
        <f t="shared" ca="1" si="1"/>
        <v>#NAME?</v>
      </c>
      <c r="E42" s="7">
        <f t="shared" ref="E42:P42" si="42">IF(ISBLANK(E41),"",E41)</f>
        <v>6</v>
      </c>
      <c r="F42" s="7">
        <f t="shared" si="42"/>
        <v>11</v>
      </c>
      <c r="G42" s="7">
        <f t="shared" si="42"/>
        <v>1</v>
      </c>
      <c r="H42" s="7" t="str">
        <f t="shared" si="42"/>
        <v>White</v>
      </c>
      <c r="I42" s="7">
        <f t="shared" si="42"/>
        <v>5</v>
      </c>
      <c r="J42" s="7">
        <f t="shared" si="42"/>
        <v>0</v>
      </c>
      <c r="K42" s="7" t="str">
        <f t="shared" si="42"/>
        <v>S</v>
      </c>
      <c r="L42" s="7" t="str">
        <f t="shared" si="42"/>
        <v>STRONG-Black</v>
      </c>
      <c r="M42" s="7" t="str">
        <f t="shared" si="42"/>
        <v>Nitrile</v>
      </c>
      <c r="N42" s="7" t="str">
        <f t="shared" si="42"/>
        <v>Glove</v>
      </c>
      <c r="O42" s="7" t="str">
        <f t="shared" si="42"/>
        <v>Middle</v>
      </c>
      <c r="P42" s="8">
        <f t="shared" si="42"/>
        <v>2.75</v>
      </c>
      <c r="Q42" s="5">
        <f t="shared" si="2"/>
        <v>2</v>
      </c>
      <c r="R42" s="9">
        <v>40</v>
      </c>
      <c r="S42" s="9" t="s">
        <v>72</v>
      </c>
      <c r="T42" s="5" t="str">
        <f t="shared" ref="T42:T46" si="43">IF(ISBLANK(T41),"",T41)</f>
        <v>y</v>
      </c>
      <c r="U42" s="10"/>
      <c r="V42" s="7"/>
      <c r="W42" s="7"/>
      <c r="X42" s="7"/>
      <c r="Y42" s="7"/>
      <c r="Z42" s="7"/>
    </row>
    <row r="43" spans="1:26" ht="15.75" customHeight="1">
      <c r="A43" s="5">
        <f t="shared" si="3"/>
        <v>42</v>
      </c>
      <c r="B43" s="6">
        <f t="shared" si="23"/>
        <v>44674.630543981482</v>
      </c>
      <c r="C43" s="7" t="e">
        <f t="shared" ca="1" si="6"/>
        <v>#NAME?</v>
      </c>
      <c r="D43" s="5" t="e">
        <f t="shared" ca="1" si="1"/>
        <v>#NAME?</v>
      </c>
      <c r="E43" s="7">
        <f t="shared" ref="E43:P43" si="44">IF(ISBLANK(E42),"",E42)</f>
        <v>6</v>
      </c>
      <c r="F43" s="7">
        <f t="shared" si="44"/>
        <v>11</v>
      </c>
      <c r="G43" s="7">
        <f t="shared" si="44"/>
        <v>1</v>
      </c>
      <c r="H43" s="7" t="str">
        <f t="shared" si="44"/>
        <v>White</v>
      </c>
      <c r="I43" s="7">
        <f t="shared" si="44"/>
        <v>5</v>
      </c>
      <c r="J43" s="7">
        <f t="shared" si="44"/>
        <v>0</v>
      </c>
      <c r="K43" s="7" t="str">
        <f t="shared" si="44"/>
        <v>S</v>
      </c>
      <c r="L43" s="7" t="str">
        <f t="shared" si="44"/>
        <v>STRONG-Black</v>
      </c>
      <c r="M43" s="7" t="str">
        <f t="shared" si="44"/>
        <v>Nitrile</v>
      </c>
      <c r="N43" s="7" t="str">
        <f t="shared" si="44"/>
        <v>Glove</v>
      </c>
      <c r="O43" s="7" t="str">
        <f t="shared" si="44"/>
        <v>Middle</v>
      </c>
      <c r="P43" s="8">
        <f t="shared" si="44"/>
        <v>2.75</v>
      </c>
      <c r="Q43" s="5">
        <f t="shared" si="2"/>
        <v>3</v>
      </c>
      <c r="R43" s="9">
        <v>80</v>
      </c>
      <c r="S43" s="9" t="s">
        <v>73</v>
      </c>
      <c r="T43" s="5" t="str">
        <f t="shared" si="43"/>
        <v>y</v>
      </c>
      <c r="U43" s="10"/>
      <c r="V43" s="7"/>
      <c r="W43" s="7"/>
      <c r="X43" s="7"/>
      <c r="Y43" s="7"/>
      <c r="Z43" s="7"/>
    </row>
    <row r="44" spans="1:26" ht="15.75" customHeight="1">
      <c r="A44" s="5">
        <f t="shared" si="3"/>
        <v>43</v>
      </c>
      <c r="B44" s="6">
        <f t="shared" si="23"/>
        <v>44674.630590277775</v>
      </c>
      <c r="C44" s="7" t="e">
        <f t="shared" ca="1" si="6"/>
        <v>#NAME?</v>
      </c>
      <c r="D44" s="5" t="e">
        <f t="shared" ca="1" si="1"/>
        <v>#NAME?</v>
      </c>
      <c r="E44" s="7">
        <f t="shared" ref="E44:P44" si="45">IF(ISBLANK(E43),"",E43)</f>
        <v>6</v>
      </c>
      <c r="F44" s="7">
        <f t="shared" si="45"/>
        <v>11</v>
      </c>
      <c r="G44" s="7">
        <f t="shared" si="45"/>
        <v>1</v>
      </c>
      <c r="H44" s="7" t="str">
        <f t="shared" si="45"/>
        <v>White</v>
      </c>
      <c r="I44" s="7">
        <f t="shared" si="45"/>
        <v>5</v>
      </c>
      <c r="J44" s="7">
        <f t="shared" si="45"/>
        <v>0</v>
      </c>
      <c r="K44" s="7" t="str">
        <f t="shared" si="45"/>
        <v>S</v>
      </c>
      <c r="L44" s="7" t="str">
        <f t="shared" si="45"/>
        <v>STRONG-Black</v>
      </c>
      <c r="M44" s="7" t="str">
        <f t="shared" si="45"/>
        <v>Nitrile</v>
      </c>
      <c r="N44" s="7" t="str">
        <f t="shared" si="45"/>
        <v>Glove</v>
      </c>
      <c r="O44" s="7" t="str">
        <f t="shared" si="45"/>
        <v>Middle</v>
      </c>
      <c r="P44" s="8">
        <f t="shared" si="45"/>
        <v>2.75</v>
      </c>
      <c r="Q44" s="5">
        <f t="shared" si="2"/>
        <v>4</v>
      </c>
      <c r="R44" s="9">
        <v>120</v>
      </c>
      <c r="S44" s="9" t="s">
        <v>74</v>
      </c>
      <c r="T44" s="5" t="str">
        <f t="shared" si="43"/>
        <v>y</v>
      </c>
      <c r="U44" s="10"/>
      <c r="V44" s="7"/>
      <c r="W44" s="7"/>
      <c r="X44" s="7"/>
      <c r="Y44" s="7"/>
      <c r="Z44" s="7"/>
    </row>
    <row r="45" spans="1:26" ht="15.75" customHeight="1">
      <c r="A45" s="5">
        <f t="shared" si="3"/>
        <v>44</v>
      </c>
      <c r="B45" s="6">
        <f t="shared" si="23"/>
        <v>44674.630648148152</v>
      </c>
      <c r="C45" s="7" t="e">
        <f t="shared" ca="1" si="6"/>
        <v>#NAME?</v>
      </c>
      <c r="D45" s="5" t="e">
        <f t="shared" ca="1" si="1"/>
        <v>#NAME?</v>
      </c>
      <c r="E45" s="7">
        <f t="shared" ref="E45:P45" si="46">IF(ISBLANK(E44),"",E44)</f>
        <v>6</v>
      </c>
      <c r="F45" s="7">
        <f t="shared" si="46"/>
        <v>11</v>
      </c>
      <c r="G45" s="7">
        <f t="shared" si="46"/>
        <v>1</v>
      </c>
      <c r="H45" s="7" t="str">
        <f t="shared" si="46"/>
        <v>White</v>
      </c>
      <c r="I45" s="7">
        <f t="shared" si="46"/>
        <v>5</v>
      </c>
      <c r="J45" s="7">
        <f t="shared" si="46"/>
        <v>0</v>
      </c>
      <c r="K45" s="7" t="str">
        <f t="shared" si="46"/>
        <v>S</v>
      </c>
      <c r="L45" s="7" t="str">
        <f t="shared" si="46"/>
        <v>STRONG-Black</v>
      </c>
      <c r="M45" s="7" t="str">
        <f t="shared" si="46"/>
        <v>Nitrile</v>
      </c>
      <c r="N45" s="7" t="str">
        <f t="shared" si="46"/>
        <v>Glove</v>
      </c>
      <c r="O45" s="7" t="str">
        <f t="shared" si="46"/>
        <v>Middle</v>
      </c>
      <c r="P45" s="8">
        <f t="shared" si="46"/>
        <v>2.75</v>
      </c>
      <c r="Q45" s="5">
        <f t="shared" si="2"/>
        <v>5</v>
      </c>
      <c r="R45" s="9">
        <v>160</v>
      </c>
      <c r="S45" s="9" t="s">
        <v>75</v>
      </c>
      <c r="T45" s="5" t="str">
        <f t="shared" si="43"/>
        <v>y</v>
      </c>
      <c r="U45" s="10"/>
      <c r="V45" s="7"/>
      <c r="W45" s="7"/>
      <c r="X45" s="7"/>
      <c r="Y45" s="7"/>
      <c r="Z45" s="7"/>
    </row>
    <row r="46" spans="1:26" ht="15.75" customHeight="1">
      <c r="A46" s="5">
        <f t="shared" si="3"/>
        <v>45</v>
      </c>
      <c r="B46" s="6">
        <f t="shared" si="23"/>
        <v>44674.63071759259</v>
      </c>
      <c r="C46" s="7" t="e">
        <f t="shared" ca="1" si="6"/>
        <v>#NAME?</v>
      </c>
      <c r="D46" s="5" t="e">
        <f t="shared" ca="1" si="1"/>
        <v>#NAME?</v>
      </c>
      <c r="E46" s="7">
        <f t="shared" ref="E46:P46" si="47">IF(ISBLANK(E45),"",E45)</f>
        <v>6</v>
      </c>
      <c r="F46" s="7">
        <f t="shared" si="47"/>
        <v>11</v>
      </c>
      <c r="G46" s="7">
        <f t="shared" si="47"/>
        <v>1</v>
      </c>
      <c r="H46" s="7" t="str">
        <f t="shared" si="47"/>
        <v>White</v>
      </c>
      <c r="I46" s="7">
        <f t="shared" si="47"/>
        <v>5</v>
      </c>
      <c r="J46" s="7">
        <f t="shared" si="47"/>
        <v>0</v>
      </c>
      <c r="K46" s="7" t="str">
        <f t="shared" si="47"/>
        <v>S</v>
      </c>
      <c r="L46" s="7" t="str">
        <f t="shared" si="47"/>
        <v>STRONG-Black</v>
      </c>
      <c r="M46" s="7" t="str">
        <f t="shared" si="47"/>
        <v>Nitrile</v>
      </c>
      <c r="N46" s="7" t="str">
        <f t="shared" si="47"/>
        <v>Glove</v>
      </c>
      <c r="O46" s="7" t="str">
        <f t="shared" si="47"/>
        <v>Middle</v>
      </c>
      <c r="P46" s="8">
        <f t="shared" si="47"/>
        <v>2.75</v>
      </c>
      <c r="Q46" s="5">
        <f t="shared" si="2"/>
        <v>6</v>
      </c>
      <c r="R46" s="9">
        <v>200</v>
      </c>
      <c r="S46" s="9" t="s">
        <v>76</v>
      </c>
      <c r="T46" s="5" t="str">
        <f t="shared" si="43"/>
        <v>y</v>
      </c>
      <c r="U46" s="10"/>
      <c r="V46" s="7"/>
      <c r="W46" s="7"/>
      <c r="X46" s="7"/>
      <c r="Y46" s="7"/>
      <c r="Z46" s="7"/>
    </row>
    <row r="47" spans="1:26" ht="15.75" customHeight="1">
      <c r="A47" s="5">
        <f t="shared" si="3"/>
        <v>46</v>
      </c>
      <c r="B47" s="6">
        <f t="shared" si="23"/>
        <v>44674.633414351854</v>
      </c>
      <c r="C47" s="7" t="e">
        <f t="shared" ca="1" si="6"/>
        <v>#NAME?</v>
      </c>
      <c r="D47" s="5" t="e">
        <f t="shared" ca="1" si="1"/>
        <v>#NAME?</v>
      </c>
      <c r="E47" s="7">
        <v>7</v>
      </c>
      <c r="F47" s="7">
        <v>12</v>
      </c>
      <c r="G47" s="7">
        <v>1</v>
      </c>
      <c r="H47" s="7" t="s">
        <v>21</v>
      </c>
      <c r="I47" s="7">
        <v>5</v>
      </c>
      <c r="J47" s="7">
        <v>0</v>
      </c>
      <c r="K47" s="7" t="s">
        <v>77</v>
      </c>
      <c r="L47" s="7" t="s">
        <v>23</v>
      </c>
      <c r="M47" s="7" t="s">
        <v>24</v>
      </c>
      <c r="N47" s="7" t="s">
        <v>25</v>
      </c>
      <c r="O47" s="7" t="s">
        <v>26</v>
      </c>
      <c r="P47" s="8">
        <v>3.2</v>
      </c>
      <c r="Q47" s="5">
        <f t="shared" si="2"/>
        <v>1</v>
      </c>
      <c r="R47" s="9">
        <v>0</v>
      </c>
      <c r="S47" s="9" t="s">
        <v>78</v>
      </c>
      <c r="T47" s="5" t="s">
        <v>28</v>
      </c>
      <c r="U47" s="10"/>
      <c r="V47" s="7"/>
      <c r="W47" s="7"/>
      <c r="X47" s="7"/>
      <c r="Y47" s="7"/>
      <c r="Z47" s="7"/>
    </row>
    <row r="48" spans="1:26" ht="15.75" customHeight="1">
      <c r="A48" s="5">
        <f t="shared" si="3"/>
        <v>47</v>
      </c>
      <c r="B48" s="6">
        <f t="shared" si="23"/>
        <v>44674.63349537037</v>
      </c>
      <c r="C48" s="7" t="e">
        <f t="shared" ca="1" si="6"/>
        <v>#NAME?</v>
      </c>
      <c r="D48" s="5" t="e">
        <f t="shared" ca="1" si="1"/>
        <v>#NAME?</v>
      </c>
      <c r="E48" s="7">
        <f t="shared" ref="E48:P48" si="48">IF(ISBLANK(E47),"",E47)</f>
        <v>7</v>
      </c>
      <c r="F48" s="7">
        <f t="shared" si="48"/>
        <v>12</v>
      </c>
      <c r="G48" s="7">
        <f t="shared" si="48"/>
        <v>1</v>
      </c>
      <c r="H48" s="7" t="str">
        <f t="shared" si="48"/>
        <v>White</v>
      </c>
      <c r="I48" s="7">
        <f t="shared" si="48"/>
        <v>5</v>
      </c>
      <c r="J48" s="7">
        <f t="shared" si="48"/>
        <v>0</v>
      </c>
      <c r="K48" s="7" t="str">
        <f t="shared" si="48"/>
        <v>L</v>
      </c>
      <c r="L48" s="7" t="str">
        <f t="shared" si="48"/>
        <v>STRONG-Black</v>
      </c>
      <c r="M48" s="7" t="str">
        <f t="shared" si="48"/>
        <v>Nitrile</v>
      </c>
      <c r="N48" s="7" t="str">
        <f t="shared" si="48"/>
        <v>Glove</v>
      </c>
      <c r="O48" s="7" t="str">
        <f t="shared" si="48"/>
        <v>Middle</v>
      </c>
      <c r="P48" s="8">
        <f t="shared" si="48"/>
        <v>3.2</v>
      </c>
      <c r="Q48" s="5">
        <f t="shared" si="2"/>
        <v>2</v>
      </c>
      <c r="R48" s="9">
        <v>40</v>
      </c>
      <c r="S48" s="9" t="s">
        <v>79</v>
      </c>
      <c r="T48" s="5" t="str">
        <f t="shared" ref="T48:T52" si="49">IF(ISBLANK(T47),"",T47)</f>
        <v>y</v>
      </c>
      <c r="U48" s="10"/>
      <c r="V48" s="7"/>
      <c r="W48" s="7"/>
      <c r="X48" s="7"/>
      <c r="Y48" s="7"/>
      <c r="Z48" s="7"/>
    </row>
    <row r="49" spans="1:26" ht="15.75" customHeight="1">
      <c r="A49" s="5">
        <f t="shared" si="3"/>
        <v>48</v>
      </c>
      <c r="B49" s="6">
        <f t="shared" si="23"/>
        <v>44674.633553240739</v>
      </c>
      <c r="C49" s="7" t="e">
        <f t="shared" ca="1" si="6"/>
        <v>#NAME?</v>
      </c>
      <c r="D49" s="5" t="e">
        <f t="shared" ca="1" si="1"/>
        <v>#NAME?</v>
      </c>
      <c r="E49" s="7">
        <f t="shared" ref="E49:P49" si="50">IF(ISBLANK(E48),"",E48)</f>
        <v>7</v>
      </c>
      <c r="F49" s="7">
        <f t="shared" si="50"/>
        <v>12</v>
      </c>
      <c r="G49" s="7">
        <f t="shared" si="50"/>
        <v>1</v>
      </c>
      <c r="H49" s="7" t="str">
        <f t="shared" si="50"/>
        <v>White</v>
      </c>
      <c r="I49" s="7">
        <f t="shared" si="50"/>
        <v>5</v>
      </c>
      <c r="J49" s="7">
        <f t="shared" si="50"/>
        <v>0</v>
      </c>
      <c r="K49" s="7" t="str">
        <f t="shared" si="50"/>
        <v>L</v>
      </c>
      <c r="L49" s="7" t="str">
        <f t="shared" si="50"/>
        <v>STRONG-Black</v>
      </c>
      <c r="M49" s="7" t="str">
        <f t="shared" si="50"/>
        <v>Nitrile</v>
      </c>
      <c r="N49" s="7" t="str">
        <f t="shared" si="50"/>
        <v>Glove</v>
      </c>
      <c r="O49" s="7" t="str">
        <f t="shared" si="50"/>
        <v>Middle</v>
      </c>
      <c r="P49" s="8">
        <f t="shared" si="50"/>
        <v>3.2</v>
      </c>
      <c r="Q49" s="5">
        <f t="shared" si="2"/>
        <v>3</v>
      </c>
      <c r="R49" s="9">
        <v>80</v>
      </c>
      <c r="S49" s="9" t="s">
        <v>80</v>
      </c>
      <c r="T49" s="5" t="str">
        <f t="shared" si="49"/>
        <v>y</v>
      </c>
      <c r="U49" s="10"/>
      <c r="V49" s="7"/>
      <c r="W49" s="7"/>
      <c r="X49" s="7"/>
      <c r="Y49" s="7"/>
      <c r="Z49" s="7"/>
    </row>
    <row r="50" spans="1:26" ht="15.75" customHeight="1">
      <c r="A50" s="5">
        <f t="shared" si="3"/>
        <v>49</v>
      </c>
      <c r="B50" s="6">
        <f t="shared" si="23"/>
        <v>44674.633599537039</v>
      </c>
      <c r="C50" s="7" t="e">
        <f t="shared" ca="1" si="6"/>
        <v>#NAME?</v>
      </c>
      <c r="D50" s="5" t="e">
        <f t="shared" ca="1" si="1"/>
        <v>#NAME?</v>
      </c>
      <c r="E50" s="7">
        <f t="shared" ref="E50:P50" si="51">IF(ISBLANK(E49),"",E49)</f>
        <v>7</v>
      </c>
      <c r="F50" s="7">
        <f t="shared" si="51"/>
        <v>12</v>
      </c>
      <c r="G50" s="7">
        <f t="shared" si="51"/>
        <v>1</v>
      </c>
      <c r="H50" s="7" t="str">
        <f t="shared" si="51"/>
        <v>White</v>
      </c>
      <c r="I50" s="7">
        <f t="shared" si="51"/>
        <v>5</v>
      </c>
      <c r="J50" s="7">
        <f t="shared" si="51"/>
        <v>0</v>
      </c>
      <c r="K50" s="7" t="str">
        <f t="shared" si="51"/>
        <v>L</v>
      </c>
      <c r="L50" s="7" t="str">
        <f t="shared" si="51"/>
        <v>STRONG-Black</v>
      </c>
      <c r="M50" s="7" t="str">
        <f t="shared" si="51"/>
        <v>Nitrile</v>
      </c>
      <c r="N50" s="7" t="str">
        <f t="shared" si="51"/>
        <v>Glove</v>
      </c>
      <c r="O50" s="7" t="str">
        <f t="shared" si="51"/>
        <v>Middle</v>
      </c>
      <c r="P50" s="8">
        <f t="shared" si="51"/>
        <v>3.2</v>
      </c>
      <c r="Q50" s="5">
        <f t="shared" si="2"/>
        <v>4</v>
      </c>
      <c r="R50" s="9">
        <v>120</v>
      </c>
      <c r="S50" s="9" t="s">
        <v>81</v>
      </c>
      <c r="T50" s="5" t="str">
        <f t="shared" si="49"/>
        <v>y</v>
      </c>
      <c r="U50" s="10"/>
      <c r="V50" s="7"/>
      <c r="W50" s="7"/>
      <c r="X50" s="7"/>
      <c r="Y50" s="7"/>
      <c r="Z50" s="7"/>
    </row>
    <row r="51" spans="1:26" ht="15.75" customHeight="1">
      <c r="A51" s="5">
        <f t="shared" si="3"/>
        <v>50</v>
      </c>
      <c r="B51" s="6">
        <f t="shared" si="23"/>
        <v>44674.633657407408</v>
      </c>
      <c r="C51" s="7" t="e">
        <f t="shared" ca="1" si="6"/>
        <v>#NAME?</v>
      </c>
      <c r="D51" s="5" t="e">
        <f t="shared" ca="1" si="1"/>
        <v>#NAME?</v>
      </c>
      <c r="E51" s="7">
        <f t="shared" ref="E51:P51" si="52">IF(ISBLANK(E50),"",E50)</f>
        <v>7</v>
      </c>
      <c r="F51" s="7">
        <f t="shared" si="52"/>
        <v>12</v>
      </c>
      <c r="G51" s="7">
        <f t="shared" si="52"/>
        <v>1</v>
      </c>
      <c r="H51" s="7" t="str">
        <f t="shared" si="52"/>
        <v>White</v>
      </c>
      <c r="I51" s="7">
        <f t="shared" si="52"/>
        <v>5</v>
      </c>
      <c r="J51" s="7">
        <f t="shared" si="52"/>
        <v>0</v>
      </c>
      <c r="K51" s="7" t="str">
        <f t="shared" si="52"/>
        <v>L</v>
      </c>
      <c r="L51" s="7" t="str">
        <f t="shared" si="52"/>
        <v>STRONG-Black</v>
      </c>
      <c r="M51" s="7" t="str">
        <f t="shared" si="52"/>
        <v>Nitrile</v>
      </c>
      <c r="N51" s="7" t="str">
        <f t="shared" si="52"/>
        <v>Glove</v>
      </c>
      <c r="O51" s="7" t="str">
        <f t="shared" si="52"/>
        <v>Middle</v>
      </c>
      <c r="P51" s="8">
        <f t="shared" si="52"/>
        <v>3.2</v>
      </c>
      <c r="Q51" s="5">
        <f t="shared" si="2"/>
        <v>5</v>
      </c>
      <c r="R51" s="9">
        <v>160</v>
      </c>
      <c r="S51" s="9" t="s">
        <v>82</v>
      </c>
      <c r="T51" s="5" t="str">
        <f t="shared" si="49"/>
        <v>y</v>
      </c>
      <c r="U51" s="10"/>
      <c r="V51" s="7"/>
      <c r="W51" s="7"/>
      <c r="X51" s="7"/>
      <c r="Y51" s="7"/>
      <c r="Z51" s="7"/>
    </row>
    <row r="52" spans="1:26" ht="15.75" customHeight="1">
      <c r="A52" s="5">
        <f t="shared" si="3"/>
        <v>51</v>
      </c>
      <c r="B52" s="6">
        <f t="shared" si="23"/>
        <v>44674.633750000001</v>
      </c>
      <c r="C52" s="7" t="e">
        <f t="shared" ca="1" si="6"/>
        <v>#NAME?</v>
      </c>
      <c r="D52" s="5" t="e">
        <f t="shared" ca="1" si="1"/>
        <v>#NAME?</v>
      </c>
      <c r="E52" s="7">
        <f t="shared" ref="E52:P52" si="53">IF(ISBLANK(E51),"",E51)</f>
        <v>7</v>
      </c>
      <c r="F52" s="7">
        <f t="shared" si="53"/>
        <v>12</v>
      </c>
      <c r="G52" s="7">
        <f t="shared" si="53"/>
        <v>1</v>
      </c>
      <c r="H52" s="7" t="str">
        <f t="shared" si="53"/>
        <v>White</v>
      </c>
      <c r="I52" s="7">
        <f t="shared" si="53"/>
        <v>5</v>
      </c>
      <c r="J52" s="7">
        <f t="shared" si="53"/>
        <v>0</v>
      </c>
      <c r="K52" s="7" t="str">
        <f t="shared" si="53"/>
        <v>L</v>
      </c>
      <c r="L52" s="7" t="str">
        <f t="shared" si="53"/>
        <v>STRONG-Black</v>
      </c>
      <c r="M52" s="7" t="str">
        <f t="shared" si="53"/>
        <v>Nitrile</v>
      </c>
      <c r="N52" s="7" t="str">
        <f t="shared" si="53"/>
        <v>Glove</v>
      </c>
      <c r="O52" s="7" t="str">
        <f t="shared" si="53"/>
        <v>Middle</v>
      </c>
      <c r="P52" s="8">
        <f t="shared" si="53"/>
        <v>3.2</v>
      </c>
      <c r="Q52" s="5">
        <f t="shared" si="2"/>
        <v>6</v>
      </c>
      <c r="R52" s="9">
        <v>200</v>
      </c>
      <c r="S52" s="9" t="s">
        <v>83</v>
      </c>
      <c r="T52" s="5" t="str">
        <f t="shared" si="49"/>
        <v>y</v>
      </c>
      <c r="U52" s="10"/>
      <c r="V52" s="7"/>
      <c r="W52" s="7"/>
      <c r="X52" s="7"/>
      <c r="Y52" s="7"/>
      <c r="Z52" s="7"/>
    </row>
    <row r="53" spans="1:26" ht="15.75" customHeight="1">
      <c r="A53" s="5">
        <f t="shared" si="3"/>
        <v>52</v>
      </c>
      <c r="B53" s="6">
        <f t="shared" si="23"/>
        <v>44674.641631944447</v>
      </c>
      <c r="C53" s="7" t="e">
        <f t="shared" ca="1" si="6"/>
        <v>#NAME?</v>
      </c>
      <c r="D53" s="5" t="e">
        <f t="shared" ca="1" si="1"/>
        <v>#NAME?</v>
      </c>
      <c r="E53" s="7">
        <v>8</v>
      </c>
      <c r="F53" s="7">
        <v>13</v>
      </c>
      <c r="G53" s="7">
        <v>1</v>
      </c>
      <c r="H53" s="7" t="s">
        <v>21</v>
      </c>
      <c r="I53" s="7">
        <v>5</v>
      </c>
      <c r="J53" s="7">
        <v>0</v>
      </c>
      <c r="K53" s="7" t="s">
        <v>22</v>
      </c>
      <c r="L53" s="7" t="s">
        <v>23</v>
      </c>
      <c r="M53" s="7" t="s">
        <v>24</v>
      </c>
      <c r="N53" s="7" t="s">
        <v>25</v>
      </c>
      <c r="O53" s="7" t="s">
        <v>84</v>
      </c>
      <c r="P53" s="8">
        <v>5.2</v>
      </c>
      <c r="Q53" s="5">
        <f t="shared" si="2"/>
        <v>1</v>
      </c>
      <c r="R53" s="9">
        <v>0</v>
      </c>
      <c r="S53" s="9" t="s">
        <v>85</v>
      </c>
      <c r="T53" s="5" t="s">
        <v>28</v>
      </c>
      <c r="U53" s="10"/>
      <c r="V53" s="7"/>
      <c r="W53" s="7"/>
      <c r="X53" s="7"/>
      <c r="Y53" s="7"/>
      <c r="Z53" s="7"/>
    </row>
    <row r="54" spans="1:26" ht="15.75" customHeight="1">
      <c r="A54" s="5">
        <f t="shared" si="3"/>
        <v>53</v>
      </c>
      <c r="B54" s="6">
        <f t="shared" si="23"/>
        <v>44674.641724537039</v>
      </c>
      <c r="C54" s="7" t="e">
        <f t="shared" ca="1" si="6"/>
        <v>#NAME?</v>
      </c>
      <c r="D54" s="5" t="e">
        <f t="shared" ca="1" si="1"/>
        <v>#NAME?</v>
      </c>
      <c r="E54" s="7">
        <f t="shared" ref="E54:P54" si="54">IF(ISBLANK(E53),"",E53)</f>
        <v>8</v>
      </c>
      <c r="F54" s="7">
        <f t="shared" si="54"/>
        <v>13</v>
      </c>
      <c r="G54" s="7">
        <f t="shared" si="54"/>
        <v>1</v>
      </c>
      <c r="H54" s="7" t="str">
        <f t="shared" si="54"/>
        <v>White</v>
      </c>
      <c r="I54" s="7">
        <f t="shared" si="54"/>
        <v>5</v>
      </c>
      <c r="J54" s="7">
        <f t="shared" si="54"/>
        <v>0</v>
      </c>
      <c r="K54" s="7" t="str">
        <f t="shared" si="54"/>
        <v>M</v>
      </c>
      <c r="L54" s="7" t="str">
        <f t="shared" si="54"/>
        <v>STRONG-Black</v>
      </c>
      <c r="M54" s="7" t="str">
        <f t="shared" si="54"/>
        <v>Nitrile</v>
      </c>
      <c r="N54" s="7" t="str">
        <f t="shared" si="54"/>
        <v>Glove</v>
      </c>
      <c r="O54" s="7" t="str">
        <f t="shared" si="54"/>
        <v>Two</v>
      </c>
      <c r="P54" s="8">
        <f t="shared" si="54"/>
        <v>5.2</v>
      </c>
      <c r="Q54" s="5">
        <f t="shared" si="2"/>
        <v>2</v>
      </c>
      <c r="R54" s="9">
        <v>40</v>
      </c>
      <c r="S54" s="9" t="s">
        <v>86</v>
      </c>
      <c r="T54" s="5" t="str">
        <f t="shared" ref="T54:T58" si="55">IF(ISBLANK(T53),"",T53)</f>
        <v>y</v>
      </c>
      <c r="U54" s="10"/>
      <c r="V54" s="7"/>
      <c r="W54" s="7"/>
      <c r="X54" s="7"/>
      <c r="Y54" s="7"/>
      <c r="Z54" s="7"/>
    </row>
    <row r="55" spans="1:26" ht="15.75" customHeight="1">
      <c r="A55" s="5">
        <f t="shared" si="3"/>
        <v>54</v>
      </c>
      <c r="B55" s="6">
        <f t="shared" si="23"/>
        <v>44674.641782407409</v>
      </c>
      <c r="C55" s="7" t="e">
        <f t="shared" ca="1" si="6"/>
        <v>#NAME?</v>
      </c>
      <c r="D55" s="5" t="e">
        <f t="shared" ca="1" si="1"/>
        <v>#NAME?</v>
      </c>
      <c r="E55" s="7">
        <f t="shared" ref="E55:P55" si="56">IF(ISBLANK(E54),"",E54)</f>
        <v>8</v>
      </c>
      <c r="F55" s="7">
        <f t="shared" si="56"/>
        <v>13</v>
      </c>
      <c r="G55" s="7">
        <f t="shared" si="56"/>
        <v>1</v>
      </c>
      <c r="H55" s="7" t="str">
        <f t="shared" si="56"/>
        <v>White</v>
      </c>
      <c r="I55" s="7">
        <f t="shared" si="56"/>
        <v>5</v>
      </c>
      <c r="J55" s="7">
        <f t="shared" si="56"/>
        <v>0</v>
      </c>
      <c r="K55" s="7" t="str">
        <f t="shared" si="56"/>
        <v>M</v>
      </c>
      <c r="L55" s="7" t="str">
        <f t="shared" si="56"/>
        <v>STRONG-Black</v>
      </c>
      <c r="M55" s="7" t="str">
        <f t="shared" si="56"/>
        <v>Nitrile</v>
      </c>
      <c r="N55" s="7" t="str">
        <f t="shared" si="56"/>
        <v>Glove</v>
      </c>
      <c r="O55" s="7" t="str">
        <f t="shared" si="56"/>
        <v>Two</v>
      </c>
      <c r="P55" s="8">
        <f t="shared" si="56"/>
        <v>5.2</v>
      </c>
      <c r="Q55" s="5">
        <f t="shared" si="2"/>
        <v>3</v>
      </c>
      <c r="R55" s="9">
        <v>80</v>
      </c>
      <c r="S55" s="9" t="s">
        <v>87</v>
      </c>
      <c r="T55" s="5" t="str">
        <f t="shared" si="55"/>
        <v>y</v>
      </c>
      <c r="U55" s="10"/>
      <c r="V55" s="7"/>
      <c r="W55" s="7"/>
      <c r="X55" s="7"/>
      <c r="Y55" s="7"/>
      <c r="Z55" s="7"/>
    </row>
    <row r="56" spans="1:26" ht="15.75" customHeight="1">
      <c r="A56" s="5">
        <f t="shared" si="3"/>
        <v>55</v>
      </c>
      <c r="B56" s="6">
        <f t="shared" si="23"/>
        <v>44674.641979166663</v>
      </c>
      <c r="C56" s="7" t="e">
        <f t="shared" ca="1" si="6"/>
        <v>#NAME?</v>
      </c>
      <c r="D56" s="5" t="e">
        <f t="shared" ca="1" si="1"/>
        <v>#NAME?</v>
      </c>
      <c r="E56" s="7">
        <f t="shared" ref="E56:P56" si="57">IF(ISBLANK(E55),"",E55)</f>
        <v>8</v>
      </c>
      <c r="F56" s="7">
        <f t="shared" si="57"/>
        <v>13</v>
      </c>
      <c r="G56" s="7">
        <f t="shared" si="57"/>
        <v>1</v>
      </c>
      <c r="H56" s="7" t="str">
        <f t="shared" si="57"/>
        <v>White</v>
      </c>
      <c r="I56" s="7">
        <f t="shared" si="57"/>
        <v>5</v>
      </c>
      <c r="J56" s="7">
        <f t="shared" si="57"/>
        <v>0</v>
      </c>
      <c r="K56" s="7" t="str">
        <f t="shared" si="57"/>
        <v>M</v>
      </c>
      <c r="L56" s="7" t="str">
        <f t="shared" si="57"/>
        <v>STRONG-Black</v>
      </c>
      <c r="M56" s="7" t="str">
        <f t="shared" si="57"/>
        <v>Nitrile</v>
      </c>
      <c r="N56" s="7" t="str">
        <f t="shared" si="57"/>
        <v>Glove</v>
      </c>
      <c r="O56" s="7" t="str">
        <f t="shared" si="57"/>
        <v>Two</v>
      </c>
      <c r="P56" s="8">
        <f t="shared" si="57"/>
        <v>5.2</v>
      </c>
      <c r="Q56" s="5">
        <f t="shared" si="2"/>
        <v>4</v>
      </c>
      <c r="R56" s="9">
        <v>120</v>
      </c>
      <c r="S56" s="9" t="s">
        <v>88</v>
      </c>
      <c r="T56" s="5" t="str">
        <f t="shared" si="55"/>
        <v>y</v>
      </c>
      <c r="U56" s="10"/>
      <c r="V56" s="7"/>
      <c r="W56" s="7"/>
      <c r="X56" s="7"/>
      <c r="Y56" s="7"/>
      <c r="Z56" s="7"/>
    </row>
    <row r="57" spans="1:26" ht="15.75" customHeight="1">
      <c r="A57" s="5">
        <f t="shared" si="3"/>
        <v>56</v>
      </c>
      <c r="B57" s="6">
        <f t="shared" si="23"/>
        <v>44674.64203703704</v>
      </c>
      <c r="C57" s="7" t="e">
        <f t="shared" ca="1" si="6"/>
        <v>#NAME?</v>
      </c>
      <c r="D57" s="5" t="e">
        <f t="shared" ca="1" si="1"/>
        <v>#NAME?</v>
      </c>
      <c r="E57" s="7">
        <f t="shared" ref="E57:P57" si="58">IF(ISBLANK(E56),"",E56)</f>
        <v>8</v>
      </c>
      <c r="F57" s="7">
        <f t="shared" si="58"/>
        <v>13</v>
      </c>
      <c r="G57" s="7">
        <f t="shared" si="58"/>
        <v>1</v>
      </c>
      <c r="H57" s="7" t="str">
        <f t="shared" si="58"/>
        <v>White</v>
      </c>
      <c r="I57" s="7">
        <f t="shared" si="58"/>
        <v>5</v>
      </c>
      <c r="J57" s="7">
        <f t="shared" si="58"/>
        <v>0</v>
      </c>
      <c r="K57" s="7" t="str">
        <f t="shared" si="58"/>
        <v>M</v>
      </c>
      <c r="L57" s="7" t="str">
        <f t="shared" si="58"/>
        <v>STRONG-Black</v>
      </c>
      <c r="M57" s="7" t="str">
        <f t="shared" si="58"/>
        <v>Nitrile</v>
      </c>
      <c r="N57" s="7" t="str">
        <f t="shared" si="58"/>
        <v>Glove</v>
      </c>
      <c r="O57" s="7" t="str">
        <f t="shared" si="58"/>
        <v>Two</v>
      </c>
      <c r="P57" s="8">
        <f t="shared" si="58"/>
        <v>5.2</v>
      </c>
      <c r="Q57" s="5">
        <f t="shared" si="2"/>
        <v>5</v>
      </c>
      <c r="R57" s="9">
        <v>160</v>
      </c>
      <c r="S57" s="9" t="s">
        <v>89</v>
      </c>
      <c r="T57" s="5" t="str">
        <f t="shared" si="55"/>
        <v>y</v>
      </c>
      <c r="U57" s="10"/>
      <c r="V57" s="7"/>
      <c r="W57" s="7"/>
      <c r="X57" s="7"/>
      <c r="Y57" s="7"/>
      <c r="Z57" s="7"/>
    </row>
    <row r="58" spans="1:26" ht="15.75" customHeight="1">
      <c r="A58" s="5">
        <f t="shared" si="3"/>
        <v>57</v>
      </c>
      <c r="B58" s="6">
        <f t="shared" si="23"/>
        <v>44674.642094907409</v>
      </c>
      <c r="C58" s="7" t="e">
        <f t="shared" ca="1" si="6"/>
        <v>#NAME?</v>
      </c>
      <c r="D58" s="5" t="e">
        <f t="shared" ca="1" si="1"/>
        <v>#NAME?</v>
      </c>
      <c r="E58" s="7">
        <f t="shared" ref="E58:P58" si="59">IF(ISBLANK(E57),"",E57)</f>
        <v>8</v>
      </c>
      <c r="F58" s="7">
        <f t="shared" si="59"/>
        <v>13</v>
      </c>
      <c r="G58" s="7">
        <f t="shared" si="59"/>
        <v>1</v>
      </c>
      <c r="H58" s="7" t="str">
        <f t="shared" si="59"/>
        <v>White</v>
      </c>
      <c r="I58" s="7">
        <f t="shared" si="59"/>
        <v>5</v>
      </c>
      <c r="J58" s="7">
        <f t="shared" si="59"/>
        <v>0</v>
      </c>
      <c r="K58" s="7" t="str">
        <f t="shared" si="59"/>
        <v>M</v>
      </c>
      <c r="L58" s="7" t="str">
        <f t="shared" si="59"/>
        <v>STRONG-Black</v>
      </c>
      <c r="M58" s="7" t="str">
        <f t="shared" si="59"/>
        <v>Nitrile</v>
      </c>
      <c r="N58" s="7" t="str">
        <f t="shared" si="59"/>
        <v>Glove</v>
      </c>
      <c r="O58" s="7" t="str">
        <f t="shared" si="59"/>
        <v>Two</v>
      </c>
      <c r="P58" s="8">
        <f t="shared" si="59"/>
        <v>5.2</v>
      </c>
      <c r="Q58" s="5">
        <f t="shared" si="2"/>
        <v>6</v>
      </c>
      <c r="R58" s="9">
        <v>200</v>
      </c>
      <c r="S58" s="9" t="s">
        <v>90</v>
      </c>
      <c r="T58" s="5" t="str">
        <f t="shared" si="55"/>
        <v>y</v>
      </c>
      <c r="U58" s="10"/>
      <c r="V58" s="7"/>
      <c r="W58" s="7"/>
      <c r="X58" s="7"/>
      <c r="Y58" s="7"/>
      <c r="Z58" s="7"/>
    </row>
    <row r="59" spans="1:26" ht="15.75" customHeight="1">
      <c r="A59" s="5">
        <f t="shared" si="3"/>
        <v>58</v>
      </c>
      <c r="B59" s="6" t="str">
        <f t="shared" si="23"/>
        <v/>
      </c>
      <c r="C59" s="7" t="e">
        <f t="shared" ca="1" si="6"/>
        <v>#NAME?</v>
      </c>
      <c r="D59" s="5" t="e">
        <f t="shared" ca="1" si="1"/>
        <v>#NAME?</v>
      </c>
      <c r="E59" s="7">
        <v>9</v>
      </c>
      <c r="F59" s="7">
        <v>14</v>
      </c>
      <c r="G59" s="7">
        <v>1</v>
      </c>
      <c r="H59" s="7" t="s">
        <v>21</v>
      </c>
      <c r="I59" s="7">
        <v>5</v>
      </c>
      <c r="J59" s="7">
        <v>0</v>
      </c>
      <c r="K59" s="7" t="s">
        <v>22</v>
      </c>
      <c r="L59" s="7" t="s">
        <v>23</v>
      </c>
      <c r="M59" s="7" t="s">
        <v>24</v>
      </c>
      <c r="N59" s="7" t="s">
        <v>25</v>
      </c>
      <c r="O59" s="7" t="s">
        <v>91</v>
      </c>
      <c r="P59" s="8" t="s">
        <v>48</v>
      </c>
      <c r="Q59" s="5">
        <f t="shared" si="2"/>
        <v>1</v>
      </c>
      <c r="R59" s="9" t="s">
        <v>49</v>
      </c>
      <c r="S59" s="9" t="s">
        <v>50</v>
      </c>
      <c r="T59" s="5" t="s">
        <v>51</v>
      </c>
      <c r="U59" s="10"/>
      <c r="V59" s="7"/>
      <c r="W59" s="7"/>
      <c r="X59" s="7"/>
      <c r="Y59" s="7"/>
      <c r="Z59" s="7"/>
    </row>
    <row r="60" spans="1:26" ht="15.75" customHeight="1">
      <c r="A60" s="5">
        <f t="shared" si="3"/>
        <v>59</v>
      </c>
      <c r="B60" s="6" t="str">
        <f t="shared" si="23"/>
        <v/>
      </c>
      <c r="C60" s="7" t="e">
        <f t="shared" ca="1" si="6"/>
        <v>#NAME?</v>
      </c>
      <c r="D60" s="5" t="e">
        <f t="shared" ca="1" si="1"/>
        <v>#NAME?</v>
      </c>
      <c r="E60" s="7">
        <v>10</v>
      </c>
      <c r="F60" s="7">
        <v>15</v>
      </c>
      <c r="G60" s="7">
        <v>1</v>
      </c>
      <c r="H60" s="7" t="s">
        <v>21</v>
      </c>
      <c r="I60" s="7">
        <v>5</v>
      </c>
      <c r="J60" s="7">
        <v>0</v>
      </c>
      <c r="K60" s="7" t="s">
        <v>70</v>
      </c>
      <c r="L60" s="7" t="s">
        <v>23</v>
      </c>
      <c r="M60" s="7" t="s">
        <v>24</v>
      </c>
      <c r="N60" s="7" t="s">
        <v>25</v>
      </c>
      <c r="O60" s="7" t="s">
        <v>91</v>
      </c>
      <c r="P60" s="8" t="s">
        <v>48</v>
      </c>
      <c r="Q60" s="5">
        <f t="shared" si="2"/>
        <v>1</v>
      </c>
      <c r="R60" s="9" t="s">
        <v>49</v>
      </c>
      <c r="S60" s="9" t="s">
        <v>50</v>
      </c>
      <c r="T60" s="5" t="s">
        <v>51</v>
      </c>
      <c r="U60" s="10"/>
      <c r="V60" s="7"/>
      <c r="W60" s="7"/>
      <c r="X60" s="7"/>
      <c r="Y60" s="7"/>
      <c r="Z60" s="7"/>
    </row>
    <row r="61" spans="1:26" ht="15.75" customHeight="1">
      <c r="A61" s="5">
        <f t="shared" si="3"/>
        <v>60</v>
      </c>
      <c r="B61" s="6">
        <f t="shared" si="23"/>
        <v>44674.646967592591</v>
      </c>
      <c r="C61" s="7" t="e">
        <f t="shared" ca="1" si="6"/>
        <v>#NAME?</v>
      </c>
      <c r="D61" s="5" t="e">
        <f t="shared" ca="1" si="1"/>
        <v>#NAME?</v>
      </c>
      <c r="E61" s="7">
        <v>6</v>
      </c>
      <c r="F61" s="7">
        <v>16</v>
      </c>
      <c r="G61" s="7">
        <v>2</v>
      </c>
      <c r="H61" s="7" t="s">
        <v>21</v>
      </c>
      <c r="I61" s="7">
        <v>5</v>
      </c>
      <c r="J61" s="7">
        <v>0</v>
      </c>
      <c r="K61" s="7" t="s">
        <v>70</v>
      </c>
      <c r="L61" s="7" t="s">
        <v>23</v>
      </c>
      <c r="M61" s="7" t="s">
        <v>24</v>
      </c>
      <c r="N61" s="7" t="s">
        <v>25</v>
      </c>
      <c r="O61" s="7" t="s">
        <v>26</v>
      </c>
      <c r="P61" s="8">
        <v>2.7</v>
      </c>
      <c r="Q61" s="5">
        <f t="shared" si="2"/>
        <v>1</v>
      </c>
      <c r="R61" s="9">
        <v>0</v>
      </c>
      <c r="S61" s="9" t="s">
        <v>92</v>
      </c>
      <c r="T61" s="5" t="s">
        <v>28</v>
      </c>
      <c r="U61" s="10"/>
      <c r="V61" s="7"/>
      <c r="W61" s="7"/>
      <c r="X61" s="7"/>
      <c r="Y61" s="7"/>
      <c r="Z61" s="7"/>
    </row>
    <row r="62" spans="1:26" ht="15.75" customHeight="1">
      <c r="A62" s="5">
        <f t="shared" si="3"/>
        <v>61</v>
      </c>
      <c r="B62" s="6">
        <f t="shared" si="23"/>
        <v>44674.647094907406</v>
      </c>
      <c r="C62" s="7" t="e">
        <f t="shared" ca="1" si="6"/>
        <v>#NAME?</v>
      </c>
      <c r="D62" s="5" t="e">
        <f t="shared" ca="1" si="1"/>
        <v>#NAME?</v>
      </c>
      <c r="E62" s="7">
        <f t="shared" ref="E62:P62" si="60">IF(ISBLANK(E61),"",E61)</f>
        <v>6</v>
      </c>
      <c r="F62" s="7">
        <f t="shared" si="60"/>
        <v>16</v>
      </c>
      <c r="G62" s="7">
        <f t="shared" si="60"/>
        <v>2</v>
      </c>
      <c r="H62" s="7" t="str">
        <f t="shared" si="60"/>
        <v>White</v>
      </c>
      <c r="I62" s="7">
        <f t="shared" si="60"/>
        <v>5</v>
      </c>
      <c r="J62" s="7">
        <f t="shared" si="60"/>
        <v>0</v>
      </c>
      <c r="K62" s="7" t="str">
        <f t="shared" si="60"/>
        <v>S</v>
      </c>
      <c r="L62" s="7" t="str">
        <f t="shared" si="60"/>
        <v>STRONG-Black</v>
      </c>
      <c r="M62" s="7" t="str">
        <f t="shared" si="60"/>
        <v>Nitrile</v>
      </c>
      <c r="N62" s="7" t="str">
        <f t="shared" si="60"/>
        <v>Glove</v>
      </c>
      <c r="O62" s="7" t="str">
        <f t="shared" si="60"/>
        <v>Middle</v>
      </c>
      <c r="P62" s="8">
        <f t="shared" si="60"/>
        <v>2.7</v>
      </c>
      <c r="Q62" s="5">
        <f t="shared" si="2"/>
        <v>2</v>
      </c>
      <c r="R62" s="9">
        <v>40</v>
      </c>
      <c r="S62" s="9" t="s">
        <v>93</v>
      </c>
      <c r="T62" s="5" t="str">
        <f t="shared" ref="T62:T66" si="61">IF(ISBLANK(T61),"",T61)</f>
        <v>y</v>
      </c>
      <c r="U62" s="10"/>
      <c r="V62" s="7"/>
      <c r="W62" s="7"/>
      <c r="X62" s="7"/>
      <c r="Y62" s="7"/>
      <c r="Z62" s="7"/>
    </row>
    <row r="63" spans="1:26" ht="15.75" customHeight="1">
      <c r="A63" s="5">
        <f t="shared" si="3"/>
        <v>62</v>
      </c>
      <c r="B63" s="6">
        <f t="shared" si="23"/>
        <v>44674.647141203706</v>
      </c>
      <c r="C63" s="7" t="e">
        <f t="shared" ca="1" si="6"/>
        <v>#NAME?</v>
      </c>
      <c r="D63" s="5" t="e">
        <f t="shared" ca="1" si="1"/>
        <v>#NAME?</v>
      </c>
      <c r="E63" s="7">
        <f t="shared" ref="E63:P63" si="62">IF(ISBLANK(E62),"",E62)</f>
        <v>6</v>
      </c>
      <c r="F63" s="7">
        <f t="shared" si="62"/>
        <v>16</v>
      </c>
      <c r="G63" s="7">
        <f t="shared" si="62"/>
        <v>2</v>
      </c>
      <c r="H63" s="7" t="str">
        <f t="shared" si="62"/>
        <v>White</v>
      </c>
      <c r="I63" s="7">
        <f t="shared" si="62"/>
        <v>5</v>
      </c>
      <c r="J63" s="7">
        <f t="shared" si="62"/>
        <v>0</v>
      </c>
      <c r="K63" s="7" t="str">
        <f t="shared" si="62"/>
        <v>S</v>
      </c>
      <c r="L63" s="7" t="str">
        <f t="shared" si="62"/>
        <v>STRONG-Black</v>
      </c>
      <c r="M63" s="7" t="str">
        <f t="shared" si="62"/>
        <v>Nitrile</v>
      </c>
      <c r="N63" s="7" t="str">
        <f t="shared" si="62"/>
        <v>Glove</v>
      </c>
      <c r="O63" s="7" t="str">
        <f t="shared" si="62"/>
        <v>Middle</v>
      </c>
      <c r="P63" s="8">
        <f t="shared" si="62"/>
        <v>2.7</v>
      </c>
      <c r="Q63" s="5">
        <f t="shared" si="2"/>
        <v>3</v>
      </c>
      <c r="R63" s="9">
        <v>80</v>
      </c>
      <c r="S63" s="9" t="s">
        <v>94</v>
      </c>
      <c r="T63" s="5" t="str">
        <f t="shared" si="61"/>
        <v>y</v>
      </c>
      <c r="U63" s="10"/>
      <c r="V63" s="7"/>
      <c r="W63" s="7"/>
      <c r="X63" s="7"/>
      <c r="Y63" s="7"/>
      <c r="Z63" s="7"/>
    </row>
    <row r="64" spans="1:26" ht="15.75" customHeight="1">
      <c r="A64" s="5">
        <f t="shared" si="3"/>
        <v>63</v>
      </c>
      <c r="B64" s="6">
        <f t="shared" si="23"/>
        <v>44674.647303240738</v>
      </c>
      <c r="C64" s="7" t="e">
        <f t="shared" ca="1" si="6"/>
        <v>#NAME?</v>
      </c>
      <c r="D64" s="5" t="e">
        <f t="shared" ca="1" si="1"/>
        <v>#NAME?</v>
      </c>
      <c r="E64" s="7">
        <f t="shared" ref="E64:P64" si="63">IF(ISBLANK(E63),"",E63)</f>
        <v>6</v>
      </c>
      <c r="F64" s="7">
        <f t="shared" si="63"/>
        <v>16</v>
      </c>
      <c r="G64" s="7">
        <f t="shared" si="63"/>
        <v>2</v>
      </c>
      <c r="H64" s="7" t="str">
        <f t="shared" si="63"/>
        <v>White</v>
      </c>
      <c r="I64" s="7">
        <f t="shared" si="63"/>
        <v>5</v>
      </c>
      <c r="J64" s="7">
        <f t="shared" si="63"/>
        <v>0</v>
      </c>
      <c r="K64" s="7" t="str">
        <f t="shared" si="63"/>
        <v>S</v>
      </c>
      <c r="L64" s="7" t="str">
        <f t="shared" si="63"/>
        <v>STRONG-Black</v>
      </c>
      <c r="M64" s="7" t="str">
        <f t="shared" si="63"/>
        <v>Nitrile</v>
      </c>
      <c r="N64" s="7" t="str">
        <f t="shared" si="63"/>
        <v>Glove</v>
      </c>
      <c r="O64" s="7" t="str">
        <f t="shared" si="63"/>
        <v>Middle</v>
      </c>
      <c r="P64" s="8">
        <f t="shared" si="63"/>
        <v>2.7</v>
      </c>
      <c r="Q64" s="5">
        <f t="shared" si="2"/>
        <v>4</v>
      </c>
      <c r="R64" s="9">
        <v>120</v>
      </c>
      <c r="S64" s="9" t="s">
        <v>95</v>
      </c>
      <c r="T64" s="5" t="str">
        <f t="shared" si="61"/>
        <v>y</v>
      </c>
      <c r="U64" s="10"/>
      <c r="V64" s="7"/>
      <c r="W64" s="7"/>
      <c r="X64" s="7"/>
      <c r="Y64" s="7"/>
      <c r="Z64" s="7"/>
    </row>
    <row r="65" spans="1:26" ht="15.75" customHeight="1">
      <c r="A65" s="5">
        <f t="shared" si="3"/>
        <v>64</v>
      </c>
      <c r="B65" s="6">
        <f t="shared" si="23"/>
        <v>44674.647361111114</v>
      </c>
      <c r="C65" s="7" t="e">
        <f t="shared" ca="1" si="6"/>
        <v>#NAME?</v>
      </c>
      <c r="D65" s="5" t="e">
        <f t="shared" ca="1" si="1"/>
        <v>#NAME?</v>
      </c>
      <c r="E65" s="7">
        <f t="shared" ref="E65:P65" si="64">IF(ISBLANK(E64),"",E64)</f>
        <v>6</v>
      </c>
      <c r="F65" s="7">
        <f t="shared" si="64"/>
        <v>16</v>
      </c>
      <c r="G65" s="7">
        <f t="shared" si="64"/>
        <v>2</v>
      </c>
      <c r="H65" s="7" t="str">
        <f t="shared" si="64"/>
        <v>White</v>
      </c>
      <c r="I65" s="7">
        <f t="shared" si="64"/>
        <v>5</v>
      </c>
      <c r="J65" s="7">
        <f t="shared" si="64"/>
        <v>0</v>
      </c>
      <c r="K65" s="7" t="str">
        <f t="shared" si="64"/>
        <v>S</v>
      </c>
      <c r="L65" s="7" t="str">
        <f t="shared" si="64"/>
        <v>STRONG-Black</v>
      </c>
      <c r="M65" s="7" t="str">
        <f t="shared" si="64"/>
        <v>Nitrile</v>
      </c>
      <c r="N65" s="7" t="str">
        <f t="shared" si="64"/>
        <v>Glove</v>
      </c>
      <c r="O65" s="7" t="str">
        <f t="shared" si="64"/>
        <v>Middle</v>
      </c>
      <c r="P65" s="8">
        <f t="shared" si="64"/>
        <v>2.7</v>
      </c>
      <c r="Q65" s="5">
        <f t="shared" si="2"/>
        <v>5</v>
      </c>
      <c r="R65" s="9">
        <v>160</v>
      </c>
      <c r="S65" s="9" t="s">
        <v>96</v>
      </c>
      <c r="T65" s="5" t="str">
        <f t="shared" si="61"/>
        <v>y</v>
      </c>
      <c r="U65" s="10"/>
      <c r="V65" s="7"/>
      <c r="W65" s="7"/>
      <c r="X65" s="7"/>
      <c r="Y65" s="7"/>
      <c r="Z65" s="7"/>
    </row>
    <row r="66" spans="1:26" ht="15.75" customHeight="1">
      <c r="A66" s="5">
        <f t="shared" si="3"/>
        <v>65</v>
      </c>
      <c r="B66" s="6">
        <f t="shared" si="23"/>
        <v>44674.647430555553</v>
      </c>
      <c r="C66" s="7" t="e">
        <f t="shared" ca="1" si="6"/>
        <v>#NAME?</v>
      </c>
      <c r="D66" s="5" t="e">
        <f t="shared" ca="1" si="1"/>
        <v>#NAME?</v>
      </c>
      <c r="E66" s="7">
        <f t="shared" ref="E66:P66" si="65">IF(ISBLANK(E65),"",E65)</f>
        <v>6</v>
      </c>
      <c r="F66" s="7">
        <f t="shared" si="65"/>
        <v>16</v>
      </c>
      <c r="G66" s="7">
        <f t="shared" si="65"/>
        <v>2</v>
      </c>
      <c r="H66" s="7" t="str">
        <f t="shared" si="65"/>
        <v>White</v>
      </c>
      <c r="I66" s="7">
        <f t="shared" si="65"/>
        <v>5</v>
      </c>
      <c r="J66" s="7">
        <f t="shared" si="65"/>
        <v>0</v>
      </c>
      <c r="K66" s="7" t="str">
        <f t="shared" si="65"/>
        <v>S</v>
      </c>
      <c r="L66" s="7" t="str">
        <f t="shared" si="65"/>
        <v>STRONG-Black</v>
      </c>
      <c r="M66" s="7" t="str">
        <f t="shared" si="65"/>
        <v>Nitrile</v>
      </c>
      <c r="N66" s="7" t="str">
        <f t="shared" si="65"/>
        <v>Glove</v>
      </c>
      <c r="O66" s="7" t="str">
        <f t="shared" si="65"/>
        <v>Middle</v>
      </c>
      <c r="P66" s="8">
        <f t="shared" si="65"/>
        <v>2.7</v>
      </c>
      <c r="Q66" s="5">
        <f t="shared" si="2"/>
        <v>6</v>
      </c>
      <c r="R66" s="9">
        <v>200</v>
      </c>
      <c r="S66" s="9" t="s">
        <v>97</v>
      </c>
      <c r="T66" s="5" t="str">
        <f t="shared" si="61"/>
        <v>y</v>
      </c>
      <c r="U66" s="10"/>
      <c r="V66" s="7"/>
      <c r="W66" s="7"/>
      <c r="X66" s="7"/>
      <c r="Y66" s="7"/>
      <c r="Z66" s="7"/>
    </row>
    <row r="67" spans="1:26" ht="15.75" customHeight="1">
      <c r="A67" s="5">
        <f t="shared" si="3"/>
        <v>66</v>
      </c>
      <c r="B67" s="6">
        <f t="shared" si="23"/>
        <v>44674.64875</v>
      </c>
      <c r="C67" s="7" t="e">
        <f t="shared" ca="1" si="6"/>
        <v>#NAME?</v>
      </c>
      <c r="D67" s="5" t="e">
        <f t="shared" ca="1" si="1"/>
        <v>#NAME?</v>
      </c>
      <c r="E67" s="7">
        <v>7</v>
      </c>
      <c r="F67" s="7">
        <v>17</v>
      </c>
      <c r="G67" s="7">
        <v>2</v>
      </c>
      <c r="H67" s="7" t="s">
        <v>21</v>
      </c>
      <c r="I67" s="7">
        <v>5</v>
      </c>
      <c r="J67" s="7">
        <v>0</v>
      </c>
      <c r="K67" s="7" t="s">
        <v>77</v>
      </c>
      <c r="L67" s="7" t="s">
        <v>23</v>
      </c>
      <c r="M67" s="7" t="s">
        <v>24</v>
      </c>
      <c r="N67" s="7" t="s">
        <v>25</v>
      </c>
      <c r="O67" s="7" t="s">
        <v>26</v>
      </c>
      <c r="P67" s="8">
        <v>3</v>
      </c>
      <c r="Q67" s="5">
        <f t="shared" si="2"/>
        <v>1</v>
      </c>
      <c r="R67" s="9">
        <v>0</v>
      </c>
      <c r="S67" s="9" t="s">
        <v>98</v>
      </c>
      <c r="T67" s="5" t="s">
        <v>28</v>
      </c>
      <c r="U67" s="10"/>
      <c r="V67" s="7"/>
      <c r="W67" s="7"/>
      <c r="X67" s="7"/>
      <c r="Y67" s="7"/>
      <c r="Z67" s="7"/>
    </row>
    <row r="68" spans="1:26" ht="15.75" customHeight="1">
      <c r="A68" s="5">
        <f t="shared" si="3"/>
        <v>67</v>
      </c>
      <c r="B68" s="6">
        <f t="shared" si="23"/>
        <v>44674.64880787037</v>
      </c>
      <c r="C68" s="7" t="e">
        <f t="shared" ca="1" si="6"/>
        <v>#NAME?</v>
      </c>
      <c r="D68" s="5" t="e">
        <f t="shared" ca="1" si="1"/>
        <v>#NAME?</v>
      </c>
      <c r="E68" s="7">
        <f t="shared" ref="E68:P68" si="66">IF(ISBLANK(E67),"",E67)</f>
        <v>7</v>
      </c>
      <c r="F68" s="7">
        <f t="shared" si="66"/>
        <v>17</v>
      </c>
      <c r="G68" s="7">
        <f t="shared" si="66"/>
        <v>2</v>
      </c>
      <c r="H68" s="7" t="str">
        <f t="shared" si="66"/>
        <v>White</v>
      </c>
      <c r="I68" s="7">
        <f t="shared" si="66"/>
        <v>5</v>
      </c>
      <c r="J68" s="7">
        <f t="shared" si="66"/>
        <v>0</v>
      </c>
      <c r="K68" s="7" t="str">
        <f t="shared" si="66"/>
        <v>L</v>
      </c>
      <c r="L68" s="7" t="str">
        <f t="shared" si="66"/>
        <v>STRONG-Black</v>
      </c>
      <c r="M68" s="7" t="str">
        <f t="shared" si="66"/>
        <v>Nitrile</v>
      </c>
      <c r="N68" s="7" t="str">
        <f t="shared" si="66"/>
        <v>Glove</v>
      </c>
      <c r="O68" s="7" t="str">
        <f t="shared" si="66"/>
        <v>Middle</v>
      </c>
      <c r="P68" s="8">
        <f t="shared" si="66"/>
        <v>3</v>
      </c>
      <c r="Q68" s="5">
        <f t="shared" si="2"/>
        <v>2</v>
      </c>
      <c r="R68" s="9">
        <v>40</v>
      </c>
      <c r="S68" s="9" t="s">
        <v>99</v>
      </c>
      <c r="T68" s="5" t="str">
        <f t="shared" ref="T68:T72" si="67">IF(ISBLANK(T67),"",T67)</f>
        <v>y</v>
      </c>
      <c r="U68" s="10"/>
      <c r="V68" s="7"/>
      <c r="W68" s="7"/>
      <c r="X68" s="7"/>
      <c r="Y68" s="7"/>
      <c r="Z68" s="7"/>
    </row>
    <row r="69" spans="1:26" ht="15.75" customHeight="1">
      <c r="A69" s="5">
        <f t="shared" si="3"/>
        <v>68</v>
      </c>
      <c r="B69" s="6">
        <f t="shared" si="23"/>
        <v>44674.648865740739</v>
      </c>
      <c r="C69" s="7" t="e">
        <f t="shared" ca="1" si="6"/>
        <v>#NAME?</v>
      </c>
      <c r="D69" s="5" t="e">
        <f t="shared" ca="1" si="1"/>
        <v>#NAME?</v>
      </c>
      <c r="E69" s="7">
        <f t="shared" ref="E69:P69" si="68">IF(ISBLANK(E68),"",E68)</f>
        <v>7</v>
      </c>
      <c r="F69" s="7">
        <f t="shared" si="68"/>
        <v>17</v>
      </c>
      <c r="G69" s="7">
        <f t="shared" si="68"/>
        <v>2</v>
      </c>
      <c r="H69" s="7" t="str">
        <f t="shared" si="68"/>
        <v>White</v>
      </c>
      <c r="I69" s="7">
        <f t="shared" si="68"/>
        <v>5</v>
      </c>
      <c r="J69" s="7">
        <f t="shared" si="68"/>
        <v>0</v>
      </c>
      <c r="K69" s="7" t="str">
        <f t="shared" si="68"/>
        <v>L</v>
      </c>
      <c r="L69" s="7" t="str">
        <f t="shared" si="68"/>
        <v>STRONG-Black</v>
      </c>
      <c r="M69" s="7" t="str">
        <f t="shared" si="68"/>
        <v>Nitrile</v>
      </c>
      <c r="N69" s="7" t="str">
        <f t="shared" si="68"/>
        <v>Glove</v>
      </c>
      <c r="O69" s="7" t="str">
        <f t="shared" si="68"/>
        <v>Middle</v>
      </c>
      <c r="P69" s="8">
        <f t="shared" si="68"/>
        <v>3</v>
      </c>
      <c r="Q69" s="5">
        <f t="shared" si="2"/>
        <v>3</v>
      </c>
      <c r="R69" s="9">
        <v>80</v>
      </c>
      <c r="S69" s="9" t="s">
        <v>100</v>
      </c>
      <c r="T69" s="5" t="str">
        <f t="shared" si="67"/>
        <v>y</v>
      </c>
      <c r="U69" s="10"/>
      <c r="V69" s="7"/>
      <c r="W69" s="7"/>
      <c r="X69" s="7"/>
      <c r="Y69" s="7"/>
      <c r="Z69" s="7"/>
    </row>
    <row r="70" spans="1:26" ht="15.75" customHeight="1">
      <c r="A70" s="5">
        <f t="shared" si="3"/>
        <v>69</v>
      </c>
      <c r="B70" s="6">
        <f t="shared" si="23"/>
        <v>44674.648912037039</v>
      </c>
      <c r="C70" s="7" t="e">
        <f t="shared" ca="1" si="6"/>
        <v>#NAME?</v>
      </c>
      <c r="D70" s="5" t="e">
        <f t="shared" ca="1" si="1"/>
        <v>#NAME?</v>
      </c>
      <c r="E70" s="7">
        <f t="shared" ref="E70:P70" si="69">IF(ISBLANK(E69),"",E69)</f>
        <v>7</v>
      </c>
      <c r="F70" s="7">
        <f t="shared" si="69"/>
        <v>17</v>
      </c>
      <c r="G70" s="7">
        <f t="shared" si="69"/>
        <v>2</v>
      </c>
      <c r="H70" s="7" t="str">
        <f t="shared" si="69"/>
        <v>White</v>
      </c>
      <c r="I70" s="7">
        <f t="shared" si="69"/>
        <v>5</v>
      </c>
      <c r="J70" s="7">
        <f t="shared" si="69"/>
        <v>0</v>
      </c>
      <c r="K70" s="7" t="str">
        <f t="shared" si="69"/>
        <v>L</v>
      </c>
      <c r="L70" s="7" t="str">
        <f t="shared" si="69"/>
        <v>STRONG-Black</v>
      </c>
      <c r="M70" s="7" t="str">
        <f t="shared" si="69"/>
        <v>Nitrile</v>
      </c>
      <c r="N70" s="7" t="str">
        <f t="shared" si="69"/>
        <v>Glove</v>
      </c>
      <c r="O70" s="7" t="str">
        <f t="shared" si="69"/>
        <v>Middle</v>
      </c>
      <c r="P70" s="8">
        <f t="shared" si="69"/>
        <v>3</v>
      </c>
      <c r="Q70" s="5">
        <f t="shared" si="2"/>
        <v>4</v>
      </c>
      <c r="R70" s="9">
        <v>120</v>
      </c>
      <c r="S70" s="9" t="s">
        <v>101</v>
      </c>
      <c r="T70" s="5" t="str">
        <f t="shared" si="67"/>
        <v>y</v>
      </c>
      <c r="U70" s="10"/>
      <c r="V70" s="7"/>
      <c r="W70" s="7"/>
      <c r="X70" s="7"/>
      <c r="Y70" s="7"/>
      <c r="Z70" s="7"/>
    </row>
    <row r="71" spans="1:26" ht="15.75" customHeight="1">
      <c r="A71" s="5">
        <f t="shared" si="3"/>
        <v>70</v>
      </c>
      <c r="B71" s="6">
        <f t="shared" si="23"/>
        <v>44674.648958333331</v>
      </c>
      <c r="C71" s="7" t="e">
        <f t="shared" ca="1" si="6"/>
        <v>#NAME?</v>
      </c>
      <c r="D71" s="5" t="e">
        <f t="shared" ca="1" si="1"/>
        <v>#NAME?</v>
      </c>
      <c r="E71" s="7">
        <f t="shared" ref="E71:P71" si="70">IF(ISBLANK(E70),"",E70)</f>
        <v>7</v>
      </c>
      <c r="F71" s="7">
        <f t="shared" si="70"/>
        <v>17</v>
      </c>
      <c r="G71" s="7">
        <f t="shared" si="70"/>
        <v>2</v>
      </c>
      <c r="H71" s="7" t="str">
        <f t="shared" si="70"/>
        <v>White</v>
      </c>
      <c r="I71" s="7">
        <f t="shared" si="70"/>
        <v>5</v>
      </c>
      <c r="J71" s="7">
        <f t="shared" si="70"/>
        <v>0</v>
      </c>
      <c r="K71" s="7" t="str">
        <f t="shared" si="70"/>
        <v>L</v>
      </c>
      <c r="L71" s="7" t="str">
        <f t="shared" si="70"/>
        <v>STRONG-Black</v>
      </c>
      <c r="M71" s="7" t="str">
        <f t="shared" si="70"/>
        <v>Nitrile</v>
      </c>
      <c r="N71" s="7" t="str">
        <f t="shared" si="70"/>
        <v>Glove</v>
      </c>
      <c r="O71" s="7" t="str">
        <f t="shared" si="70"/>
        <v>Middle</v>
      </c>
      <c r="P71" s="8">
        <f t="shared" si="70"/>
        <v>3</v>
      </c>
      <c r="Q71" s="5">
        <f t="shared" si="2"/>
        <v>5</v>
      </c>
      <c r="R71" s="9">
        <v>160</v>
      </c>
      <c r="S71" s="9" t="s">
        <v>102</v>
      </c>
      <c r="T71" s="5" t="str">
        <f t="shared" si="67"/>
        <v>y</v>
      </c>
      <c r="U71" s="10"/>
      <c r="V71" s="7"/>
      <c r="W71" s="7"/>
      <c r="X71" s="7"/>
      <c r="Y71" s="7"/>
      <c r="Z71" s="7"/>
    </row>
    <row r="72" spans="1:26" ht="15.75" customHeight="1">
      <c r="A72" s="5">
        <f t="shared" si="3"/>
        <v>71</v>
      </c>
      <c r="B72" s="6">
        <f t="shared" si="23"/>
        <v>44674.649004629631</v>
      </c>
      <c r="C72" s="7" t="e">
        <f t="shared" ca="1" si="6"/>
        <v>#NAME?</v>
      </c>
      <c r="D72" s="5" t="e">
        <f t="shared" ca="1" si="1"/>
        <v>#NAME?</v>
      </c>
      <c r="E72" s="7">
        <f t="shared" ref="E72:P72" si="71">IF(ISBLANK(E71),"",E71)</f>
        <v>7</v>
      </c>
      <c r="F72" s="7">
        <f t="shared" si="71"/>
        <v>17</v>
      </c>
      <c r="G72" s="7">
        <f t="shared" si="71"/>
        <v>2</v>
      </c>
      <c r="H72" s="7" t="str">
        <f t="shared" si="71"/>
        <v>White</v>
      </c>
      <c r="I72" s="7">
        <f t="shared" si="71"/>
        <v>5</v>
      </c>
      <c r="J72" s="7">
        <f t="shared" si="71"/>
        <v>0</v>
      </c>
      <c r="K72" s="7" t="str">
        <f t="shared" si="71"/>
        <v>L</v>
      </c>
      <c r="L72" s="7" t="str">
        <f t="shared" si="71"/>
        <v>STRONG-Black</v>
      </c>
      <c r="M72" s="7" t="str">
        <f t="shared" si="71"/>
        <v>Nitrile</v>
      </c>
      <c r="N72" s="7" t="str">
        <f t="shared" si="71"/>
        <v>Glove</v>
      </c>
      <c r="O72" s="7" t="str">
        <f t="shared" si="71"/>
        <v>Middle</v>
      </c>
      <c r="P72" s="8">
        <f t="shared" si="71"/>
        <v>3</v>
      </c>
      <c r="Q72" s="5">
        <f t="shared" si="2"/>
        <v>6</v>
      </c>
      <c r="R72" s="9">
        <v>200</v>
      </c>
      <c r="S72" s="9" t="s">
        <v>103</v>
      </c>
      <c r="T72" s="5" t="str">
        <f t="shared" si="67"/>
        <v>y</v>
      </c>
      <c r="U72" s="10"/>
      <c r="V72" s="7"/>
      <c r="W72" s="7"/>
      <c r="X72" s="7"/>
      <c r="Y72" s="7"/>
      <c r="Z72" s="7"/>
    </row>
    <row r="73" spans="1:26" ht="15.75" customHeight="1">
      <c r="A73" s="5">
        <f t="shared" si="3"/>
        <v>72</v>
      </c>
      <c r="B73" s="6">
        <f t="shared" si="23"/>
        <v>44674.651932870373</v>
      </c>
      <c r="C73" s="7" t="e">
        <f t="shared" ca="1" si="6"/>
        <v>#NAME?</v>
      </c>
      <c r="D73" s="5" t="e">
        <f t="shared" ca="1" si="1"/>
        <v>#NAME?</v>
      </c>
      <c r="E73" s="7">
        <v>8</v>
      </c>
      <c r="F73" s="7">
        <v>18</v>
      </c>
      <c r="G73" s="7">
        <v>2</v>
      </c>
      <c r="H73" s="7" t="s">
        <v>21</v>
      </c>
      <c r="I73" s="7">
        <v>5</v>
      </c>
      <c r="J73" s="7">
        <v>0</v>
      </c>
      <c r="K73" s="7" t="s">
        <v>22</v>
      </c>
      <c r="L73" s="7" t="s">
        <v>23</v>
      </c>
      <c r="M73" s="7" t="s">
        <v>24</v>
      </c>
      <c r="N73" s="7" t="s">
        <v>25</v>
      </c>
      <c r="O73" s="7" t="s">
        <v>84</v>
      </c>
      <c r="P73" s="8">
        <v>5.0999999999999996</v>
      </c>
      <c r="Q73" s="5">
        <f t="shared" si="2"/>
        <v>1</v>
      </c>
      <c r="R73" s="9">
        <v>0</v>
      </c>
      <c r="S73" s="9" t="s">
        <v>104</v>
      </c>
      <c r="T73" s="5" t="s">
        <v>28</v>
      </c>
      <c r="U73" s="10"/>
      <c r="V73" s="7"/>
      <c r="W73" s="7"/>
      <c r="X73" s="7"/>
      <c r="Y73" s="7"/>
      <c r="Z73" s="7"/>
    </row>
    <row r="74" spans="1:26" ht="15.75" customHeight="1">
      <c r="A74" s="5">
        <f t="shared" si="3"/>
        <v>73</v>
      </c>
      <c r="B74" s="6">
        <f t="shared" si="23"/>
        <v>44674.652048611111</v>
      </c>
      <c r="C74" s="7" t="e">
        <f t="shared" ca="1" si="6"/>
        <v>#NAME?</v>
      </c>
      <c r="D74" s="5" t="e">
        <f t="shared" ca="1" si="1"/>
        <v>#NAME?</v>
      </c>
      <c r="E74" s="7">
        <f t="shared" ref="E74:P74" si="72">IF(ISBLANK(E73),"",E73)</f>
        <v>8</v>
      </c>
      <c r="F74" s="7">
        <f t="shared" si="72"/>
        <v>18</v>
      </c>
      <c r="G74" s="7">
        <f t="shared" si="72"/>
        <v>2</v>
      </c>
      <c r="H74" s="7" t="str">
        <f t="shared" si="72"/>
        <v>White</v>
      </c>
      <c r="I74" s="7">
        <f t="shared" si="72"/>
        <v>5</v>
      </c>
      <c r="J74" s="7">
        <f t="shared" si="72"/>
        <v>0</v>
      </c>
      <c r="K74" s="7" t="str">
        <f t="shared" si="72"/>
        <v>M</v>
      </c>
      <c r="L74" s="7" t="str">
        <f t="shared" si="72"/>
        <v>STRONG-Black</v>
      </c>
      <c r="M74" s="7" t="str">
        <f t="shared" si="72"/>
        <v>Nitrile</v>
      </c>
      <c r="N74" s="7" t="str">
        <f t="shared" si="72"/>
        <v>Glove</v>
      </c>
      <c r="O74" s="7" t="str">
        <f t="shared" si="72"/>
        <v>Two</v>
      </c>
      <c r="P74" s="8">
        <f t="shared" si="72"/>
        <v>5.0999999999999996</v>
      </c>
      <c r="Q74" s="5">
        <f t="shared" si="2"/>
        <v>2</v>
      </c>
      <c r="R74" s="9">
        <v>40</v>
      </c>
      <c r="S74" s="9" t="s">
        <v>105</v>
      </c>
      <c r="T74" s="5" t="str">
        <f t="shared" ref="T74:T78" si="73">IF(ISBLANK(T73),"",T73)</f>
        <v>y</v>
      </c>
      <c r="U74" s="10"/>
      <c r="V74" s="7"/>
      <c r="W74" s="7"/>
      <c r="X74" s="7"/>
      <c r="Y74" s="7"/>
      <c r="Z74" s="7"/>
    </row>
    <row r="75" spans="1:26" ht="15.75" customHeight="1">
      <c r="A75" s="5">
        <f t="shared" si="3"/>
        <v>74</v>
      </c>
      <c r="B75" s="6">
        <f t="shared" si="23"/>
        <v>44674.652094907404</v>
      </c>
      <c r="C75" s="7" t="e">
        <f t="shared" ca="1" si="6"/>
        <v>#NAME?</v>
      </c>
      <c r="D75" s="5" t="e">
        <f t="shared" ca="1" si="1"/>
        <v>#NAME?</v>
      </c>
      <c r="E75" s="7">
        <f t="shared" ref="E75:P75" si="74">IF(ISBLANK(E74),"",E74)</f>
        <v>8</v>
      </c>
      <c r="F75" s="7">
        <f t="shared" si="74"/>
        <v>18</v>
      </c>
      <c r="G75" s="7">
        <f t="shared" si="74"/>
        <v>2</v>
      </c>
      <c r="H75" s="7" t="str">
        <f t="shared" si="74"/>
        <v>White</v>
      </c>
      <c r="I75" s="7">
        <f t="shared" si="74"/>
        <v>5</v>
      </c>
      <c r="J75" s="7">
        <f t="shared" si="74"/>
        <v>0</v>
      </c>
      <c r="K75" s="7" t="str">
        <f t="shared" si="74"/>
        <v>M</v>
      </c>
      <c r="L75" s="7" t="str">
        <f t="shared" si="74"/>
        <v>STRONG-Black</v>
      </c>
      <c r="M75" s="7" t="str">
        <f t="shared" si="74"/>
        <v>Nitrile</v>
      </c>
      <c r="N75" s="7" t="str">
        <f t="shared" si="74"/>
        <v>Glove</v>
      </c>
      <c r="O75" s="7" t="str">
        <f t="shared" si="74"/>
        <v>Two</v>
      </c>
      <c r="P75" s="8">
        <f t="shared" si="74"/>
        <v>5.0999999999999996</v>
      </c>
      <c r="Q75" s="5">
        <f t="shared" si="2"/>
        <v>3</v>
      </c>
      <c r="R75" s="9">
        <v>80</v>
      </c>
      <c r="S75" s="9" t="s">
        <v>106</v>
      </c>
      <c r="T75" s="5" t="str">
        <f t="shared" si="73"/>
        <v>y</v>
      </c>
      <c r="U75" s="10"/>
      <c r="V75" s="7"/>
      <c r="W75" s="7"/>
      <c r="X75" s="7"/>
      <c r="Y75" s="7"/>
      <c r="Z75" s="7"/>
    </row>
    <row r="76" spans="1:26" ht="15.75" customHeight="1">
      <c r="A76" s="5">
        <f t="shared" si="3"/>
        <v>75</v>
      </c>
      <c r="B76" s="6">
        <f t="shared" si="23"/>
        <v>44674.652129629627</v>
      </c>
      <c r="C76" s="7" t="e">
        <f t="shared" ca="1" si="6"/>
        <v>#NAME?</v>
      </c>
      <c r="D76" s="5" t="e">
        <f t="shared" ca="1" si="1"/>
        <v>#NAME?</v>
      </c>
      <c r="E76" s="7">
        <f t="shared" ref="E76:P76" si="75">IF(ISBLANK(E75),"",E75)</f>
        <v>8</v>
      </c>
      <c r="F76" s="7">
        <f t="shared" si="75"/>
        <v>18</v>
      </c>
      <c r="G76" s="7">
        <f t="shared" si="75"/>
        <v>2</v>
      </c>
      <c r="H76" s="7" t="str">
        <f t="shared" si="75"/>
        <v>White</v>
      </c>
      <c r="I76" s="7">
        <f t="shared" si="75"/>
        <v>5</v>
      </c>
      <c r="J76" s="7">
        <f t="shared" si="75"/>
        <v>0</v>
      </c>
      <c r="K76" s="7" t="str">
        <f t="shared" si="75"/>
        <v>M</v>
      </c>
      <c r="L76" s="7" t="str">
        <f t="shared" si="75"/>
        <v>STRONG-Black</v>
      </c>
      <c r="M76" s="7" t="str">
        <f t="shared" si="75"/>
        <v>Nitrile</v>
      </c>
      <c r="N76" s="7" t="str">
        <f t="shared" si="75"/>
        <v>Glove</v>
      </c>
      <c r="O76" s="7" t="str">
        <f t="shared" si="75"/>
        <v>Two</v>
      </c>
      <c r="P76" s="8">
        <f t="shared" si="75"/>
        <v>5.0999999999999996</v>
      </c>
      <c r="Q76" s="5">
        <f t="shared" si="2"/>
        <v>4</v>
      </c>
      <c r="R76" s="9">
        <v>120</v>
      </c>
      <c r="S76" s="9" t="s">
        <v>107</v>
      </c>
      <c r="T76" s="5" t="str">
        <f t="shared" si="73"/>
        <v>y</v>
      </c>
      <c r="U76" s="10"/>
      <c r="V76" s="7"/>
      <c r="W76" s="7"/>
      <c r="X76" s="7"/>
      <c r="Y76" s="7"/>
      <c r="Z76" s="7"/>
    </row>
    <row r="77" spans="1:26" ht="15.75" customHeight="1">
      <c r="A77" s="5">
        <f t="shared" si="3"/>
        <v>76</v>
      </c>
      <c r="B77" s="6">
        <f t="shared" si="23"/>
        <v>44674.652175925927</v>
      </c>
      <c r="C77" s="7" t="e">
        <f t="shared" ca="1" si="6"/>
        <v>#NAME?</v>
      </c>
      <c r="D77" s="5" t="e">
        <f t="shared" ca="1" si="1"/>
        <v>#NAME?</v>
      </c>
      <c r="E77" s="7">
        <f t="shared" ref="E77:P77" si="76">IF(ISBLANK(E76),"",E76)</f>
        <v>8</v>
      </c>
      <c r="F77" s="7">
        <f t="shared" si="76"/>
        <v>18</v>
      </c>
      <c r="G77" s="7">
        <f t="shared" si="76"/>
        <v>2</v>
      </c>
      <c r="H77" s="7" t="str">
        <f t="shared" si="76"/>
        <v>White</v>
      </c>
      <c r="I77" s="7">
        <f t="shared" si="76"/>
        <v>5</v>
      </c>
      <c r="J77" s="7">
        <f t="shared" si="76"/>
        <v>0</v>
      </c>
      <c r="K77" s="7" t="str">
        <f t="shared" si="76"/>
        <v>M</v>
      </c>
      <c r="L77" s="7" t="str">
        <f t="shared" si="76"/>
        <v>STRONG-Black</v>
      </c>
      <c r="M77" s="7" t="str">
        <f t="shared" si="76"/>
        <v>Nitrile</v>
      </c>
      <c r="N77" s="7" t="str">
        <f t="shared" si="76"/>
        <v>Glove</v>
      </c>
      <c r="O77" s="7" t="str">
        <f t="shared" si="76"/>
        <v>Two</v>
      </c>
      <c r="P77" s="8">
        <f t="shared" si="76"/>
        <v>5.0999999999999996</v>
      </c>
      <c r="Q77" s="5">
        <f t="shared" si="2"/>
        <v>5</v>
      </c>
      <c r="R77" s="9">
        <v>160</v>
      </c>
      <c r="S77" s="9" t="s">
        <v>108</v>
      </c>
      <c r="T77" s="5" t="str">
        <f t="shared" si="73"/>
        <v>y</v>
      </c>
      <c r="U77" s="10"/>
      <c r="V77" s="7"/>
      <c r="W77" s="7"/>
      <c r="X77" s="7"/>
      <c r="Y77" s="7"/>
      <c r="Z77" s="7"/>
    </row>
    <row r="78" spans="1:26" ht="15.75" customHeight="1">
      <c r="A78" s="5">
        <f t="shared" si="3"/>
        <v>77</v>
      </c>
      <c r="B78" s="6">
        <f t="shared" si="23"/>
        <v>44674.652222222219</v>
      </c>
      <c r="C78" s="7" t="e">
        <f t="shared" ca="1" si="6"/>
        <v>#NAME?</v>
      </c>
      <c r="D78" s="5" t="e">
        <f t="shared" ca="1" si="1"/>
        <v>#NAME?</v>
      </c>
      <c r="E78" s="7">
        <f t="shared" ref="E78:P78" si="77">IF(ISBLANK(E77),"",E77)</f>
        <v>8</v>
      </c>
      <c r="F78" s="7">
        <f t="shared" si="77"/>
        <v>18</v>
      </c>
      <c r="G78" s="7">
        <f t="shared" si="77"/>
        <v>2</v>
      </c>
      <c r="H78" s="7" t="str">
        <f t="shared" si="77"/>
        <v>White</v>
      </c>
      <c r="I78" s="7">
        <f t="shared" si="77"/>
        <v>5</v>
      </c>
      <c r="J78" s="7">
        <f t="shared" si="77"/>
        <v>0</v>
      </c>
      <c r="K78" s="7" t="str">
        <f t="shared" si="77"/>
        <v>M</v>
      </c>
      <c r="L78" s="7" t="str">
        <f t="shared" si="77"/>
        <v>STRONG-Black</v>
      </c>
      <c r="M78" s="7" t="str">
        <f t="shared" si="77"/>
        <v>Nitrile</v>
      </c>
      <c r="N78" s="7" t="str">
        <f t="shared" si="77"/>
        <v>Glove</v>
      </c>
      <c r="O78" s="7" t="str">
        <f t="shared" si="77"/>
        <v>Two</v>
      </c>
      <c r="P78" s="8">
        <f t="shared" si="77"/>
        <v>5.0999999999999996</v>
      </c>
      <c r="Q78" s="5">
        <f t="shared" si="2"/>
        <v>6</v>
      </c>
      <c r="R78" s="9">
        <v>200</v>
      </c>
      <c r="S78" s="9" t="s">
        <v>109</v>
      </c>
      <c r="T78" s="5" t="str">
        <f t="shared" si="73"/>
        <v>y</v>
      </c>
      <c r="U78" s="10"/>
      <c r="V78" s="7"/>
      <c r="W78" s="7"/>
      <c r="X78" s="7"/>
      <c r="Y78" s="7"/>
      <c r="Z78" s="7"/>
    </row>
    <row r="79" spans="1:26" ht="15.75" customHeight="1">
      <c r="A79" s="5">
        <f t="shared" si="3"/>
        <v>78</v>
      </c>
      <c r="B79" s="6">
        <f t="shared" si="23"/>
        <v>44674.654108796298</v>
      </c>
      <c r="C79" s="7" t="e">
        <f t="shared" ca="1" si="6"/>
        <v>#NAME?</v>
      </c>
      <c r="D79" s="5" t="e">
        <f t="shared" ca="1" si="1"/>
        <v>#NAME?</v>
      </c>
      <c r="E79" s="7">
        <v>6</v>
      </c>
      <c r="F79" s="7">
        <v>19</v>
      </c>
      <c r="G79" s="7">
        <v>3</v>
      </c>
      <c r="H79" s="7" t="s">
        <v>21</v>
      </c>
      <c r="I79" s="7">
        <v>5</v>
      </c>
      <c r="J79" s="7">
        <v>0</v>
      </c>
      <c r="K79" s="7" t="s">
        <v>70</v>
      </c>
      <c r="L79" s="7" t="s">
        <v>23</v>
      </c>
      <c r="M79" s="7" t="s">
        <v>24</v>
      </c>
      <c r="N79" s="7" t="s">
        <v>25</v>
      </c>
      <c r="O79" s="7" t="s">
        <v>26</v>
      </c>
      <c r="P79" s="8">
        <v>2.75</v>
      </c>
      <c r="Q79" s="5">
        <f t="shared" si="2"/>
        <v>1</v>
      </c>
      <c r="R79" s="9">
        <v>0</v>
      </c>
      <c r="S79" s="9" t="s">
        <v>110</v>
      </c>
      <c r="T79" s="5" t="s">
        <v>28</v>
      </c>
      <c r="U79" s="10"/>
      <c r="V79" s="7"/>
      <c r="W79" s="7"/>
      <c r="X79" s="7"/>
      <c r="Y79" s="7"/>
      <c r="Z79" s="7"/>
    </row>
    <row r="80" spans="1:26" ht="15.75" customHeight="1">
      <c r="A80" s="5">
        <f t="shared" si="3"/>
        <v>79</v>
      </c>
      <c r="B80" s="6">
        <f t="shared" si="23"/>
        <v>44674.654166666667</v>
      </c>
      <c r="C80" s="7" t="e">
        <f t="shared" ca="1" si="6"/>
        <v>#NAME?</v>
      </c>
      <c r="D80" s="5" t="e">
        <f t="shared" ca="1" si="1"/>
        <v>#NAME?</v>
      </c>
      <c r="E80" s="7">
        <f t="shared" ref="E80:P80" si="78">IF(ISBLANK(E79),"",E79)</f>
        <v>6</v>
      </c>
      <c r="F80" s="7">
        <f t="shared" si="78"/>
        <v>19</v>
      </c>
      <c r="G80" s="7">
        <f t="shared" si="78"/>
        <v>3</v>
      </c>
      <c r="H80" s="7" t="str">
        <f t="shared" si="78"/>
        <v>White</v>
      </c>
      <c r="I80" s="7">
        <f t="shared" si="78"/>
        <v>5</v>
      </c>
      <c r="J80" s="7">
        <f t="shared" si="78"/>
        <v>0</v>
      </c>
      <c r="K80" s="7" t="str">
        <f t="shared" si="78"/>
        <v>S</v>
      </c>
      <c r="L80" s="7" t="str">
        <f t="shared" si="78"/>
        <v>STRONG-Black</v>
      </c>
      <c r="M80" s="7" t="str">
        <f t="shared" si="78"/>
        <v>Nitrile</v>
      </c>
      <c r="N80" s="7" t="str">
        <f t="shared" si="78"/>
        <v>Glove</v>
      </c>
      <c r="O80" s="7" t="str">
        <f t="shared" si="78"/>
        <v>Middle</v>
      </c>
      <c r="P80" s="8">
        <f t="shared" si="78"/>
        <v>2.75</v>
      </c>
      <c r="Q80" s="5">
        <f t="shared" si="2"/>
        <v>2</v>
      </c>
      <c r="R80" s="9">
        <v>40</v>
      </c>
      <c r="S80" s="9" t="s">
        <v>111</v>
      </c>
      <c r="T80" s="5" t="str">
        <f t="shared" ref="T80:T84" si="79">IF(ISBLANK(T79),"",T79)</f>
        <v>y</v>
      </c>
      <c r="U80" s="10"/>
      <c r="V80" s="7"/>
      <c r="W80" s="7"/>
      <c r="X80" s="7"/>
      <c r="Y80" s="7"/>
      <c r="Z80" s="7"/>
    </row>
    <row r="81" spans="1:26" ht="15.75" customHeight="1">
      <c r="A81" s="5">
        <f t="shared" si="3"/>
        <v>80</v>
      </c>
      <c r="B81" s="6">
        <f t="shared" si="23"/>
        <v>44674.65420138889</v>
      </c>
      <c r="C81" s="7" t="e">
        <f t="shared" ca="1" si="6"/>
        <v>#NAME?</v>
      </c>
      <c r="D81" s="5" t="e">
        <f t="shared" ca="1" si="1"/>
        <v>#NAME?</v>
      </c>
      <c r="E81" s="7">
        <f t="shared" ref="E81:P81" si="80">IF(ISBLANK(E80),"",E80)</f>
        <v>6</v>
      </c>
      <c r="F81" s="7">
        <f t="shared" si="80"/>
        <v>19</v>
      </c>
      <c r="G81" s="7">
        <f t="shared" si="80"/>
        <v>3</v>
      </c>
      <c r="H81" s="7" t="str">
        <f t="shared" si="80"/>
        <v>White</v>
      </c>
      <c r="I81" s="7">
        <f t="shared" si="80"/>
        <v>5</v>
      </c>
      <c r="J81" s="7">
        <f t="shared" si="80"/>
        <v>0</v>
      </c>
      <c r="K81" s="7" t="str">
        <f t="shared" si="80"/>
        <v>S</v>
      </c>
      <c r="L81" s="7" t="str">
        <f t="shared" si="80"/>
        <v>STRONG-Black</v>
      </c>
      <c r="M81" s="7" t="str">
        <f t="shared" si="80"/>
        <v>Nitrile</v>
      </c>
      <c r="N81" s="7" t="str">
        <f t="shared" si="80"/>
        <v>Glove</v>
      </c>
      <c r="O81" s="7" t="str">
        <f t="shared" si="80"/>
        <v>Middle</v>
      </c>
      <c r="P81" s="8">
        <f t="shared" si="80"/>
        <v>2.75</v>
      </c>
      <c r="Q81" s="5">
        <f t="shared" si="2"/>
        <v>3</v>
      </c>
      <c r="R81" s="9">
        <v>80</v>
      </c>
      <c r="S81" s="9" t="s">
        <v>112</v>
      </c>
      <c r="T81" s="5" t="str">
        <f t="shared" si="79"/>
        <v>y</v>
      </c>
      <c r="U81" s="10"/>
      <c r="V81" s="7"/>
      <c r="W81" s="7"/>
      <c r="X81" s="7"/>
      <c r="Y81" s="7"/>
      <c r="Z81" s="7"/>
    </row>
    <row r="82" spans="1:26" ht="15.75" customHeight="1">
      <c r="A82" s="5">
        <f t="shared" si="3"/>
        <v>81</v>
      </c>
      <c r="B82" s="6">
        <f t="shared" si="23"/>
        <v>44674.654247685183</v>
      </c>
      <c r="C82" s="7" t="e">
        <f t="shared" ca="1" si="6"/>
        <v>#NAME?</v>
      </c>
      <c r="D82" s="5" t="e">
        <f t="shared" ca="1" si="1"/>
        <v>#NAME?</v>
      </c>
      <c r="E82" s="7">
        <f t="shared" ref="E82:P82" si="81">IF(ISBLANK(E81),"",E81)</f>
        <v>6</v>
      </c>
      <c r="F82" s="7">
        <f t="shared" si="81"/>
        <v>19</v>
      </c>
      <c r="G82" s="7">
        <f t="shared" si="81"/>
        <v>3</v>
      </c>
      <c r="H82" s="7" t="str">
        <f t="shared" si="81"/>
        <v>White</v>
      </c>
      <c r="I82" s="7">
        <f t="shared" si="81"/>
        <v>5</v>
      </c>
      <c r="J82" s="7">
        <f t="shared" si="81"/>
        <v>0</v>
      </c>
      <c r="K82" s="7" t="str">
        <f t="shared" si="81"/>
        <v>S</v>
      </c>
      <c r="L82" s="7" t="str">
        <f t="shared" si="81"/>
        <v>STRONG-Black</v>
      </c>
      <c r="M82" s="7" t="str">
        <f t="shared" si="81"/>
        <v>Nitrile</v>
      </c>
      <c r="N82" s="7" t="str">
        <f t="shared" si="81"/>
        <v>Glove</v>
      </c>
      <c r="O82" s="7" t="str">
        <f t="shared" si="81"/>
        <v>Middle</v>
      </c>
      <c r="P82" s="8">
        <f t="shared" si="81"/>
        <v>2.75</v>
      </c>
      <c r="Q82" s="5">
        <f t="shared" si="2"/>
        <v>4</v>
      </c>
      <c r="R82" s="9">
        <v>120</v>
      </c>
      <c r="S82" s="9" t="s">
        <v>113</v>
      </c>
      <c r="T82" s="5" t="str">
        <f t="shared" si="79"/>
        <v>y</v>
      </c>
      <c r="U82" s="10"/>
      <c r="V82" s="7"/>
      <c r="W82" s="7"/>
      <c r="X82" s="7"/>
      <c r="Y82" s="7"/>
      <c r="Z82" s="7"/>
    </row>
    <row r="83" spans="1:26" ht="15.75" customHeight="1">
      <c r="A83" s="5">
        <f t="shared" si="3"/>
        <v>82</v>
      </c>
      <c r="B83" s="6">
        <f t="shared" si="23"/>
        <v>44674.654293981483</v>
      </c>
      <c r="C83" s="7" t="e">
        <f t="shared" ca="1" si="6"/>
        <v>#NAME?</v>
      </c>
      <c r="D83" s="5" t="e">
        <f t="shared" ca="1" si="1"/>
        <v>#NAME?</v>
      </c>
      <c r="E83" s="7">
        <f t="shared" ref="E83:P83" si="82">IF(ISBLANK(E82),"",E82)</f>
        <v>6</v>
      </c>
      <c r="F83" s="7">
        <f t="shared" si="82"/>
        <v>19</v>
      </c>
      <c r="G83" s="7">
        <f t="shared" si="82"/>
        <v>3</v>
      </c>
      <c r="H83" s="7" t="str">
        <f t="shared" si="82"/>
        <v>White</v>
      </c>
      <c r="I83" s="7">
        <f t="shared" si="82"/>
        <v>5</v>
      </c>
      <c r="J83" s="7">
        <f t="shared" si="82"/>
        <v>0</v>
      </c>
      <c r="K83" s="7" t="str">
        <f t="shared" si="82"/>
        <v>S</v>
      </c>
      <c r="L83" s="7" t="str">
        <f t="shared" si="82"/>
        <v>STRONG-Black</v>
      </c>
      <c r="M83" s="7" t="str">
        <f t="shared" si="82"/>
        <v>Nitrile</v>
      </c>
      <c r="N83" s="7" t="str">
        <f t="shared" si="82"/>
        <v>Glove</v>
      </c>
      <c r="O83" s="7" t="str">
        <f t="shared" si="82"/>
        <v>Middle</v>
      </c>
      <c r="P83" s="8">
        <f t="shared" si="82"/>
        <v>2.75</v>
      </c>
      <c r="Q83" s="5">
        <f t="shared" si="2"/>
        <v>5</v>
      </c>
      <c r="R83" s="9">
        <v>160</v>
      </c>
      <c r="S83" s="9" t="s">
        <v>114</v>
      </c>
      <c r="T83" s="5" t="str">
        <f t="shared" si="79"/>
        <v>y</v>
      </c>
      <c r="U83" s="10"/>
      <c r="V83" s="7"/>
      <c r="W83" s="7"/>
      <c r="X83" s="7"/>
      <c r="Y83" s="7"/>
      <c r="Z83" s="7"/>
    </row>
    <row r="84" spans="1:26" ht="15.75" customHeight="1">
      <c r="A84" s="5">
        <f t="shared" si="3"/>
        <v>83</v>
      </c>
      <c r="B84" s="6">
        <f t="shared" si="23"/>
        <v>44674.654340277775</v>
      </c>
      <c r="C84" s="7" t="e">
        <f t="shared" ca="1" si="6"/>
        <v>#NAME?</v>
      </c>
      <c r="D84" s="5" t="e">
        <f t="shared" ca="1" si="1"/>
        <v>#NAME?</v>
      </c>
      <c r="E84" s="7">
        <f t="shared" ref="E84:P84" si="83">IF(ISBLANK(E83),"",E83)</f>
        <v>6</v>
      </c>
      <c r="F84" s="7">
        <f t="shared" si="83"/>
        <v>19</v>
      </c>
      <c r="G84" s="7">
        <f t="shared" si="83"/>
        <v>3</v>
      </c>
      <c r="H84" s="7" t="str">
        <f t="shared" si="83"/>
        <v>White</v>
      </c>
      <c r="I84" s="7">
        <f t="shared" si="83"/>
        <v>5</v>
      </c>
      <c r="J84" s="7">
        <f t="shared" si="83"/>
        <v>0</v>
      </c>
      <c r="K84" s="7" t="str">
        <f t="shared" si="83"/>
        <v>S</v>
      </c>
      <c r="L84" s="7" t="str">
        <f t="shared" si="83"/>
        <v>STRONG-Black</v>
      </c>
      <c r="M84" s="7" t="str">
        <f t="shared" si="83"/>
        <v>Nitrile</v>
      </c>
      <c r="N84" s="7" t="str">
        <f t="shared" si="83"/>
        <v>Glove</v>
      </c>
      <c r="O84" s="7" t="str">
        <f t="shared" si="83"/>
        <v>Middle</v>
      </c>
      <c r="P84" s="8">
        <f t="shared" si="83"/>
        <v>2.75</v>
      </c>
      <c r="Q84" s="5">
        <f t="shared" si="2"/>
        <v>6</v>
      </c>
      <c r="R84" s="9">
        <v>200</v>
      </c>
      <c r="S84" s="9" t="s">
        <v>115</v>
      </c>
      <c r="T84" s="5" t="str">
        <f t="shared" si="79"/>
        <v>y</v>
      </c>
      <c r="U84" s="10"/>
      <c r="V84" s="7"/>
      <c r="W84" s="7"/>
      <c r="X84" s="7"/>
      <c r="Y84" s="7"/>
      <c r="Z84" s="7"/>
    </row>
    <row r="85" spans="1:26" ht="15.75" customHeight="1">
      <c r="A85" s="5">
        <f t="shared" si="3"/>
        <v>84</v>
      </c>
      <c r="B85" s="6">
        <f t="shared" si="23"/>
        <v>44674.656018518515</v>
      </c>
      <c r="C85" s="7" t="e">
        <f t="shared" ca="1" si="6"/>
        <v>#NAME?</v>
      </c>
      <c r="D85" s="5" t="e">
        <f t="shared" ca="1" si="1"/>
        <v>#NAME?</v>
      </c>
      <c r="E85" s="7">
        <v>7</v>
      </c>
      <c r="F85" s="7">
        <v>20</v>
      </c>
      <c r="G85" s="7">
        <v>3</v>
      </c>
      <c r="H85" s="7" t="s">
        <v>21</v>
      </c>
      <c r="I85" s="7">
        <v>5</v>
      </c>
      <c r="J85" s="7">
        <v>0</v>
      </c>
      <c r="K85" s="7" t="s">
        <v>77</v>
      </c>
      <c r="L85" s="7" t="s">
        <v>23</v>
      </c>
      <c r="M85" s="7" t="s">
        <v>24</v>
      </c>
      <c r="N85" s="7" t="s">
        <v>25</v>
      </c>
      <c r="O85" s="7" t="s">
        <v>26</v>
      </c>
      <c r="P85" s="8">
        <v>3.2</v>
      </c>
      <c r="Q85" s="5">
        <f t="shared" si="2"/>
        <v>1</v>
      </c>
      <c r="R85" s="9">
        <v>0</v>
      </c>
      <c r="S85" s="9" t="s">
        <v>116</v>
      </c>
      <c r="T85" s="5" t="s">
        <v>28</v>
      </c>
      <c r="U85" s="10"/>
      <c r="V85" s="7"/>
      <c r="W85" s="7"/>
      <c r="X85" s="7"/>
      <c r="Y85" s="7"/>
      <c r="Z85" s="7"/>
    </row>
    <row r="86" spans="1:26" ht="15.75" customHeight="1">
      <c r="A86" s="5">
        <f t="shared" si="3"/>
        <v>85</v>
      </c>
      <c r="B86" s="6">
        <f t="shared" si="23"/>
        <v>44674.656111111108</v>
      </c>
      <c r="C86" s="7" t="e">
        <f t="shared" ca="1" si="6"/>
        <v>#NAME?</v>
      </c>
      <c r="D86" s="5" t="e">
        <f t="shared" ca="1" si="1"/>
        <v>#NAME?</v>
      </c>
      <c r="E86" s="7">
        <f t="shared" ref="E86:P86" si="84">IF(ISBLANK(E85),"",E85)</f>
        <v>7</v>
      </c>
      <c r="F86" s="7">
        <f t="shared" si="84"/>
        <v>20</v>
      </c>
      <c r="G86" s="7">
        <f t="shared" si="84"/>
        <v>3</v>
      </c>
      <c r="H86" s="7" t="str">
        <f t="shared" si="84"/>
        <v>White</v>
      </c>
      <c r="I86" s="7">
        <f t="shared" si="84"/>
        <v>5</v>
      </c>
      <c r="J86" s="7">
        <f t="shared" si="84"/>
        <v>0</v>
      </c>
      <c r="K86" s="7" t="str">
        <f t="shared" si="84"/>
        <v>L</v>
      </c>
      <c r="L86" s="7" t="str">
        <f t="shared" si="84"/>
        <v>STRONG-Black</v>
      </c>
      <c r="M86" s="7" t="str">
        <f t="shared" si="84"/>
        <v>Nitrile</v>
      </c>
      <c r="N86" s="7" t="str">
        <f t="shared" si="84"/>
        <v>Glove</v>
      </c>
      <c r="O86" s="7" t="str">
        <f t="shared" si="84"/>
        <v>Middle</v>
      </c>
      <c r="P86" s="8">
        <f t="shared" si="84"/>
        <v>3.2</v>
      </c>
      <c r="Q86" s="5">
        <f t="shared" si="2"/>
        <v>2</v>
      </c>
      <c r="R86" s="9">
        <v>40</v>
      </c>
      <c r="S86" s="9" t="s">
        <v>117</v>
      </c>
      <c r="T86" s="5" t="str">
        <f t="shared" ref="T86:T90" si="85">IF(ISBLANK(T85),"",T85)</f>
        <v>y</v>
      </c>
      <c r="U86" s="10"/>
      <c r="V86" s="7"/>
      <c r="W86" s="7"/>
      <c r="X86" s="7"/>
      <c r="Y86" s="7"/>
      <c r="Z86" s="7"/>
    </row>
    <row r="87" spans="1:26" ht="15.75" customHeight="1">
      <c r="A87" s="5">
        <f t="shared" si="3"/>
        <v>86</v>
      </c>
      <c r="B87" s="6">
        <f t="shared" si="23"/>
        <v>44674.656168981484</v>
      </c>
      <c r="C87" s="7" t="e">
        <f t="shared" ca="1" si="6"/>
        <v>#NAME?</v>
      </c>
      <c r="D87" s="5" t="e">
        <f t="shared" ca="1" si="1"/>
        <v>#NAME?</v>
      </c>
      <c r="E87" s="7">
        <f t="shared" ref="E87:P87" si="86">IF(ISBLANK(E86),"",E86)</f>
        <v>7</v>
      </c>
      <c r="F87" s="7">
        <f t="shared" si="86"/>
        <v>20</v>
      </c>
      <c r="G87" s="7">
        <f t="shared" si="86"/>
        <v>3</v>
      </c>
      <c r="H87" s="7" t="str">
        <f t="shared" si="86"/>
        <v>White</v>
      </c>
      <c r="I87" s="7">
        <f t="shared" si="86"/>
        <v>5</v>
      </c>
      <c r="J87" s="7">
        <f t="shared" si="86"/>
        <v>0</v>
      </c>
      <c r="K87" s="7" t="str">
        <f t="shared" si="86"/>
        <v>L</v>
      </c>
      <c r="L87" s="7" t="str">
        <f t="shared" si="86"/>
        <v>STRONG-Black</v>
      </c>
      <c r="M87" s="7" t="str">
        <f t="shared" si="86"/>
        <v>Nitrile</v>
      </c>
      <c r="N87" s="7" t="str">
        <f t="shared" si="86"/>
        <v>Glove</v>
      </c>
      <c r="O87" s="7" t="str">
        <f t="shared" si="86"/>
        <v>Middle</v>
      </c>
      <c r="P87" s="8">
        <f t="shared" si="86"/>
        <v>3.2</v>
      </c>
      <c r="Q87" s="5">
        <f t="shared" si="2"/>
        <v>3</v>
      </c>
      <c r="R87" s="9">
        <v>80</v>
      </c>
      <c r="S87" s="9" t="s">
        <v>118</v>
      </c>
      <c r="T87" s="5" t="str">
        <f t="shared" si="85"/>
        <v>y</v>
      </c>
      <c r="U87" s="10"/>
      <c r="V87" s="7"/>
      <c r="W87" s="7"/>
      <c r="X87" s="7"/>
      <c r="Y87" s="7"/>
      <c r="Z87" s="7"/>
    </row>
    <row r="88" spans="1:26" ht="15.75" customHeight="1">
      <c r="A88" s="5">
        <f t="shared" si="3"/>
        <v>87</v>
      </c>
      <c r="B88" s="6">
        <f t="shared" si="23"/>
        <v>44674.656226851854</v>
      </c>
      <c r="C88" s="7" t="e">
        <f t="shared" ca="1" si="6"/>
        <v>#NAME?</v>
      </c>
      <c r="D88" s="5" t="e">
        <f t="shared" ca="1" si="1"/>
        <v>#NAME?</v>
      </c>
      <c r="E88" s="7">
        <f t="shared" ref="E88:P88" si="87">IF(ISBLANK(E87),"",E87)</f>
        <v>7</v>
      </c>
      <c r="F88" s="7">
        <f t="shared" si="87"/>
        <v>20</v>
      </c>
      <c r="G88" s="7">
        <f t="shared" si="87"/>
        <v>3</v>
      </c>
      <c r="H88" s="7" t="str">
        <f t="shared" si="87"/>
        <v>White</v>
      </c>
      <c r="I88" s="7">
        <f t="shared" si="87"/>
        <v>5</v>
      </c>
      <c r="J88" s="7">
        <f t="shared" si="87"/>
        <v>0</v>
      </c>
      <c r="K88" s="7" t="str">
        <f t="shared" si="87"/>
        <v>L</v>
      </c>
      <c r="L88" s="7" t="str">
        <f t="shared" si="87"/>
        <v>STRONG-Black</v>
      </c>
      <c r="M88" s="7" t="str">
        <f t="shared" si="87"/>
        <v>Nitrile</v>
      </c>
      <c r="N88" s="7" t="str">
        <f t="shared" si="87"/>
        <v>Glove</v>
      </c>
      <c r="O88" s="7" t="str">
        <f t="shared" si="87"/>
        <v>Middle</v>
      </c>
      <c r="P88" s="8">
        <f t="shared" si="87"/>
        <v>3.2</v>
      </c>
      <c r="Q88" s="5">
        <f t="shared" si="2"/>
        <v>4</v>
      </c>
      <c r="R88" s="9">
        <v>120</v>
      </c>
      <c r="S88" s="9" t="s">
        <v>119</v>
      </c>
      <c r="T88" s="5" t="str">
        <f t="shared" si="85"/>
        <v>y</v>
      </c>
      <c r="U88" s="10"/>
      <c r="V88" s="7"/>
      <c r="W88" s="7"/>
      <c r="X88" s="7"/>
      <c r="Y88" s="7"/>
      <c r="Z88" s="7"/>
    </row>
    <row r="89" spans="1:26" ht="15.75" customHeight="1">
      <c r="A89" s="5">
        <f t="shared" si="3"/>
        <v>88</v>
      </c>
      <c r="B89" s="6">
        <f t="shared" si="23"/>
        <v>44674.656273148146</v>
      </c>
      <c r="C89" s="7" t="e">
        <f t="shared" ca="1" si="6"/>
        <v>#NAME?</v>
      </c>
      <c r="D89" s="5" t="e">
        <f t="shared" ca="1" si="1"/>
        <v>#NAME?</v>
      </c>
      <c r="E89" s="7">
        <f t="shared" ref="E89:P89" si="88">IF(ISBLANK(E88),"",E88)</f>
        <v>7</v>
      </c>
      <c r="F89" s="7">
        <f t="shared" si="88"/>
        <v>20</v>
      </c>
      <c r="G89" s="7">
        <f t="shared" si="88"/>
        <v>3</v>
      </c>
      <c r="H89" s="7" t="str">
        <f t="shared" si="88"/>
        <v>White</v>
      </c>
      <c r="I89" s="7">
        <f t="shared" si="88"/>
        <v>5</v>
      </c>
      <c r="J89" s="7">
        <f t="shared" si="88"/>
        <v>0</v>
      </c>
      <c r="K89" s="7" t="str">
        <f t="shared" si="88"/>
        <v>L</v>
      </c>
      <c r="L89" s="7" t="str">
        <f t="shared" si="88"/>
        <v>STRONG-Black</v>
      </c>
      <c r="M89" s="7" t="str">
        <f t="shared" si="88"/>
        <v>Nitrile</v>
      </c>
      <c r="N89" s="7" t="str">
        <f t="shared" si="88"/>
        <v>Glove</v>
      </c>
      <c r="O89" s="7" t="str">
        <f t="shared" si="88"/>
        <v>Middle</v>
      </c>
      <c r="P89" s="8">
        <f t="shared" si="88"/>
        <v>3.2</v>
      </c>
      <c r="Q89" s="5">
        <f t="shared" si="2"/>
        <v>5</v>
      </c>
      <c r="R89" s="9">
        <v>160</v>
      </c>
      <c r="S89" s="9" t="s">
        <v>120</v>
      </c>
      <c r="T89" s="5" t="str">
        <f t="shared" si="85"/>
        <v>y</v>
      </c>
      <c r="U89" s="10"/>
      <c r="V89" s="7"/>
      <c r="W89" s="7"/>
      <c r="X89" s="7"/>
      <c r="Y89" s="7"/>
      <c r="Z89" s="7"/>
    </row>
    <row r="90" spans="1:26" ht="15.75" customHeight="1">
      <c r="A90" s="5">
        <f t="shared" si="3"/>
        <v>89</v>
      </c>
      <c r="B90" s="6">
        <f t="shared" si="23"/>
        <v>44674.656319444446</v>
      </c>
      <c r="C90" s="7" t="e">
        <f t="shared" ca="1" si="6"/>
        <v>#NAME?</v>
      </c>
      <c r="D90" s="5" t="e">
        <f t="shared" ca="1" si="1"/>
        <v>#NAME?</v>
      </c>
      <c r="E90" s="7">
        <f t="shared" ref="E90:P90" si="89">IF(ISBLANK(E89),"",E89)</f>
        <v>7</v>
      </c>
      <c r="F90" s="7">
        <f t="shared" si="89"/>
        <v>20</v>
      </c>
      <c r="G90" s="7">
        <f t="shared" si="89"/>
        <v>3</v>
      </c>
      <c r="H90" s="7" t="str">
        <f t="shared" si="89"/>
        <v>White</v>
      </c>
      <c r="I90" s="7">
        <f t="shared" si="89"/>
        <v>5</v>
      </c>
      <c r="J90" s="7">
        <f t="shared" si="89"/>
        <v>0</v>
      </c>
      <c r="K90" s="7" t="str">
        <f t="shared" si="89"/>
        <v>L</v>
      </c>
      <c r="L90" s="7" t="str">
        <f t="shared" si="89"/>
        <v>STRONG-Black</v>
      </c>
      <c r="M90" s="7" t="str">
        <f t="shared" si="89"/>
        <v>Nitrile</v>
      </c>
      <c r="N90" s="7" t="str">
        <f t="shared" si="89"/>
        <v>Glove</v>
      </c>
      <c r="O90" s="7" t="str">
        <f t="shared" si="89"/>
        <v>Middle</v>
      </c>
      <c r="P90" s="8">
        <f t="shared" si="89"/>
        <v>3.2</v>
      </c>
      <c r="Q90" s="5">
        <f t="shared" si="2"/>
        <v>6</v>
      </c>
      <c r="R90" s="9">
        <v>200</v>
      </c>
      <c r="S90" s="9" t="s">
        <v>121</v>
      </c>
      <c r="T90" s="5" t="str">
        <f t="shared" si="85"/>
        <v>y</v>
      </c>
      <c r="U90" s="10"/>
      <c r="V90" s="7"/>
      <c r="W90" s="7"/>
      <c r="X90" s="7"/>
      <c r="Y90" s="7"/>
      <c r="Z90" s="7"/>
    </row>
    <row r="91" spans="1:26" ht="15.75" customHeight="1">
      <c r="A91" s="5">
        <f t="shared" si="3"/>
        <v>90</v>
      </c>
      <c r="B91" s="6">
        <f t="shared" si="23"/>
        <v>44674.659351851849</v>
      </c>
      <c r="C91" s="7" t="e">
        <f t="shared" ca="1" si="6"/>
        <v>#NAME?</v>
      </c>
      <c r="D91" s="5" t="e">
        <f t="shared" ca="1" si="1"/>
        <v>#NAME?</v>
      </c>
      <c r="E91" s="7">
        <v>8</v>
      </c>
      <c r="F91" s="7">
        <v>21</v>
      </c>
      <c r="G91" s="7">
        <v>3</v>
      </c>
      <c r="H91" s="7" t="s">
        <v>21</v>
      </c>
      <c r="I91" s="7">
        <v>5</v>
      </c>
      <c r="J91" s="7">
        <v>0</v>
      </c>
      <c r="K91" s="7" t="s">
        <v>22</v>
      </c>
      <c r="L91" s="7" t="s">
        <v>23</v>
      </c>
      <c r="M91" s="7" t="s">
        <v>24</v>
      </c>
      <c r="N91" s="7" t="s">
        <v>25</v>
      </c>
      <c r="O91" s="7" t="s">
        <v>84</v>
      </c>
      <c r="P91" s="8">
        <v>5</v>
      </c>
      <c r="Q91" s="5">
        <f t="shared" si="2"/>
        <v>1</v>
      </c>
      <c r="R91" s="9">
        <v>0</v>
      </c>
      <c r="S91" s="9" t="s">
        <v>122</v>
      </c>
      <c r="T91" s="5" t="s">
        <v>28</v>
      </c>
      <c r="U91" s="10"/>
      <c r="V91" s="7"/>
      <c r="W91" s="7"/>
      <c r="X91" s="7"/>
      <c r="Y91" s="7"/>
      <c r="Z91" s="7"/>
    </row>
    <row r="92" spans="1:26" ht="15.75" customHeight="1">
      <c r="A92" s="5">
        <f t="shared" si="3"/>
        <v>91</v>
      </c>
      <c r="B92" s="6">
        <f t="shared" si="23"/>
        <v>44674.659421296295</v>
      </c>
      <c r="C92" s="7" t="e">
        <f t="shared" ca="1" si="6"/>
        <v>#NAME?</v>
      </c>
      <c r="D92" s="5" t="e">
        <f t="shared" ca="1" si="1"/>
        <v>#NAME?</v>
      </c>
      <c r="E92" s="7">
        <f t="shared" ref="E92:P92" si="90">IF(ISBLANK(E91),"",E91)</f>
        <v>8</v>
      </c>
      <c r="F92" s="7">
        <f t="shared" si="90"/>
        <v>21</v>
      </c>
      <c r="G92" s="7">
        <f t="shared" si="90"/>
        <v>3</v>
      </c>
      <c r="H92" s="7" t="str">
        <f t="shared" si="90"/>
        <v>White</v>
      </c>
      <c r="I92" s="7">
        <f t="shared" si="90"/>
        <v>5</v>
      </c>
      <c r="J92" s="7">
        <f t="shared" si="90"/>
        <v>0</v>
      </c>
      <c r="K92" s="7" t="str">
        <f t="shared" si="90"/>
        <v>M</v>
      </c>
      <c r="L92" s="7" t="str">
        <f t="shared" si="90"/>
        <v>STRONG-Black</v>
      </c>
      <c r="M92" s="7" t="str">
        <f t="shared" si="90"/>
        <v>Nitrile</v>
      </c>
      <c r="N92" s="7" t="str">
        <f t="shared" si="90"/>
        <v>Glove</v>
      </c>
      <c r="O92" s="7" t="str">
        <f t="shared" si="90"/>
        <v>Two</v>
      </c>
      <c r="P92" s="8">
        <f t="shared" si="90"/>
        <v>5</v>
      </c>
      <c r="Q92" s="5">
        <f t="shared" si="2"/>
        <v>2</v>
      </c>
      <c r="R92" s="9">
        <v>40</v>
      </c>
      <c r="S92" s="9" t="s">
        <v>123</v>
      </c>
      <c r="T92" s="5" t="str">
        <f t="shared" ref="T92:T96" si="91">IF(ISBLANK(T91),"",T91)</f>
        <v>y</v>
      </c>
      <c r="U92" s="10"/>
      <c r="V92" s="7"/>
      <c r="W92" s="7"/>
      <c r="X92" s="7"/>
      <c r="Y92" s="7"/>
      <c r="Z92" s="7"/>
    </row>
    <row r="93" spans="1:26" ht="15.75" customHeight="1">
      <c r="A93" s="5">
        <f t="shared" si="3"/>
        <v>92</v>
      </c>
      <c r="B93" s="6">
        <f t="shared" si="23"/>
        <v>44674.659479166665</v>
      </c>
      <c r="C93" s="7" t="e">
        <f t="shared" ca="1" si="6"/>
        <v>#NAME?</v>
      </c>
      <c r="D93" s="5" t="e">
        <f t="shared" ca="1" si="1"/>
        <v>#NAME?</v>
      </c>
      <c r="E93" s="7">
        <f t="shared" ref="E93:P93" si="92">IF(ISBLANK(E92),"",E92)</f>
        <v>8</v>
      </c>
      <c r="F93" s="7">
        <f t="shared" si="92"/>
        <v>21</v>
      </c>
      <c r="G93" s="7">
        <f t="shared" si="92"/>
        <v>3</v>
      </c>
      <c r="H93" s="7" t="str">
        <f t="shared" si="92"/>
        <v>White</v>
      </c>
      <c r="I93" s="7">
        <f t="shared" si="92"/>
        <v>5</v>
      </c>
      <c r="J93" s="7">
        <f t="shared" si="92"/>
        <v>0</v>
      </c>
      <c r="K93" s="7" t="str">
        <f t="shared" si="92"/>
        <v>M</v>
      </c>
      <c r="L93" s="7" t="str">
        <f t="shared" si="92"/>
        <v>STRONG-Black</v>
      </c>
      <c r="M93" s="7" t="str">
        <f t="shared" si="92"/>
        <v>Nitrile</v>
      </c>
      <c r="N93" s="7" t="str">
        <f t="shared" si="92"/>
        <v>Glove</v>
      </c>
      <c r="O93" s="7" t="str">
        <f t="shared" si="92"/>
        <v>Two</v>
      </c>
      <c r="P93" s="8">
        <f t="shared" si="92"/>
        <v>5</v>
      </c>
      <c r="Q93" s="5">
        <f t="shared" si="2"/>
        <v>3</v>
      </c>
      <c r="R93" s="9">
        <v>80</v>
      </c>
      <c r="S93" s="9" t="s">
        <v>124</v>
      </c>
      <c r="T93" s="5" t="str">
        <f t="shared" si="91"/>
        <v>y</v>
      </c>
      <c r="U93" s="10"/>
      <c r="V93" s="7"/>
      <c r="W93" s="7"/>
      <c r="X93" s="7"/>
      <c r="Y93" s="7"/>
      <c r="Z93" s="7"/>
    </row>
    <row r="94" spans="1:26" ht="15.75" customHeight="1">
      <c r="A94" s="5">
        <f t="shared" si="3"/>
        <v>93</v>
      </c>
      <c r="B94" s="6">
        <f t="shared" si="23"/>
        <v>44674.659537037034</v>
      </c>
      <c r="C94" s="7" t="e">
        <f t="shared" ca="1" si="6"/>
        <v>#NAME?</v>
      </c>
      <c r="D94" s="5" t="e">
        <f t="shared" ca="1" si="1"/>
        <v>#NAME?</v>
      </c>
      <c r="E94" s="7">
        <f t="shared" ref="E94:P94" si="93">IF(ISBLANK(E93),"",E93)</f>
        <v>8</v>
      </c>
      <c r="F94" s="7">
        <f t="shared" si="93"/>
        <v>21</v>
      </c>
      <c r="G94" s="7">
        <f t="shared" si="93"/>
        <v>3</v>
      </c>
      <c r="H94" s="7" t="str">
        <f t="shared" si="93"/>
        <v>White</v>
      </c>
      <c r="I94" s="7">
        <f t="shared" si="93"/>
        <v>5</v>
      </c>
      <c r="J94" s="7">
        <f t="shared" si="93"/>
        <v>0</v>
      </c>
      <c r="K94" s="7" t="str">
        <f t="shared" si="93"/>
        <v>M</v>
      </c>
      <c r="L94" s="7" t="str">
        <f t="shared" si="93"/>
        <v>STRONG-Black</v>
      </c>
      <c r="M94" s="7" t="str">
        <f t="shared" si="93"/>
        <v>Nitrile</v>
      </c>
      <c r="N94" s="7" t="str">
        <f t="shared" si="93"/>
        <v>Glove</v>
      </c>
      <c r="O94" s="7" t="str">
        <f t="shared" si="93"/>
        <v>Two</v>
      </c>
      <c r="P94" s="8">
        <f t="shared" si="93"/>
        <v>5</v>
      </c>
      <c r="Q94" s="5">
        <f t="shared" si="2"/>
        <v>4</v>
      </c>
      <c r="R94" s="9">
        <v>120</v>
      </c>
      <c r="S94" s="9" t="s">
        <v>125</v>
      </c>
      <c r="T94" s="5" t="str">
        <f t="shared" si="91"/>
        <v>y</v>
      </c>
      <c r="U94" s="10"/>
      <c r="V94" s="7"/>
      <c r="W94" s="7"/>
      <c r="X94" s="7"/>
      <c r="Y94" s="7"/>
      <c r="Z94" s="7"/>
    </row>
    <row r="95" spans="1:26" ht="15.75" customHeight="1">
      <c r="A95" s="5">
        <f t="shared" si="3"/>
        <v>94</v>
      </c>
      <c r="B95" s="6">
        <f t="shared" si="23"/>
        <v>44674.659583333334</v>
      </c>
      <c r="C95" s="7" t="e">
        <f t="shared" ca="1" si="6"/>
        <v>#NAME?</v>
      </c>
      <c r="D95" s="5" t="e">
        <f t="shared" ca="1" si="1"/>
        <v>#NAME?</v>
      </c>
      <c r="E95" s="7">
        <f t="shared" ref="E95:P95" si="94">IF(ISBLANK(E94),"",E94)</f>
        <v>8</v>
      </c>
      <c r="F95" s="7">
        <f t="shared" si="94"/>
        <v>21</v>
      </c>
      <c r="G95" s="7">
        <f t="shared" si="94"/>
        <v>3</v>
      </c>
      <c r="H95" s="7" t="str">
        <f t="shared" si="94"/>
        <v>White</v>
      </c>
      <c r="I95" s="7">
        <f t="shared" si="94"/>
        <v>5</v>
      </c>
      <c r="J95" s="7">
        <f t="shared" si="94"/>
        <v>0</v>
      </c>
      <c r="K95" s="7" t="str">
        <f t="shared" si="94"/>
        <v>M</v>
      </c>
      <c r="L95" s="7" t="str">
        <f t="shared" si="94"/>
        <v>STRONG-Black</v>
      </c>
      <c r="M95" s="7" t="str">
        <f t="shared" si="94"/>
        <v>Nitrile</v>
      </c>
      <c r="N95" s="7" t="str">
        <f t="shared" si="94"/>
        <v>Glove</v>
      </c>
      <c r="O95" s="7" t="str">
        <f t="shared" si="94"/>
        <v>Two</v>
      </c>
      <c r="P95" s="8">
        <f t="shared" si="94"/>
        <v>5</v>
      </c>
      <c r="Q95" s="5">
        <f t="shared" si="2"/>
        <v>5</v>
      </c>
      <c r="R95" s="9">
        <v>160</v>
      </c>
      <c r="S95" s="9" t="s">
        <v>126</v>
      </c>
      <c r="T95" s="5" t="str">
        <f t="shared" si="91"/>
        <v>y</v>
      </c>
      <c r="U95" s="10"/>
      <c r="V95" s="7"/>
      <c r="W95" s="7"/>
      <c r="X95" s="7"/>
      <c r="Y95" s="7"/>
      <c r="Z95" s="7"/>
    </row>
    <row r="96" spans="1:26" ht="15.75" customHeight="1">
      <c r="A96" s="5">
        <f t="shared" si="3"/>
        <v>95</v>
      </c>
      <c r="B96" s="6">
        <f t="shared" si="23"/>
        <v>44674.659641203703</v>
      </c>
      <c r="C96" s="7" t="e">
        <f t="shared" ca="1" si="6"/>
        <v>#NAME?</v>
      </c>
      <c r="D96" s="5" t="e">
        <f t="shared" ca="1" si="1"/>
        <v>#NAME?</v>
      </c>
      <c r="E96" s="7">
        <f t="shared" ref="E96:P96" si="95">IF(ISBLANK(E95),"",E95)</f>
        <v>8</v>
      </c>
      <c r="F96" s="7">
        <f t="shared" si="95"/>
        <v>21</v>
      </c>
      <c r="G96" s="7">
        <f t="shared" si="95"/>
        <v>3</v>
      </c>
      <c r="H96" s="7" t="str">
        <f t="shared" si="95"/>
        <v>White</v>
      </c>
      <c r="I96" s="7">
        <f t="shared" si="95"/>
        <v>5</v>
      </c>
      <c r="J96" s="7">
        <f t="shared" si="95"/>
        <v>0</v>
      </c>
      <c r="K96" s="7" t="str">
        <f t="shared" si="95"/>
        <v>M</v>
      </c>
      <c r="L96" s="7" t="str">
        <f t="shared" si="95"/>
        <v>STRONG-Black</v>
      </c>
      <c r="M96" s="7" t="str">
        <f t="shared" si="95"/>
        <v>Nitrile</v>
      </c>
      <c r="N96" s="7" t="str">
        <f t="shared" si="95"/>
        <v>Glove</v>
      </c>
      <c r="O96" s="7" t="str">
        <f t="shared" si="95"/>
        <v>Two</v>
      </c>
      <c r="P96" s="8">
        <f t="shared" si="95"/>
        <v>5</v>
      </c>
      <c r="Q96" s="5">
        <f t="shared" si="2"/>
        <v>6</v>
      </c>
      <c r="R96" s="9">
        <v>200</v>
      </c>
      <c r="S96" s="9" t="s">
        <v>127</v>
      </c>
      <c r="T96" s="5" t="str">
        <f t="shared" si="91"/>
        <v>y</v>
      </c>
      <c r="U96" s="10"/>
      <c r="V96" s="7"/>
      <c r="W96" s="7"/>
      <c r="X96" s="7"/>
      <c r="Y96" s="7"/>
      <c r="Z96" s="7"/>
    </row>
    <row r="97" spans="1:26" ht="15.75" customHeight="1">
      <c r="A97" s="5">
        <f t="shared" si="3"/>
        <v>96</v>
      </c>
      <c r="B97" s="6">
        <f t="shared" si="23"/>
        <v>44674.674479166664</v>
      </c>
      <c r="C97" s="7" t="e">
        <f t="shared" ca="1" si="6"/>
        <v>#NAME?</v>
      </c>
      <c r="D97" s="5" t="e">
        <f t="shared" ca="1" si="1"/>
        <v>#NAME?</v>
      </c>
      <c r="E97" s="7">
        <v>11</v>
      </c>
      <c r="F97" s="7">
        <v>22</v>
      </c>
      <c r="G97" s="7">
        <v>1</v>
      </c>
      <c r="H97" s="7" t="s">
        <v>21</v>
      </c>
      <c r="I97" s="7">
        <v>3</v>
      </c>
      <c r="J97" s="7">
        <v>0</v>
      </c>
      <c r="K97" s="7" t="s">
        <v>128</v>
      </c>
      <c r="L97" s="7" t="s">
        <v>129</v>
      </c>
      <c r="M97" s="7" t="s">
        <v>130</v>
      </c>
      <c r="N97" s="7" t="s">
        <v>131</v>
      </c>
      <c r="O97" s="7" t="s">
        <v>132</v>
      </c>
      <c r="P97" s="8">
        <v>3.7</v>
      </c>
      <c r="Q97" s="5">
        <f t="shared" si="2"/>
        <v>1</v>
      </c>
      <c r="R97" s="9">
        <v>0</v>
      </c>
      <c r="S97" s="9" t="s">
        <v>133</v>
      </c>
      <c r="T97" s="5" t="s">
        <v>28</v>
      </c>
      <c r="U97" s="10"/>
      <c r="V97" s="7"/>
      <c r="W97" s="7"/>
      <c r="X97" s="7"/>
      <c r="Y97" s="7"/>
      <c r="Z97" s="7"/>
    </row>
    <row r="98" spans="1:26" ht="15.75" customHeight="1">
      <c r="A98" s="5">
        <f t="shared" si="3"/>
        <v>97</v>
      </c>
      <c r="B98" s="6">
        <f t="shared" si="23"/>
        <v>44674.674583333333</v>
      </c>
      <c r="C98" s="7" t="e">
        <f t="shared" ca="1" si="6"/>
        <v>#NAME?</v>
      </c>
      <c r="D98" s="5" t="e">
        <f t="shared" ca="1" si="1"/>
        <v>#NAME?</v>
      </c>
      <c r="E98" s="7">
        <f t="shared" ref="E98:P98" si="96">IF(ISBLANK(E97),"",E97)</f>
        <v>11</v>
      </c>
      <c r="F98" s="7">
        <f t="shared" si="96"/>
        <v>22</v>
      </c>
      <c r="G98" s="7">
        <f t="shared" si="96"/>
        <v>1</v>
      </c>
      <c r="H98" s="7" t="str">
        <f t="shared" si="96"/>
        <v>White</v>
      </c>
      <c r="I98" s="7">
        <f t="shared" si="96"/>
        <v>3</v>
      </c>
      <c r="J98" s="7">
        <f t="shared" si="96"/>
        <v>0</v>
      </c>
      <c r="K98" s="7" t="str">
        <f t="shared" si="96"/>
        <v>Unspecified</v>
      </c>
      <c r="L98" s="7" t="str">
        <f t="shared" si="96"/>
        <v>Trojan</v>
      </c>
      <c r="M98" s="7" t="str">
        <f t="shared" si="96"/>
        <v>Latex</v>
      </c>
      <c r="N98" s="7" t="str">
        <f t="shared" si="96"/>
        <v>Condom</v>
      </c>
      <c r="O98" s="7" t="str">
        <f t="shared" si="96"/>
        <v>Precut</v>
      </c>
      <c r="P98" s="8">
        <f t="shared" si="96"/>
        <v>3.7</v>
      </c>
      <c r="Q98" s="5">
        <f t="shared" si="2"/>
        <v>2</v>
      </c>
      <c r="R98" s="9">
        <v>40</v>
      </c>
      <c r="S98" s="9" t="s">
        <v>134</v>
      </c>
      <c r="T98" s="5" t="str">
        <f t="shared" ref="T98:T102" si="97">IF(ISBLANK(T97),"",T97)</f>
        <v>y</v>
      </c>
      <c r="U98" s="10"/>
      <c r="V98" s="7"/>
      <c r="W98" s="7"/>
      <c r="X98" s="7"/>
      <c r="Y98" s="7"/>
      <c r="Z98" s="7"/>
    </row>
    <row r="99" spans="1:26" ht="15.75" customHeight="1">
      <c r="A99" s="5">
        <f t="shared" si="3"/>
        <v>98</v>
      </c>
      <c r="B99" s="6">
        <f t="shared" si="23"/>
        <v>44674.674641203703</v>
      </c>
      <c r="C99" s="7" t="e">
        <f t="shared" ca="1" si="6"/>
        <v>#NAME?</v>
      </c>
      <c r="D99" s="5" t="e">
        <f t="shared" ca="1" si="1"/>
        <v>#NAME?</v>
      </c>
      <c r="E99" s="7">
        <f t="shared" ref="E99:P99" si="98">IF(ISBLANK(E98),"",E98)</f>
        <v>11</v>
      </c>
      <c r="F99" s="7">
        <f t="shared" si="98"/>
        <v>22</v>
      </c>
      <c r="G99" s="7">
        <f t="shared" si="98"/>
        <v>1</v>
      </c>
      <c r="H99" s="7" t="str">
        <f t="shared" si="98"/>
        <v>White</v>
      </c>
      <c r="I99" s="7">
        <f t="shared" si="98"/>
        <v>3</v>
      </c>
      <c r="J99" s="7">
        <f t="shared" si="98"/>
        <v>0</v>
      </c>
      <c r="K99" s="7" t="str">
        <f t="shared" si="98"/>
        <v>Unspecified</v>
      </c>
      <c r="L99" s="7" t="str">
        <f t="shared" si="98"/>
        <v>Trojan</v>
      </c>
      <c r="M99" s="7" t="str">
        <f t="shared" si="98"/>
        <v>Latex</v>
      </c>
      <c r="N99" s="7" t="str">
        <f t="shared" si="98"/>
        <v>Condom</v>
      </c>
      <c r="O99" s="7" t="str">
        <f t="shared" si="98"/>
        <v>Precut</v>
      </c>
      <c r="P99" s="8">
        <f t="shared" si="98"/>
        <v>3.7</v>
      </c>
      <c r="Q99" s="5">
        <f t="shared" si="2"/>
        <v>3</v>
      </c>
      <c r="R99" s="9">
        <v>80</v>
      </c>
      <c r="S99" s="9" t="s">
        <v>135</v>
      </c>
      <c r="T99" s="5" t="str">
        <f t="shared" si="97"/>
        <v>y</v>
      </c>
      <c r="U99" s="10"/>
      <c r="V99" s="7"/>
      <c r="W99" s="7"/>
      <c r="X99" s="7"/>
      <c r="Y99" s="7"/>
      <c r="Z99" s="7"/>
    </row>
    <row r="100" spans="1:26" ht="15.75" customHeight="1">
      <c r="A100" s="5">
        <f t="shared" si="3"/>
        <v>99</v>
      </c>
      <c r="B100" s="6">
        <f t="shared" si="23"/>
        <v>44674.674687500003</v>
      </c>
      <c r="C100" s="7" t="e">
        <f t="shared" ca="1" si="6"/>
        <v>#NAME?</v>
      </c>
      <c r="D100" s="5" t="e">
        <f t="shared" ca="1" si="1"/>
        <v>#NAME?</v>
      </c>
      <c r="E100" s="7">
        <f t="shared" ref="E100:P100" si="99">IF(ISBLANK(E99),"",E99)</f>
        <v>11</v>
      </c>
      <c r="F100" s="7">
        <f t="shared" si="99"/>
        <v>22</v>
      </c>
      <c r="G100" s="7">
        <f t="shared" si="99"/>
        <v>1</v>
      </c>
      <c r="H100" s="7" t="str">
        <f t="shared" si="99"/>
        <v>White</v>
      </c>
      <c r="I100" s="7">
        <f t="shared" si="99"/>
        <v>3</v>
      </c>
      <c r="J100" s="7">
        <f t="shared" si="99"/>
        <v>0</v>
      </c>
      <c r="K100" s="7" t="str">
        <f t="shared" si="99"/>
        <v>Unspecified</v>
      </c>
      <c r="L100" s="7" t="str">
        <f t="shared" si="99"/>
        <v>Trojan</v>
      </c>
      <c r="M100" s="7" t="str">
        <f t="shared" si="99"/>
        <v>Latex</v>
      </c>
      <c r="N100" s="7" t="str">
        <f t="shared" si="99"/>
        <v>Condom</v>
      </c>
      <c r="O100" s="7" t="str">
        <f t="shared" si="99"/>
        <v>Precut</v>
      </c>
      <c r="P100" s="8">
        <f t="shared" si="99"/>
        <v>3.7</v>
      </c>
      <c r="Q100" s="5">
        <f t="shared" si="2"/>
        <v>4</v>
      </c>
      <c r="R100" s="9">
        <v>120</v>
      </c>
      <c r="S100" s="9" t="s">
        <v>136</v>
      </c>
      <c r="T100" s="5" t="str">
        <f t="shared" si="97"/>
        <v>y</v>
      </c>
      <c r="U100" s="10"/>
      <c r="V100" s="7"/>
      <c r="W100" s="7"/>
      <c r="X100" s="7"/>
      <c r="Y100" s="7"/>
      <c r="Z100" s="7"/>
    </row>
    <row r="101" spans="1:26" ht="15.75" customHeight="1">
      <c r="A101" s="5">
        <f t="shared" si="3"/>
        <v>100</v>
      </c>
      <c r="B101" s="6">
        <f t="shared" si="23"/>
        <v>44674.674756944441</v>
      </c>
      <c r="C101" s="7" t="e">
        <f t="shared" ca="1" si="6"/>
        <v>#NAME?</v>
      </c>
      <c r="D101" s="5" t="e">
        <f t="shared" ca="1" si="1"/>
        <v>#NAME?</v>
      </c>
      <c r="E101" s="7">
        <f t="shared" ref="E101:P101" si="100">IF(ISBLANK(E100),"",E100)</f>
        <v>11</v>
      </c>
      <c r="F101" s="7">
        <f t="shared" si="100"/>
        <v>22</v>
      </c>
      <c r="G101" s="7">
        <f t="shared" si="100"/>
        <v>1</v>
      </c>
      <c r="H101" s="7" t="str">
        <f t="shared" si="100"/>
        <v>White</v>
      </c>
      <c r="I101" s="7">
        <f t="shared" si="100"/>
        <v>3</v>
      </c>
      <c r="J101" s="7">
        <f t="shared" si="100"/>
        <v>0</v>
      </c>
      <c r="K101" s="7" t="str">
        <f t="shared" si="100"/>
        <v>Unspecified</v>
      </c>
      <c r="L101" s="7" t="str">
        <f t="shared" si="100"/>
        <v>Trojan</v>
      </c>
      <c r="M101" s="7" t="str">
        <f t="shared" si="100"/>
        <v>Latex</v>
      </c>
      <c r="N101" s="7" t="str">
        <f t="shared" si="100"/>
        <v>Condom</v>
      </c>
      <c r="O101" s="7" t="str">
        <f t="shared" si="100"/>
        <v>Precut</v>
      </c>
      <c r="P101" s="8">
        <f t="shared" si="100"/>
        <v>3.7</v>
      </c>
      <c r="Q101" s="5">
        <f t="shared" si="2"/>
        <v>5</v>
      </c>
      <c r="R101" s="9">
        <v>160</v>
      </c>
      <c r="S101" s="9" t="s">
        <v>137</v>
      </c>
      <c r="T101" s="5" t="str">
        <f t="shared" si="97"/>
        <v>y</v>
      </c>
      <c r="U101" s="10"/>
      <c r="V101" s="7"/>
      <c r="W101" s="7"/>
      <c r="X101" s="7"/>
      <c r="Y101" s="7"/>
      <c r="Z101" s="7"/>
    </row>
    <row r="102" spans="1:26" ht="15.75" customHeight="1">
      <c r="A102" s="5">
        <f t="shared" si="3"/>
        <v>101</v>
      </c>
      <c r="B102" s="6">
        <f t="shared" si="23"/>
        <v>44674.674803240741</v>
      </c>
      <c r="C102" s="7" t="e">
        <f t="shared" ca="1" si="6"/>
        <v>#NAME?</v>
      </c>
      <c r="D102" s="5" t="e">
        <f t="shared" ca="1" si="1"/>
        <v>#NAME?</v>
      </c>
      <c r="E102" s="7">
        <f t="shared" ref="E102:P102" si="101">IF(ISBLANK(E101),"",E101)</f>
        <v>11</v>
      </c>
      <c r="F102" s="7">
        <f t="shared" si="101"/>
        <v>22</v>
      </c>
      <c r="G102" s="7">
        <f t="shared" si="101"/>
        <v>1</v>
      </c>
      <c r="H102" s="7" t="str">
        <f t="shared" si="101"/>
        <v>White</v>
      </c>
      <c r="I102" s="7">
        <f t="shared" si="101"/>
        <v>3</v>
      </c>
      <c r="J102" s="7">
        <f t="shared" si="101"/>
        <v>0</v>
      </c>
      <c r="K102" s="7" t="str">
        <f t="shared" si="101"/>
        <v>Unspecified</v>
      </c>
      <c r="L102" s="7" t="str">
        <f t="shared" si="101"/>
        <v>Trojan</v>
      </c>
      <c r="M102" s="7" t="str">
        <f t="shared" si="101"/>
        <v>Latex</v>
      </c>
      <c r="N102" s="7" t="str">
        <f t="shared" si="101"/>
        <v>Condom</v>
      </c>
      <c r="O102" s="7" t="str">
        <f t="shared" si="101"/>
        <v>Precut</v>
      </c>
      <c r="P102" s="8">
        <f t="shared" si="101"/>
        <v>3.7</v>
      </c>
      <c r="Q102" s="5">
        <f t="shared" si="2"/>
        <v>6</v>
      </c>
      <c r="R102" s="9">
        <v>200</v>
      </c>
      <c r="S102" s="9" t="s">
        <v>138</v>
      </c>
      <c r="T102" s="5" t="str">
        <f t="shared" si="97"/>
        <v>y</v>
      </c>
      <c r="U102" s="10"/>
      <c r="V102" s="7"/>
      <c r="W102" s="7"/>
      <c r="X102" s="7"/>
      <c r="Y102" s="7"/>
      <c r="Z102" s="7"/>
    </row>
    <row r="103" spans="1:26" ht="15.75" customHeight="1">
      <c r="A103" s="5">
        <f t="shared" si="3"/>
        <v>102</v>
      </c>
      <c r="B103" s="6">
        <f t="shared" si="23"/>
        <v>44674.679131944446</v>
      </c>
      <c r="C103" s="7" t="e">
        <f t="shared" ca="1" si="6"/>
        <v>#NAME?</v>
      </c>
      <c r="D103" s="5" t="e">
        <f t="shared" ca="1" si="1"/>
        <v>#NAME?</v>
      </c>
      <c r="E103" s="7">
        <v>12</v>
      </c>
      <c r="F103" s="7">
        <v>23</v>
      </c>
      <c r="G103" s="7">
        <v>1</v>
      </c>
      <c r="H103" s="7" t="s">
        <v>21</v>
      </c>
      <c r="I103" s="7">
        <v>3</v>
      </c>
      <c r="J103" s="7">
        <v>0</v>
      </c>
      <c r="K103" s="7" t="s">
        <v>128</v>
      </c>
      <c r="L103" s="7" t="s">
        <v>139</v>
      </c>
      <c r="M103" s="7" t="s">
        <v>130</v>
      </c>
      <c r="N103" s="7" t="s">
        <v>131</v>
      </c>
      <c r="O103" s="7" t="s">
        <v>132</v>
      </c>
      <c r="P103" s="8">
        <v>3.6</v>
      </c>
      <c r="Q103" s="5">
        <f t="shared" si="2"/>
        <v>1</v>
      </c>
      <c r="R103" s="9">
        <v>0</v>
      </c>
      <c r="S103" s="9" t="s">
        <v>140</v>
      </c>
      <c r="T103" s="5" t="s">
        <v>28</v>
      </c>
      <c r="U103" s="10"/>
      <c r="V103" s="7"/>
      <c r="W103" s="7"/>
      <c r="X103" s="7"/>
      <c r="Y103" s="7"/>
      <c r="Z103" s="7"/>
    </row>
    <row r="104" spans="1:26" ht="15.75" customHeight="1">
      <c r="A104" s="5">
        <f t="shared" si="3"/>
        <v>103</v>
      </c>
      <c r="B104" s="6">
        <f t="shared" si="23"/>
        <v>44674.679189814815</v>
      </c>
      <c r="C104" s="7" t="e">
        <f t="shared" ca="1" si="6"/>
        <v>#NAME?</v>
      </c>
      <c r="D104" s="5" t="e">
        <f t="shared" ca="1" si="1"/>
        <v>#NAME?</v>
      </c>
      <c r="E104" s="7">
        <f t="shared" ref="E104:P104" si="102">IF(ISBLANK(E103),"",E103)</f>
        <v>12</v>
      </c>
      <c r="F104" s="7">
        <f t="shared" si="102"/>
        <v>23</v>
      </c>
      <c r="G104" s="7">
        <f t="shared" si="102"/>
        <v>1</v>
      </c>
      <c r="H104" s="7" t="str">
        <f t="shared" si="102"/>
        <v>White</v>
      </c>
      <c r="I104" s="7">
        <f t="shared" si="102"/>
        <v>3</v>
      </c>
      <c r="J104" s="7">
        <f t="shared" si="102"/>
        <v>0</v>
      </c>
      <c r="K104" s="7" t="str">
        <f t="shared" si="102"/>
        <v>Unspecified</v>
      </c>
      <c r="L104" s="7" t="str">
        <f t="shared" si="102"/>
        <v>Lifestyle</v>
      </c>
      <c r="M104" s="7" t="str">
        <f t="shared" si="102"/>
        <v>Latex</v>
      </c>
      <c r="N104" s="7" t="str">
        <f t="shared" si="102"/>
        <v>Condom</v>
      </c>
      <c r="O104" s="7" t="str">
        <f t="shared" si="102"/>
        <v>Precut</v>
      </c>
      <c r="P104" s="8">
        <f t="shared" si="102"/>
        <v>3.6</v>
      </c>
      <c r="Q104" s="5">
        <f t="shared" si="2"/>
        <v>2</v>
      </c>
      <c r="R104" s="9">
        <v>40</v>
      </c>
      <c r="S104" s="9" t="s">
        <v>141</v>
      </c>
      <c r="T104" s="5" t="str">
        <f t="shared" ref="T104:T108" si="103">IF(ISBLANK(T103),"",T103)</f>
        <v>y</v>
      </c>
      <c r="U104" s="10"/>
      <c r="V104" s="7"/>
      <c r="W104" s="7"/>
      <c r="X104" s="7"/>
      <c r="Y104" s="7"/>
      <c r="Z104" s="7"/>
    </row>
    <row r="105" spans="1:26" ht="15.75" customHeight="1">
      <c r="A105" s="5">
        <f t="shared" si="3"/>
        <v>104</v>
      </c>
      <c r="B105" s="6">
        <f t="shared" si="23"/>
        <v>44674.679247685184</v>
      </c>
      <c r="C105" s="7" t="e">
        <f t="shared" ca="1" si="6"/>
        <v>#NAME?</v>
      </c>
      <c r="D105" s="5" t="e">
        <f t="shared" ca="1" si="1"/>
        <v>#NAME?</v>
      </c>
      <c r="E105" s="7">
        <f t="shared" ref="E105:P105" si="104">IF(ISBLANK(E104),"",E104)</f>
        <v>12</v>
      </c>
      <c r="F105" s="7">
        <f t="shared" si="104"/>
        <v>23</v>
      </c>
      <c r="G105" s="7">
        <f t="shared" si="104"/>
        <v>1</v>
      </c>
      <c r="H105" s="7" t="str">
        <f t="shared" si="104"/>
        <v>White</v>
      </c>
      <c r="I105" s="7">
        <f t="shared" si="104"/>
        <v>3</v>
      </c>
      <c r="J105" s="7">
        <f t="shared" si="104"/>
        <v>0</v>
      </c>
      <c r="K105" s="7" t="str">
        <f t="shared" si="104"/>
        <v>Unspecified</v>
      </c>
      <c r="L105" s="7" t="str">
        <f t="shared" si="104"/>
        <v>Lifestyle</v>
      </c>
      <c r="M105" s="7" t="str">
        <f t="shared" si="104"/>
        <v>Latex</v>
      </c>
      <c r="N105" s="7" t="str">
        <f t="shared" si="104"/>
        <v>Condom</v>
      </c>
      <c r="O105" s="7" t="str">
        <f t="shared" si="104"/>
        <v>Precut</v>
      </c>
      <c r="P105" s="8">
        <f t="shared" si="104"/>
        <v>3.6</v>
      </c>
      <c r="Q105" s="5">
        <f t="shared" si="2"/>
        <v>3</v>
      </c>
      <c r="R105" s="9">
        <v>80</v>
      </c>
      <c r="S105" s="9" t="s">
        <v>142</v>
      </c>
      <c r="T105" s="5" t="str">
        <f t="shared" si="103"/>
        <v>y</v>
      </c>
      <c r="U105" s="10"/>
      <c r="V105" s="7"/>
      <c r="W105" s="7"/>
      <c r="X105" s="7"/>
      <c r="Y105" s="7"/>
      <c r="Z105" s="7"/>
    </row>
    <row r="106" spans="1:26" ht="15.75" customHeight="1">
      <c r="A106" s="5">
        <f t="shared" si="3"/>
        <v>105</v>
      </c>
      <c r="B106" s="6">
        <f t="shared" si="23"/>
        <v>44674.679293981484</v>
      </c>
      <c r="C106" s="7" t="e">
        <f t="shared" ca="1" si="6"/>
        <v>#NAME?</v>
      </c>
      <c r="D106" s="5" t="e">
        <f t="shared" ca="1" si="1"/>
        <v>#NAME?</v>
      </c>
      <c r="E106" s="7">
        <f t="shared" ref="E106:P106" si="105">IF(ISBLANK(E105),"",E105)</f>
        <v>12</v>
      </c>
      <c r="F106" s="7">
        <f t="shared" si="105"/>
        <v>23</v>
      </c>
      <c r="G106" s="7">
        <f t="shared" si="105"/>
        <v>1</v>
      </c>
      <c r="H106" s="7" t="str">
        <f t="shared" si="105"/>
        <v>White</v>
      </c>
      <c r="I106" s="7">
        <f t="shared" si="105"/>
        <v>3</v>
      </c>
      <c r="J106" s="7">
        <f t="shared" si="105"/>
        <v>0</v>
      </c>
      <c r="K106" s="7" t="str">
        <f t="shared" si="105"/>
        <v>Unspecified</v>
      </c>
      <c r="L106" s="7" t="str">
        <f t="shared" si="105"/>
        <v>Lifestyle</v>
      </c>
      <c r="M106" s="7" t="str">
        <f t="shared" si="105"/>
        <v>Latex</v>
      </c>
      <c r="N106" s="7" t="str">
        <f t="shared" si="105"/>
        <v>Condom</v>
      </c>
      <c r="O106" s="7" t="str">
        <f t="shared" si="105"/>
        <v>Precut</v>
      </c>
      <c r="P106" s="8">
        <f t="shared" si="105"/>
        <v>3.6</v>
      </c>
      <c r="Q106" s="5">
        <f t="shared" si="2"/>
        <v>4</v>
      </c>
      <c r="R106" s="9">
        <v>120</v>
      </c>
      <c r="S106" s="9" t="s">
        <v>143</v>
      </c>
      <c r="T106" s="5" t="str">
        <f t="shared" si="103"/>
        <v>y</v>
      </c>
      <c r="U106" s="10"/>
      <c r="V106" s="7"/>
      <c r="W106" s="7"/>
      <c r="X106" s="7"/>
      <c r="Y106" s="7"/>
      <c r="Z106" s="7"/>
    </row>
    <row r="107" spans="1:26" ht="15.75" customHeight="1">
      <c r="A107" s="5">
        <f t="shared" si="3"/>
        <v>106</v>
      </c>
      <c r="B107" s="6">
        <f t="shared" si="23"/>
        <v>44674.679351851853</v>
      </c>
      <c r="C107" s="7" t="e">
        <f t="shared" ca="1" si="6"/>
        <v>#NAME?</v>
      </c>
      <c r="D107" s="5" t="e">
        <f t="shared" ca="1" si="1"/>
        <v>#NAME?</v>
      </c>
      <c r="E107" s="7">
        <f t="shared" ref="E107:P107" si="106">IF(ISBLANK(E106),"",E106)</f>
        <v>12</v>
      </c>
      <c r="F107" s="7">
        <f t="shared" si="106"/>
        <v>23</v>
      </c>
      <c r="G107" s="7">
        <f t="shared" si="106"/>
        <v>1</v>
      </c>
      <c r="H107" s="7" t="str">
        <f t="shared" si="106"/>
        <v>White</v>
      </c>
      <c r="I107" s="7">
        <f t="shared" si="106"/>
        <v>3</v>
      </c>
      <c r="J107" s="7">
        <f t="shared" si="106"/>
        <v>0</v>
      </c>
      <c r="K107" s="7" t="str">
        <f t="shared" si="106"/>
        <v>Unspecified</v>
      </c>
      <c r="L107" s="7" t="str">
        <f t="shared" si="106"/>
        <v>Lifestyle</v>
      </c>
      <c r="M107" s="7" t="str">
        <f t="shared" si="106"/>
        <v>Latex</v>
      </c>
      <c r="N107" s="7" t="str">
        <f t="shared" si="106"/>
        <v>Condom</v>
      </c>
      <c r="O107" s="7" t="str">
        <f t="shared" si="106"/>
        <v>Precut</v>
      </c>
      <c r="P107" s="8">
        <f t="shared" si="106"/>
        <v>3.6</v>
      </c>
      <c r="Q107" s="5">
        <f t="shared" si="2"/>
        <v>5</v>
      </c>
      <c r="R107" s="9">
        <v>160</v>
      </c>
      <c r="S107" s="9" t="s">
        <v>144</v>
      </c>
      <c r="T107" s="5" t="str">
        <f t="shared" si="103"/>
        <v>y</v>
      </c>
      <c r="U107" s="10"/>
      <c r="V107" s="7"/>
      <c r="W107" s="7"/>
      <c r="X107" s="7"/>
      <c r="Y107" s="7"/>
      <c r="Z107" s="7"/>
    </row>
    <row r="108" spans="1:26" ht="15.75" customHeight="1">
      <c r="A108" s="5">
        <f t="shared" si="3"/>
        <v>107</v>
      </c>
      <c r="B108" s="6">
        <f t="shared" si="23"/>
        <v>44674.679444444446</v>
      </c>
      <c r="C108" s="7" t="e">
        <f t="shared" ca="1" si="6"/>
        <v>#NAME?</v>
      </c>
      <c r="D108" s="5" t="e">
        <f t="shared" ca="1" si="1"/>
        <v>#NAME?</v>
      </c>
      <c r="E108" s="7">
        <f t="shared" ref="E108:P108" si="107">IF(ISBLANK(E107),"",E107)</f>
        <v>12</v>
      </c>
      <c r="F108" s="7">
        <f t="shared" si="107"/>
        <v>23</v>
      </c>
      <c r="G108" s="7">
        <f t="shared" si="107"/>
        <v>1</v>
      </c>
      <c r="H108" s="7" t="str">
        <f t="shared" si="107"/>
        <v>White</v>
      </c>
      <c r="I108" s="7">
        <f t="shared" si="107"/>
        <v>3</v>
      </c>
      <c r="J108" s="7">
        <f t="shared" si="107"/>
        <v>0</v>
      </c>
      <c r="K108" s="7" t="str">
        <f t="shared" si="107"/>
        <v>Unspecified</v>
      </c>
      <c r="L108" s="7" t="str">
        <f t="shared" si="107"/>
        <v>Lifestyle</v>
      </c>
      <c r="M108" s="7" t="str">
        <f t="shared" si="107"/>
        <v>Latex</v>
      </c>
      <c r="N108" s="7" t="str">
        <f t="shared" si="107"/>
        <v>Condom</v>
      </c>
      <c r="O108" s="7" t="str">
        <f t="shared" si="107"/>
        <v>Precut</v>
      </c>
      <c r="P108" s="8">
        <f t="shared" si="107"/>
        <v>3.6</v>
      </c>
      <c r="Q108" s="5">
        <f t="shared" si="2"/>
        <v>6</v>
      </c>
      <c r="R108" s="9">
        <v>200</v>
      </c>
      <c r="S108" s="9" t="s">
        <v>145</v>
      </c>
      <c r="T108" s="5" t="str">
        <f t="shared" si="103"/>
        <v>y</v>
      </c>
      <c r="U108" s="10"/>
      <c r="V108" s="7"/>
      <c r="W108" s="7"/>
      <c r="X108" s="7"/>
      <c r="Y108" s="7"/>
      <c r="Z108" s="7"/>
    </row>
    <row r="109" spans="1:26" ht="15.75" customHeight="1">
      <c r="A109" s="5">
        <f t="shared" si="3"/>
        <v>108</v>
      </c>
      <c r="B109" s="6">
        <f t="shared" si="23"/>
        <v>44674.68545138889</v>
      </c>
      <c r="C109" s="7" t="e">
        <f t="shared" ca="1" si="6"/>
        <v>#NAME?</v>
      </c>
      <c r="D109" s="5" t="e">
        <f t="shared" ca="1" si="1"/>
        <v>#NAME?</v>
      </c>
      <c r="E109" s="7">
        <v>13</v>
      </c>
      <c r="F109" s="7">
        <v>24</v>
      </c>
      <c r="G109" s="7">
        <v>1</v>
      </c>
      <c r="H109" s="7" t="s">
        <v>21</v>
      </c>
      <c r="I109" s="7">
        <v>3</v>
      </c>
      <c r="J109" s="7">
        <v>0</v>
      </c>
      <c r="K109" s="7" t="s">
        <v>128</v>
      </c>
      <c r="L109" s="7" t="s">
        <v>146</v>
      </c>
      <c r="M109" s="12" t="s">
        <v>147</v>
      </c>
      <c r="N109" s="7" t="s">
        <v>131</v>
      </c>
      <c r="O109" s="7" t="s">
        <v>132</v>
      </c>
      <c r="P109" s="8">
        <v>3.55</v>
      </c>
      <c r="Q109" s="5">
        <f t="shared" si="2"/>
        <v>1</v>
      </c>
      <c r="R109" s="9">
        <v>0</v>
      </c>
      <c r="S109" s="9" t="s">
        <v>148</v>
      </c>
      <c r="T109" s="5" t="s">
        <v>28</v>
      </c>
      <c r="U109" s="10"/>
      <c r="V109" s="7"/>
      <c r="W109" s="7"/>
      <c r="X109" s="7"/>
      <c r="Y109" s="7"/>
      <c r="Z109" s="7"/>
    </row>
    <row r="110" spans="1:26" ht="15.75" customHeight="1">
      <c r="A110" s="5">
        <f t="shared" si="3"/>
        <v>109</v>
      </c>
      <c r="B110" s="6">
        <f t="shared" si="23"/>
        <v>44674.685532407406</v>
      </c>
      <c r="C110" s="7" t="e">
        <f t="shared" ca="1" si="6"/>
        <v>#NAME?</v>
      </c>
      <c r="D110" s="5" t="e">
        <f t="shared" ca="1" si="1"/>
        <v>#NAME?</v>
      </c>
      <c r="E110" s="7">
        <f t="shared" ref="E110:P110" si="108">IF(ISBLANK(E109),"",E109)</f>
        <v>13</v>
      </c>
      <c r="F110" s="7">
        <f t="shared" si="108"/>
        <v>24</v>
      </c>
      <c r="G110" s="7">
        <f t="shared" si="108"/>
        <v>1</v>
      </c>
      <c r="H110" s="7" t="str">
        <f t="shared" si="108"/>
        <v>White</v>
      </c>
      <c r="I110" s="7">
        <f t="shared" si="108"/>
        <v>3</v>
      </c>
      <c r="J110" s="7">
        <f t="shared" si="108"/>
        <v>0</v>
      </c>
      <c r="K110" s="7" t="str">
        <f t="shared" si="108"/>
        <v>Unspecified</v>
      </c>
      <c r="L110" s="7" t="str">
        <f t="shared" si="108"/>
        <v>Durex</v>
      </c>
      <c r="M110" s="7" t="str">
        <f t="shared" si="108"/>
        <v>Polyisoprene</v>
      </c>
      <c r="N110" s="7" t="str">
        <f t="shared" si="108"/>
        <v>Condom</v>
      </c>
      <c r="O110" s="7" t="str">
        <f t="shared" si="108"/>
        <v>Precut</v>
      </c>
      <c r="P110" s="8">
        <f t="shared" si="108"/>
        <v>3.55</v>
      </c>
      <c r="Q110" s="5">
        <f t="shared" si="2"/>
        <v>2</v>
      </c>
      <c r="R110" s="9">
        <v>40</v>
      </c>
      <c r="S110" s="9" t="s">
        <v>149</v>
      </c>
      <c r="T110" s="5" t="str">
        <f t="shared" ref="T110:T114" si="109">IF(ISBLANK(T109),"",T109)</f>
        <v>y</v>
      </c>
      <c r="U110" s="10"/>
      <c r="V110" s="7"/>
      <c r="W110" s="7"/>
      <c r="X110" s="7"/>
      <c r="Y110" s="7"/>
      <c r="Z110" s="7"/>
    </row>
    <row r="111" spans="1:26" ht="15.75" customHeight="1">
      <c r="A111" s="5">
        <f t="shared" si="3"/>
        <v>110</v>
      </c>
      <c r="B111" s="6">
        <f t="shared" si="23"/>
        <v>44674.685590277775</v>
      </c>
      <c r="C111" s="7" t="e">
        <f t="shared" ca="1" si="6"/>
        <v>#NAME?</v>
      </c>
      <c r="D111" s="5" t="e">
        <f t="shared" ca="1" si="1"/>
        <v>#NAME?</v>
      </c>
      <c r="E111" s="7">
        <f t="shared" ref="E111:P111" si="110">IF(ISBLANK(E110),"",E110)</f>
        <v>13</v>
      </c>
      <c r="F111" s="7">
        <f t="shared" si="110"/>
        <v>24</v>
      </c>
      <c r="G111" s="7">
        <f t="shared" si="110"/>
        <v>1</v>
      </c>
      <c r="H111" s="7" t="str">
        <f t="shared" si="110"/>
        <v>White</v>
      </c>
      <c r="I111" s="7">
        <f t="shared" si="110"/>
        <v>3</v>
      </c>
      <c r="J111" s="7">
        <f t="shared" si="110"/>
        <v>0</v>
      </c>
      <c r="K111" s="7" t="str">
        <f t="shared" si="110"/>
        <v>Unspecified</v>
      </c>
      <c r="L111" s="7" t="str">
        <f t="shared" si="110"/>
        <v>Durex</v>
      </c>
      <c r="M111" s="7" t="str">
        <f t="shared" si="110"/>
        <v>Polyisoprene</v>
      </c>
      <c r="N111" s="7" t="str">
        <f t="shared" si="110"/>
        <v>Condom</v>
      </c>
      <c r="O111" s="7" t="str">
        <f t="shared" si="110"/>
        <v>Precut</v>
      </c>
      <c r="P111" s="8">
        <f t="shared" si="110"/>
        <v>3.55</v>
      </c>
      <c r="Q111" s="5">
        <f t="shared" si="2"/>
        <v>3</v>
      </c>
      <c r="R111" s="9">
        <v>80</v>
      </c>
      <c r="S111" s="9" t="s">
        <v>150</v>
      </c>
      <c r="T111" s="5" t="str">
        <f t="shared" si="109"/>
        <v>y</v>
      </c>
      <c r="U111" s="10"/>
      <c r="V111" s="7"/>
      <c r="W111" s="7"/>
      <c r="X111" s="7"/>
      <c r="Y111" s="7"/>
      <c r="Z111" s="7"/>
    </row>
    <row r="112" spans="1:26" ht="15.75" customHeight="1">
      <c r="A112" s="5">
        <f t="shared" si="3"/>
        <v>111</v>
      </c>
      <c r="B112" s="6">
        <f t="shared" si="23"/>
        <v>44674.685648148145</v>
      </c>
      <c r="C112" s="7" t="e">
        <f t="shared" ca="1" si="6"/>
        <v>#NAME?</v>
      </c>
      <c r="D112" s="5" t="e">
        <f t="shared" ca="1" si="1"/>
        <v>#NAME?</v>
      </c>
      <c r="E112" s="7">
        <f t="shared" ref="E112:P112" si="111">IF(ISBLANK(E111),"",E111)</f>
        <v>13</v>
      </c>
      <c r="F112" s="7">
        <f t="shared" si="111"/>
        <v>24</v>
      </c>
      <c r="G112" s="7">
        <f t="shared" si="111"/>
        <v>1</v>
      </c>
      <c r="H112" s="7" t="str">
        <f t="shared" si="111"/>
        <v>White</v>
      </c>
      <c r="I112" s="7">
        <f t="shared" si="111"/>
        <v>3</v>
      </c>
      <c r="J112" s="7">
        <f t="shared" si="111"/>
        <v>0</v>
      </c>
      <c r="K112" s="7" t="str">
        <f t="shared" si="111"/>
        <v>Unspecified</v>
      </c>
      <c r="L112" s="7" t="str">
        <f t="shared" si="111"/>
        <v>Durex</v>
      </c>
      <c r="M112" s="7" t="str">
        <f t="shared" si="111"/>
        <v>Polyisoprene</v>
      </c>
      <c r="N112" s="7" t="str">
        <f t="shared" si="111"/>
        <v>Condom</v>
      </c>
      <c r="O112" s="7" t="str">
        <f t="shared" si="111"/>
        <v>Precut</v>
      </c>
      <c r="P112" s="8">
        <f t="shared" si="111"/>
        <v>3.55</v>
      </c>
      <c r="Q112" s="5">
        <f t="shared" si="2"/>
        <v>4</v>
      </c>
      <c r="R112" s="9">
        <v>120</v>
      </c>
      <c r="S112" s="9" t="s">
        <v>151</v>
      </c>
      <c r="T112" s="5" t="str">
        <f t="shared" si="109"/>
        <v>y</v>
      </c>
      <c r="U112" s="10"/>
      <c r="V112" s="7"/>
      <c r="W112" s="7"/>
      <c r="X112" s="7"/>
      <c r="Y112" s="7"/>
      <c r="Z112" s="7"/>
    </row>
    <row r="113" spans="1:26" ht="15.75" customHeight="1">
      <c r="A113" s="5">
        <f t="shared" si="3"/>
        <v>112</v>
      </c>
      <c r="B113" s="6">
        <f t="shared" si="23"/>
        <v>44674.685717592591</v>
      </c>
      <c r="C113" s="7" t="e">
        <f t="shared" ca="1" si="6"/>
        <v>#NAME?</v>
      </c>
      <c r="D113" s="5" t="e">
        <f t="shared" ca="1" si="1"/>
        <v>#NAME?</v>
      </c>
      <c r="E113" s="7">
        <f t="shared" ref="E113:P113" si="112">IF(ISBLANK(E112),"",E112)</f>
        <v>13</v>
      </c>
      <c r="F113" s="7">
        <f t="shared" si="112"/>
        <v>24</v>
      </c>
      <c r="G113" s="7">
        <f t="shared" si="112"/>
        <v>1</v>
      </c>
      <c r="H113" s="7" t="str">
        <f t="shared" si="112"/>
        <v>White</v>
      </c>
      <c r="I113" s="7">
        <f t="shared" si="112"/>
        <v>3</v>
      </c>
      <c r="J113" s="7">
        <f t="shared" si="112"/>
        <v>0</v>
      </c>
      <c r="K113" s="7" t="str">
        <f t="shared" si="112"/>
        <v>Unspecified</v>
      </c>
      <c r="L113" s="7" t="str">
        <f t="shared" si="112"/>
        <v>Durex</v>
      </c>
      <c r="M113" s="7" t="str">
        <f t="shared" si="112"/>
        <v>Polyisoprene</v>
      </c>
      <c r="N113" s="7" t="str">
        <f t="shared" si="112"/>
        <v>Condom</v>
      </c>
      <c r="O113" s="7" t="str">
        <f t="shared" si="112"/>
        <v>Precut</v>
      </c>
      <c r="P113" s="8">
        <f t="shared" si="112"/>
        <v>3.55</v>
      </c>
      <c r="Q113" s="5">
        <f t="shared" si="2"/>
        <v>5</v>
      </c>
      <c r="R113" s="9">
        <v>160</v>
      </c>
      <c r="S113" s="9" t="s">
        <v>152</v>
      </c>
      <c r="T113" s="5" t="str">
        <f t="shared" si="109"/>
        <v>y</v>
      </c>
      <c r="U113" s="10"/>
      <c r="V113" s="7"/>
      <c r="W113" s="7"/>
      <c r="X113" s="7"/>
      <c r="Y113" s="7"/>
      <c r="Z113" s="7"/>
    </row>
    <row r="114" spans="1:26" ht="15.75" customHeight="1">
      <c r="A114" s="5">
        <f t="shared" si="3"/>
        <v>113</v>
      </c>
      <c r="B114" s="6">
        <f t="shared" si="23"/>
        <v>44674.685810185183</v>
      </c>
      <c r="C114" s="7" t="e">
        <f t="shared" ca="1" si="6"/>
        <v>#NAME?</v>
      </c>
      <c r="D114" s="5" t="e">
        <f t="shared" ca="1" si="1"/>
        <v>#NAME?</v>
      </c>
      <c r="E114" s="7">
        <f t="shared" ref="E114:P114" si="113">IF(ISBLANK(E113),"",E113)</f>
        <v>13</v>
      </c>
      <c r="F114" s="7">
        <f t="shared" si="113"/>
        <v>24</v>
      </c>
      <c r="G114" s="7">
        <f t="shared" si="113"/>
        <v>1</v>
      </c>
      <c r="H114" s="7" t="str">
        <f t="shared" si="113"/>
        <v>White</v>
      </c>
      <c r="I114" s="7">
        <f t="shared" si="113"/>
        <v>3</v>
      </c>
      <c r="J114" s="7">
        <f t="shared" si="113"/>
        <v>0</v>
      </c>
      <c r="K114" s="7" t="str">
        <f t="shared" si="113"/>
        <v>Unspecified</v>
      </c>
      <c r="L114" s="7" t="str">
        <f t="shared" si="113"/>
        <v>Durex</v>
      </c>
      <c r="M114" s="7" t="str">
        <f t="shared" si="113"/>
        <v>Polyisoprene</v>
      </c>
      <c r="N114" s="7" t="str">
        <f t="shared" si="113"/>
        <v>Condom</v>
      </c>
      <c r="O114" s="7" t="str">
        <f t="shared" si="113"/>
        <v>Precut</v>
      </c>
      <c r="P114" s="8">
        <f t="shared" si="113"/>
        <v>3.55</v>
      </c>
      <c r="Q114" s="5">
        <f t="shared" si="2"/>
        <v>6</v>
      </c>
      <c r="R114" s="9">
        <v>200</v>
      </c>
      <c r="S114" s="9" t="s">
        <v>153</v>
      </c>
      <c r="T114" s="5" t="str">
        <f t="shared" si="109"/>
        <v>y</v>
      </c>
      <c r="U114" s="10"/>
      <c r="V114" s="7"/>
      <c r="W114" s="7"/>
      <c r="X114" s="7"/>
      <c r="Y114" s="7"/>
      <c r="Z114" s="7"/>
    </row>
    <row r="115" spans="1:26" ht="15.75" customHeight="1">
      <c r="A115" s="5">
        <f t="shared" si="3"/>
        <v>114</v>
      </c>
      <c r="B115" s="6">
        <f t="shared" si="23"/>
        <v>44674.694606481484</v>
      </c>
      <c r="C115" s="7" t="e">
        <f t="shared" ca="1" si="6"/>
        <v>#NAME?</v>
      </c>
      <c r="D115" s="5" t="e">
        <f t="shared" ca="1" si="1"/>
        <v>#NAME?</v>
      </c>
      <c r="E115" s="7">
        <v>14</v>
      </c>
      <c r="F115" s="7">
        <v>25</v>
      </c>
      <c r="G115" s="7">
        <v>1</v>
      </c>
      <c r="H115" s="7" t="s">
        <v>21</v>
      </c>
      <c r="I115" s="7">
        <v>3</v>
      </c>
      <c r="J115" s="7">
        <v>0</v>
      </c>
      <c r="K115" s="7" t="s">
        <v>128</v>
      </c>
      <c r="L115" s="7" t="s">
        <v>154</v>
      </c>
      <c r="M115" s="12" t="s">
        <v>147</v>
      </c>
      <c r="N115" s="7" t="s">
        <v>131</v>
      </c>
      <c r="O115" s="7" t="s">
        <v>132</v>
      </c>
      <c r="P115" s="8">
        <v>3.65</v>
      </c>
      <c r="Q115" s="5">
        <f t="shared" si="2"/>
        <v>1</v>
      </c>
      <c r="R115" s="9">
        <v>0</v>
      </c>
      <c r="S115" s="9" t="s">
        <v>155</v>
      </c>
      <c r="T115" s="5" t="s">
        <v>28</v>
      </c>
      <c r="U115" s="10"/>
      <c r="V115" s="7"/>
      <c r="W115" s="7"/>
      <c r="X115" s="7"/>
      <c r="Y115" s="7"/>
      <c r="Z115" s="7"/>
    </row>
    <row r="116" spans="1:26" ht="15.75" customHeight="1">
      <c r="A116" s="5">
        <f t="shared" si="3"/>
        <v>115</v>
      </c>
      <c r="B116" s="6">
        <f t="shared" si="23"/>
        <v>44674.694710648146</v>
      </c>
      <c r="C116" s="7" t="e">
        <f t="shared" ca="1" si="6"/>
        <v>#NAME?</v>
      </c>
      <c r="D116" s="5" t="e">
        <f t="shared" ca="1" si="1"/>
        <v>#NAME?</v>
      </c>
      <c r="E116" s="7">
        <f t="shared" ref="E116:P116" si="114">IF(ISBLANK(E115),"",E115)</f>
        <v>14</v>
      </c>
      <c r="F116" s="7">
        <f t="shared" si="114"/>
        <v>25</v>
      </c>
      <c r="G116" s="7">
        <f t="shared" si="114"/>
        <v>1</v>
      </c>
      <c r="H116" s="7" t="str">
        <f t="shared" si="114"/>
        <v>White</v>
      </c>
      <c r="I116" s="7">
        <f t="shared" si="114"/>
        <v>3</v>
      </c>
      <c r="J116" s="7">
        <f t="shared" si="114"/>
        <v>0</v>
      </c>
      <c r="K116" s="7" t="str">
        <f t="shared" si="114"/>
        <v>Unspecified</v>
      </c>
      <c r="L116" s="7" t="str">
        <f t="shared" si="114"/>
        <v>Skyn</v>
      </c>
      <c r="M116" s="7" t="str">
        <f t="shared" si="114"/>
        <v>Polyisoprene</v>
      </c>
      <c r="N116" s="7" t="str">
        <f t="shared" si="114"/>
        <v>Condom</v>
      </c>
      <c r="O116" s="7" t="str">
        <f t="shared" si="114"/>
        <v>Precut</v>
      </c>
      <c r="P116" s="8">
        <f t="shared" si="114"/>
        <v>3.65</v>
      </c>
      <c r="Q116" s="5">
        <f t="shared" si="2"/>
        <v>2</v>
      </c>
      <c r="R116" s="9">
        <v>40</v>
      </c>
      <c r="S116" s="9" t="s">
        <v>156</v>
      </c>
      <c r="T116" s="5" t="str">
        <f t="shared" ref="T116:T120" si="115">IF(ISBLANK(T115),"",T115)</f>
        <v>y</v>
      </c>
      <c r="U116" s="10"/>
      <c r="V116" s="7"/>
      <c r="W116" s="7"/>
      <c r="X116" s="7"/>
      <c r="Y116" s="7"/>
      <c r="Z116" s="7"/>
    </row>
    <row r="117" spans="1:26" ht="15.75" customHeight="1">
      <c r="A117" s="5">
        <f t="shared" si="3"/>
        <v>116</v>
      </c>
      <c r="B117" s="6">
        <f t="shared" si="23"/>
        <v>44674.694768518515</v>
      </c>
      <c r="C117" s="7" t="e">
        <f t="shared" ca="1" si="6"/>
        <v>#NAME?</v>
      </c>
      <c r="D117" s="5" t="e">
        <f t="shared" ca="1" si="1"/>
        <v>#NAME?</v>
      </c>
      <c r="E117" s="7">
        <f t="shared" ref="E117:P117" si="116">IF(ISBLANK(E116),"",E116)</f>
        <v>14</v>
      </c>
      <c r="F117" s="7">
        <f t="shared" si="116"/>
        <v>25</v>
      </c>
      <c r="G117" s="7">
        <f t="shared" si="116"/>
        <v>1</v>
      </c>
      <c r="H117" s="7" t="str">
        <f t="shared" si="116"/>
        <v>White</v>
      </c>
      <c r="I117" s="7">
        <f t="shared" si="116"/>
        <v>3</v>
      </c>
      <c r="J117" s="7">
        <f t="shared" si="116"/>
        <v>0</v>
      </c>
      <c r="K117" s="7" t="str">
        <f t="shared" si="116"/>
        <v>Unspecified</v>
      </c>
      <c r="L117" s="7" t="str">
        <f t="shared" si="116"/>
        <v>Skyn</v>
      </c>
      <c r="M117" s="7" t="str">
        <f t="shared" si="116"/>
        <v>Polyisoprene</v>
      </c>
      <c r="N117" s="7" t="str">
        <f t="shared" si="116"/>
        <v>Condom</v>
      </c>
      <c r="O117" s="7" t="str">
        <f t="shared" si="116"/>
        <v>Precut</v>
      </c>
      <c r="P117" s="8">
        <f t="shared" si="116"/>
        <v>3.65</v>
      </c>
      <c r="Q117" s="5">
        <f t="shared" si="2"/>
        <v>3</v>
      </c>
      <c r="R117" s="9">
        <v>80</v>
      </c>
      <c r="S117" s="9" t="s">
        <v>157</v>
      </c>
      <c r="T117" s="5" t="str">
        <f t="shared" si="115"/>
        <v>y</v>
      </c>
      <c r="U117" s="10"/>
      <c r="V117" s="7"/>
      <c r="W117" s="7"/>
      <c r="X117" s="7"/>
      <c r="Y117" s="7"/>
      <c r="Z117" s="7"/>
    </row>
    <row r="118" spans="1:26" ht="15.75" customHeight="1">
      <c r="A118" s="5">
        <f t="shared" si="3"/>
        <v>117</v>
      </c>
      <c r="B118" s="6">
        <f t="shared" si="23"/>
        <v>44674.694826388892</v>
      </c>
      <c r="C118" s="7" t="e">
        <f t="shared" ca="1" si="6"/>
        <v>#NAME?</v>
      </c>
      <c r="D118" s="5" t="e">
        <f t="shared" ca="1" si="1"/>
        <v>#NAME?</v>
      </c>
      <c r="E118" s="7">
        <f t="shared" ref="E118:P118" si="117">IF(ISBLANK(E117),"",E117)</f>
        <v>14</v>
      </c>
      <c r="F118" s="7">
        <f t="shared" si="117"/>
        <v>25</v>
      </c>
      <c r="G118" s="7">
        <f t="shared" si="117"/>
        <v>1</v>
      </c>
      <c r="H118" s="7" t="str">
        <f t="shared" si="117"/>
        <v>White</v>
      </c>
      <c r="I118" s="7">
        <f t="shared" si="117"/>
        <v>3</v>
      </c>
      <c r="J118" s="7">
        <f t="shared" si="117"/>
        <v>0</v>
      </c>
      <c r="K118" s="7" t="str">
        <f t="shared" si="117"/>
        <v>Unspecified</v>
      </c>
      <c r="L118" s="7" t="str">
        <f t="shared" si="117"/>
        <v>Skyn</v>
      </c>
      <c r="M118" s="7" t="str">
        <f t="shared" si="117"/>
        <v>Polyisoprene</v>
      </c>
      <c r="N118" s="7" t="str">
        <f t="shared" si="117"/>
        <v>Condom</v>
      </c>
      <c r="O118" s="7" t="str">
        <f t="shared" si="117"/>
        <v>Precut</v>
      </c>
      <c r="P118" s="8">
        <f t="shared" si="117"/>
        <v>3.65</v>
      </c>
      <c r="Q118" s="5">
        <f t="shared" si="2"/>
        <v>4</v>
      </c>
      <c r="R118" s="9">
        <v>120</v>
      </c>
      <c r="S118" s="9" t="s">
        <v>158</v>
      </c>
      <c r="T118" s="5" t="str">
        <f t="shared" si="115"/>
        <v>y</v>
      </c>
      <c r="U118" s="10"/>
      <c r="V118" s="7"/>
      <c r="W118" s="7"/>
      <c r="X118" s="7"/>
      <c r="Y118" s="7"/>
      <c r="Z118" s="7"/>
    </row>
    <row r="119" spans="1:26" ht="15.75" customHeight="1">
      <c r="A119" s="5">
        <f t="shared" si="3"/>
        <v>118</v>
      </c>
      <c r="B119" s="6">
        <f t="shared" si="23"/>
        <v>44674.694884259261</v>
      </c>
      <c r="C119" s="7" t="e">
        <f t="shared" ca="1" si="6"/>
        <v>#NAME?</v>
      </c>
      <c r="D119" s="5" t="e">
        <f t="shared" ca="1" si="1"/>
        <v>#NAME?</v>
      </c>
      <c r="E119" s="7">
        <f t="shared" ref="E119:P119" si="118">IF(ISBLANK(E118),"",E118)</f>
        <v>14</v>
      </c>
      <c r="F119" s="7">
        <f t="shared" si="118"/>
        <v>25</v>
      </c>
      <c r="G119" s="7">
        <f t="shared" si="118"/>
        <v>1</v>
      </c>
      <c r="H119" s="7" t="str">
        <f t="shared" si="118"/>
        <v>White</v>
      </c>
      <c r="I119" s="7">
        <f t="shared" si="118"/>
        <v>3</v>
      </c>
      <c r="J119" s="7">
        <f t="shared" si="118"/>
        <v>0</v>
      </c>
      <c r="K119" s="7" t="str">
        <f t="shared" si="118"/>
        <v>Unspecified</v>
      </c>
      <c r="L119" s="7" t="str">
        <f t="shared" si="118"/>
        <v>Skyn</v>
      </c>
      <c r="M119" s="7" t="str">
        <f t="shared" si="118"/>
        <v>Polyisoprene</v>
      </c>
      <c r="N119" s="7" t="str">
        <f t="shared" si="118"/>
        <v>Condom</v>
      </c>
      <c r="O119" s="7" t="str">
        <f t="shared" si="118"/>
        <v>Precut</v>
      </c>
      <c r="P119" s="8">
        <f t="shared" si="118"/>
        <v>3.65</v>
      </c>
      <c r="Q119" s="5">
        <f t="shared" si="2"/>
        <v>5</v>
      </c>
      <c r="R119" s="9">
        <v>160</v>
      </c>
      <c r="S119" s="9" t="s">
        <v>159</v>
      </c>
      <c r="T119" s="5" t="str">
        <f t="shared" si="115"/>
        <v>y</v>
      </c>
      <c r="U119" s="10"/>
      <c r="V119" s="7"/>
      <c r="W119" s="7"/>
      <c r="X119" s="7"/>
      <c r="Y119" s="7"/>
      <c r="Z119" s="7"/>
    </row>
    <row r="120" spans="1:26" ht="15.75" customHeight="1">
      <c r="A120" s="5">
        <f t="shared" si="3"/>
        <v>119</v>
      </c>
      <c r="B120" s="6">
        <f t="shared" si="23"/>
        <v>44674.694953703707</v>
      </c>
      <c r="C120" s="7" t="e">
        <f t="shared" ca="1" si="6"/>
        <v>#NAME?</v>
      </c>
      <c r="D120" s="5" t="e">
        <f t="shared" ca="1" si="1"/>
        <v>#NAME?</v>
      </c>
      <c r="E120" s="7">
        <f t="shared" ref="E120:P120" si="119">IF(ISBLANK(E119),"",E119)</f>
        <v>14</v>
      </c>
      <c r="F120" s="7">
        <f t="shared" si="119"/>
        <v>25</v>
      </c>
      <c r="G120" s="7">
        <f t="shared" si="119"/>
        <v>1</v>
      </c>
      <c r="H120" s="7" t="str">
        <f t="shared" si="119"/>
        <v>White</v>
      </c>
      <c r="I120" s="7">
        <f t="shared" si="119"/>
        <v>3</v>
      </c>
      <c r="J120" s="7">
        <f t="shared" si="119"/>
        <v>0</v>
      </c>
      <c r="K120" s="7" t="str">
        <f t="shared" si="119"/>
        <v>Unspecified</v>
      </c>
      <c r="L120" s="7" t="str">
        <f t="shared" si="119"/>
        <v>Skyn</v>
      </c>
      <c r="M120" s="7" t="str">
        <f t="shared" si="119"/>
        <v>Polyisoprene</v>
      </c>
      <c r="N120" s="7" t="str">
        <f t="shared" si="119"/>
        <v>Condom</v>
      </c>
      <c r="O120" s="7" t="str">
        <f t="shared" si="119"/>
        <v>Precut</v>
      </c>
      <c r="P120" s="8">
        <f t="shared" si="119"/>
        <v>3.65</v>
      </c>
      <c r="Q120" s="5">
        <f t="shared" si="2"/>
        <v>6</v>
      </c>
      <c r="R120" s="9">
        <v>200</v>
      </c>
      <c r="S120" s="9" t="s">
        <v>160</v>
      </c>
      <c r="T120" s="5" t="str">
        <f t="shared" si="115"/>
        <v>y</v>
      </c>
      <c r="U120" s="10"/>
      <c r="V120" s="7"/>
      <c r="W120" s="7"/>
      <c r="X120" s="7"/>
      <c r="Y120" s="7"/>
      <c r="Z120" s="7"/>
    </row>
    <row r="121" spans="1:26" ht="15.75" customHeight="1">
      <c r="A121" s="5">
        <f t="shared" si="3"/>
        <v>120</v>
      </c>
      <c r="B121" s="6">
        <f t="shared" si="23"/>
        <v>44674.697592592594</v>
      </c>
      <c r="C121" s="7" t="e">
        <f t="shared" ca="1" si="6"/>
        <v>#NAME?</v>
      </c>
      <c r="D121" s="5" t="e">
        <f t="shared" ca="1" si="1"/>
        <v>#NAME?</v>
      </c>
      <c r="E121" s="7">
        <v>11</v>
      </c>
      <c r="F121" s="7">
        <v>26</v>
      </c>
      <c r="G121" s="7">
        <v>2</v>
      </c>
      <c r="H121" s="7" t="s">
        <v>21</v>
      </c>
      <c r="I121" s="7">
        <v>3</v>
      </c>
      <c r="J121" s="7">
        <v>0</v>
      </c>
      <c r="K121" s="7" t="s">
        <v>128</v>
      </c>
      <c r="L121" s="7" t="s">
        <v>129</v>
      </c>
      <c r="M121" s="7" t="s">
        <v>130</v>
      </c>
      <c r="N121" s="7" t="s">
        <v>131</v>
      </c>
      <c r="O121" s="7" t="s">
        <v>132</v>
      </c>
      <c r="P121" s="8">
        <v>3.55</v>
      </c>
      <c r="Q121" s="5">
        <f t="shared" si="2"/>
        <v>1</v>
      </c>
      <c r="R121" s="9">
        <v>0</v>
      </c>
      <c r="S121" s="9" t="s">
        <v>161</v>
      </c>
      <c r="T121" s="5" t="s">
        <v>28</v>
      </c>
      <c r="U121" s="10"/>
      <c r="V121" s="7"/>
      <c r="W121" s="7"/>
      <c r="X121" s="7"/>
      <c r="Y121" s="7"/>
      <c r="Z121" s="7"/>
    </row>
    <row r="122" spans="1:26" ht="15.75" customHeight="1">
      <c r="A122" s="5">
        <f t="shared" si="3"/>
        <v>121</v>
      </c>
      <c r="B122" s="6">
        <f t="shared" si="23"/>
        <v>44674.697708333333</v>
      </c>
      <c r="C122" s="7" t="e">
        <f t="shared" ca="1" si="6"/>
        <v>#NAME?</v>
      </c>
      <c r="D122" s="5" t="e">
        <f t="shared" ca="1" si="1"/>
        <v>#NAME?</v>
      </c>
      <c r="E122" s="7">
        <f t="shared" ref="E122:P122" si="120">IF(ISBLANK(E121),"",E121)</f>
        <v>11</v>
      </c>
      <c r="F122" s="7">
        <f t="shared" si="120"/>
        <v>26</v>
      </c>
      <c r="G122" s="7">
        <f t="shared" si="120"/>
        <v>2</v>
      </c>
      <c r="H122" s="7" t="str">
        <f t="shared" si="120"/>
        <v>White</v>
      </c>
      <c r="I122" s="7">
        <f t="shared" si="120"/>
        <v>3</v>
      </c>
      <c r="J122" s="7">
        <f t="shared" si="120"/>
        <v>0</v>
      </c>
      <c r="K122" s="7" t="str">
        <f t="shared" si="120"/>
        <v>Unspecified</v>
      </c>
      <c r="L122" s="7" t="str">
        <f t="shared" si="120"/>
        <v>Trojan</v>
      </c>
      <c r="M122" s="7" t="str">
        <f t="shared" si="120"/>
        <v>Latex</v>
      </c>
      <c r="N122" s="7" t="str">
        <f t="shared" si="120"/>
        <v>Condom</v>
      </c>
      <c r="O122" s="7" t="str">
        <f t="shared" si="120"/>
        <v>Precut</v>
      </c>
      <c r="P122" s="8">
        <f t="shared" si="120"/>
        <v>3.55</v>
      </c>
      <c r="Q122" s="5">
        <f t="shared" si="2"/>
        <v>2</v>
      </c>
      <c r="R122" s="9">
        <v>40</v>
      </c>
      <c r="S122" s="9" t="s">
        <v>162</v>
      </c>
      <c r="T122" s="5" t="str">
        <f t="shared" ref="T122:T126" si="121">IF(ISBLANK(T121),"",T121)</f>
        <v>y</v>
      </c>
      <c r="U122" s="10"/>
      <c r="V122" s="7"/>
      <c r="W122" s="7"/>
      <c r="X122" s="7"/>
      <c r="Y122" s="7"/>
      <c r="Z122" s="7"/>
    </row>
    <row r="123" spans="1:26" ht="15.75" customHeight="1">
      <c r="A123" s="5">
        <f t="shared" si="3"/>
        <v>122</v>
      </c>
      <c r="B123" s="6">
        <f t="shared" si="23"/>
        <v>44674.697754629633</v>
      </c>
      <c r="C123" s="7" t="e">
        <f t="shared" ca="1" si="6"/>
        <v>#NAME?</v>
      </c>
      <c r="D123" s="5" t="e">
        <f t="shared" ca="1" si="1"/>
        <v>#NAME?</v>
      </c>
      <c r="E123" s="7">
        <f t="shared" ref="E123:P123" si="122">IF(ISBLANK(E122),"",E122)</f>
        <v>11</v>
      </c>
      <c r="F123" s="7">
        <f t="shared" si="122"/>
        <v>26</v>
      </c>
      <c r="G123" s="7">
        <f t="shared" si="122"/>
        <v>2</v>
      </c>
      <c r="H123" s="7" t="str">
        <f t="shared" si="122"/>
        <v>White</v>
      </c>
      <c r="I123" s="7">
        <f t="shared" si="122"/>
        <v>3</v>
      </c>
      <c r="J123" s="7">
        <f t="shared" si="122"/>
        <v>0</v>
      </c>
      <c r="K123" s="7" t="str">
        <f t="shared" si="122"/>
        <v>Unspecified</v>
      </c>
      <c r="L123" s="7" t="str">
        <f t="shared" si="122"/>
        <v>Trojan</v>
      </c>
      <c r="M123" s="7" t="str">
        <f t="shared" si="122"/>
        <v>Latex</v>
      </c>
      <c r="N123" s="7" t="str">
        <f t="shared" si="122"/>
        <v>Condom</v>
      </c>
      <c r="O123" s="7" t="str">
        <f t="shared" si="122"/>
        <v>Precut</v>
      </c>
      <c r="P123" s="8">
        <f t="shared" si="122"/>
        <v>3.55</v>
      </c>
      <c r="Q123" s="5">
        <f t="shared" si="2"/>
        <v>3</v>
      </c>
      <c r="R123" s="9">
        <v>80</v>
      </c>
      <c r="S123" s="9" t="s">
        <v>163</v>
      </c>
      <c r="T123" s="5" t="str">
        <f t="shared" si="121"/>
        <v>y</v>
      </c>
      <c r="U123" s="10"/>
      <c r="V123" s="7"/>
      <c r="W123" s="7"/>
      <c r="X123" s="7"/>
      <c r="Y123" s="7"/>
      <c r="Z123" s="7"/>
    </row>
    <row r="124" spans="1:26" ht="15.75" customHeight="1">
      <c r="A124" s="5">
        <f t="shared" si="3"/>
        <v>123</v>
      </c>
      <c r="B124" s="6">
        <f t="shared" si="23"/>
        <v>44674.697800925926</v>
      </c>
      <c r="C124" s="7" t="e">
        <f t="shared" ca="1" si="6"/>
        <v>#NAME?</v>
      </c>
      <c r="D124" s="5" t="e">
        <f t="shared" ca="1" si="1"/>
        <v>#NAME?</v>
      </c>
      <c r="E124" s="7">
        <f t="shared" ref="E124:P124" si="123">IF(ISBLANK(E123),"",E123)</f>
        <v>11</v>
      </c>
      <c r="F124" s="7">
        <f t="shared" si="123"/>
        <v>26</v>
      </c>
      <c r="G124" s="7">
        <f t="shared" si="123"/>
        <v>2</v>
      </c>
      <c r="H124" s="7" t="str">
        <f t="shared" si="123"/>
        <v>White</v>
      </c>
      <c r="I124" s="7">
        <f t="shared" si="123"/>
        <v>3</v>
      </c>
      <c r="J124" s="7">
        <f t="shared" si="123"/>
        <v>0</v>
      </c>
      <c r="K124" s="7" t="str">
        <f t="shared" si="123"/>
        <v>Unspecified</v>
      </c>
      <c r="L124" s="7" t="str">
        <f t="shared" si="123"/>
        <v>Trojan</v>
      </c>
      <c r="M124" s="7" t="str">
        <f t="shared" si="123"/>
        <v>Latex</v>
      </c>
      <c r="N124" s="7" t="str">
        <f t="shared" si="123"/>
        <v>Condom</v>
      </c>
      <c r="O124" s="7" t="str">
        <f t="shared" si="123"/>
        <v>Precut</v>
      </c>
      <c r="P124" s="8">
        <f t="shared" si="123"/>
        <v>3.55</v>
      </c>
      <c r="Q124" s="5">
        <f t="shared" si="2"/>
        <v>4</v>
      </c>
      <c r="R124" s="9">
        <v>120</v>
      </c>
      <c r="S124" s="9" t="s">
        <v>164</v>
      </c>
      <c r="T124" s="5" t="str">
        <f t="shared" si="121"/>
        <v>y</v>
      </c>
      <c r="U124" s="10"/>
      <c r="V124" s="7"/>
      <c r="W124" s="7"/>
      <c r="X124" s="7"/>
      <c r="Y124" s="7"/>
      <c r="Z124" s="7"/>
    </row>
    <row r="125" spans="1:26" ht="15.75" customHeight="1">
      <c r="A125" s="5">
        <f t="shared" si="3"/>
        <v>124</v>
      </c>
      <c r="B125" s="6">
        <f t="shared" si="23"/>
        <v>44674.697858796295</v>
      </c>
      <c r="C125" s="7" t="e">
        <f t="shared" ca="1" si="6"/>
        <v>#NAME?</v>
      </c>
      <c r="D125" s="5" t="e">
        <f t="shared" ca="1" si="1"/>
        <v>#NAME?</v>
      </c>
      <c r="E125" s="7">
        <f t="shared" ref="E125:P125" si="124">IF(ISBLANK(E124),"",E124)</f>
        <v>11</v>
      </c>
      <c r="F125" s="7">
        <f t="shared" si="124"/>
        <v>26</v>
      </c>
      <c r="G125" s="7">
        <f t="shared" si="124"/>
        <v>2</v>
      </c>
      <c r="H125" s="7" t="str">
        <f t="shared" si="124"/>
        <v>White</v>
      </c>
      <c r="I125" s="7">
        <f t="shared" si="124"/>
        <v>3</v>
      </c>
      <c r="J125" s="7">
        <f t="shared" si="124"/>
        <v>0</v>
      </c>
      <c r="K125" s="7" t="str">
        <f t="shared" si="124"/>
        <v>Unspecified</v>
      </c>
      <c r="L125" s="7" t="str">
        <f t="shared" si="124"/>
        <v>Trojan</v>
      </c>
      <c r="M125" s="7" t="str">
        <f t="shared" si="124"/>
        <v>Latex</v>
      </c>
      <c r="N125" s="7" t="str">
        <f t="shared" si="124"/>
        <v>Condom</v>
      </c>
      <c r="O125" s="7" t="str">
        <f t="shared" si="124"/>
        <v>Precut</v>
      </c>
      <c r="P125" s="8">
        <f t="shared" si="124"/>
        <v>3.55</v>
      </c>
      <c r="Q125" s="5">
        <f t="shared" si="2"/>
        <v>5</v>
      </c>
      <c r="R125" s="9">
        <v>160</v>
      </c>
      <c r="S125" s="9" t="s">
        <v>165</v>
      </c>
      <c r="T125" s="5" t="str">
        <f t="shared" si="121"/>
        <v>y</v>
      </c>
      <c r="U125" s="10"/>
      <c r="V125" s="7"/>
      <c r="W125" s="7"/>
      <c r="X125" s="7"/>
      <c r="Y125" s="7"/>
      <c r="Z125" s="7"/>
    </row>
    <row r="126" spans="1:26" ht="15.75" customHeight="1">
      <c r="A126" s="5">
        <f t="shared" si="3"/>
        <v>125</v>
      </c>
      <c r="B126" s="6">
        <f t="shared" si="23"/>
        <v>44674.697916666664</v>
      </c>
      <c r="C126" s="7" t="e">
        <f t="shared" ca="1" si="6"/>
        <v>#NAME?</v>
      </c>
      <c r="D126" s="5" t="e">
        <f t="shared" ca="1" si="1"/>
        <v>#NAME?</v>
      </c>
      <c r="E126" s="7">
        <f t="shared" ref="E126:P126" si="125">IF(ISBLANK(E125),"",E125)</f>
        <v>11</v>
      </c>
      <c r="F126" s="7">
        <f t="shared" si="125"/>
        <v>26</v>
      </c>
      <c r="G126" s="7">
        <f t="shared" si="125"/>
        <v>2</v>
      </c>
      <c r="H126" s="7" t="str">
        <f t="shared" si="125"/>
        <v>White</v>
      </c>
      <c r="I126" s="7">
        <f t="shared" si="125"/>
        <v>3</v>
      </c>
      <c r="J126" s="7">
        <f t="shared" si="125"/>
        <v>0</v>
      </c>
      <c r="K126" s="7" t="str">
        <f t="shared" si="125"/>
        <v>Unspecified</v>
      </c>
      <c r="L126" s="7" t="str">
        <f t="shared" si="125"/>
        <v>Trojan</v>
      </c>
      <c r="M126" s="7" t="str">
        <f t="shared" si="125"/>
        <v>Latex</v>
      </c>
      <c r="N126" s="7" t="str">
        <f t="shared" si="125"/>
        <v>Condom</v>
      </c>
      <c r="O126" s="7" t="str">
        <f t="shared" si="125"/>
        <v>Precut</v>
      </c>
      <c r="P126" s="8">
        <f t="shared" si="125"/>
        <v>3.55</v>
      </c>
      <c r="Q126" s="5">
        <f t="shared" si="2"/>
        <v>6</v>
      </c>
      <c r="R126" s="9">
        <v>200</v>
      </c>
      <c r="S126" s="9" t="s">
        <v>166</v>
      </c>
      <c r="T126" s="5" t="str">
        <f t="shared" si="121"/>
        <v>y</v>
      </c>
      <c r="U126" s="10"/>
      <c r="V126" s="7"/>
      <c r="W126" s="7"/>
      <c r="X126" s="7"/>
      <c r="Y126" s="7"/>
      <c r="Z126" s="7"/>
    </row>
    <row r="127" spans="1:26" ht="15.75" customHeight="1">
      <c r="A127" s="5">
        <f t="shared" si="3"/>
        <v>126</v>
      </c>
      <c r="B127" s="6">
        <f t="shared" si="23"/>
        <v>44674.699872685182</v>
      </c>
      <c r="C127" s="7" t="e">
        <f t="shared" ca="1" si="6"/>
        <v>#NAME?</v>
      </c>
      <c r="D127" s="5" t="e">
        <f t="shared" ca="1" si="1"/>
        <v>#NAME?</v>
      </c>
      <c r="E127" s="7">
        <v>12</v>
      </c>
      <c r="F127" s="7">
        <v>27</v>
      </c>
      <c r="G127" s="7">
        <v>2</v>
      </c>
      <c r="H127" s="7" t="s">
        <v>21</v>
      </c>
      <c r="I127" s="7">
        <v>3</v>
      </c>
      <c r="J127" s="7">
        <v>0</v>
      </c>
      <c r="K127" s="7" t="s">
        <v>128</v>
      </c>
      <c r="L127" s="7" t="s">
        <v>139</v>
      </c>
      <c r="M127" s="7" t="s">
        <v>130</v>
      </c>
      <c r="N127" s="7" t="s">
        <v>131</v>
      </c>
      <c r="O127" s="7" t="s">
        <v>132</v>
      </c>
      <c r="P127" s="8">
        <v>3.65</v>
      </c>
      <c r="Q127" s="5">
        <f t="shared" si="2"/>
        <v>1</v>
      </c>
      <c r="R127" s="9">
        <v>0</v>
      </c>
      <c r="S127" s="9" t="s">
        <v>167</v>
      </c>
      <c r="T127" s="5" t="s">
        <v>28</v>
      </c>
      <c r="U127" s="10"/>
      <c r="V127" s="7"/>
      <c r="W127" s="7"/>
      <c r="X127" s="7"/>
      <c r="Y127" s="7"/>
      <c r="Z127" s="7"/>
    </row>
    <row r="128" spans="1:26" ht="15.75" customHeight="1">
      <c r="A128" s="5">
        <f t="shared" si="3"/>
        <v>127</v>
      </c>
      <c r="B128" s="6">
        <f t="shared" si="23"/>
        <v>44674.699930555558</v>
      </c>
      <c r="C128" s="7" t="e">
        <f t="shared" ca="1" si="6"/>
        <v>#NAME?</v>
      </c>
      <c r="D128" s="5" t="e">
        <f t="shared" ca="1" si="1"/>
        <v>#NAME?</v>
      </c>
      <c r="E128" s="7">
        <f t="shared" ref="E128:P128" si="126">IF(ISBLANK(E127),"",E127)</f>
        <v>12</v>
      </c>
      <c r="F128" s="7">
        <f t="shared" si="126"/>
        <v>27</v>
      </c>
      <c r="G128" s="7">
        <f t="shared" si="126"/>
        <v>2</v>
      </c>
      <c r="H128" s="7" t="str">
        <f t="shared" si="126"/>
        <v>White</v>
      </c>
      <c r="I128" s="7">
        <f t="shared" si="126"/>
        <v>3</v>
      </c>
      <c r="J128" s="7">
        <f t="shared" si="126"/>
        <v>0</v>
      </c>
      <c r="K128" s="7" t="str">
        <f t="shared" si="126"/>
        <v>Unspecified</v>
      </c>
      <c r="L128" s="7" t="str">
        <f t="shared" si="126"/>
        <v>Lifestyle</v>
      </c>
      <c r="M128" s="7" t="str">
        <f t="shared" si="126"/>
        <v>Latex</v>
      </c>
      <c r="N128" s="7" t="str">
        <f t="shared" si="126"/>
        <v>Condom</v>
      </c>
      <c r="O128" s="7" t="str">
        <f t="shared" si="126"/>
        <v>Precut</v>
      </c>
      <c r="P128" s="8">
        <f t="shared" si="126"/>
        <v>3.65</v>
      </c>
      <c r="Q128" s="5">
        <f t="shared" si="2"/>
        <v>2</v>
      </c>
      <c r="R128" s="9">
        <v>40</v>
      </c>
      <c r="S128" s="9" t="s">
        <v>168</v>
      </c>
      <c r="T128" s="5" t="str">
        <f t="shared" ref="T128:T132" si="127">IF(ISBLANK(T127),"",T127)</f>
        <v>y</v>
      </c>
      <c r="U128" s="10"/>
      <c r="V128" s="7"/>
      <c r="W128" s="7"/>
      <c r="X128" s="7"/>
      <c r="Y128" s="7"/>
      <c r="Z128" s="7"/>
    </row>
    <row r="129" spans="1:26" ht="15.75" customHeight="1">
      <c r="A129" s="5">
        <f t="shared" si="3"/>
        <v>128</v>
      </c>
      <c r="B129" s="6">
        <f t="shared" si="23"/>
        <v>44674.699988425928</v>
      </c>
      <c r="C129" s="7" t="e">
        <f t="shared" ca="1" si="6"/>
        <v>#NAME?</v>
      </c>
      <c r="D129" s="5" t="e">
        <f t="shared" ca="1" si="1"/>
        <v>#NAME?</v>
      </c>
      <c r="E129" s="7">
        <f t="shared" ref="E129:P129" si="128">IF(ISBLANK(E128),"",E128)</f>
        <v>12</v>
      </c>
      <c r="F129" s="7">
        <f t="shared" si="128"/>
        <v>27</v>
      </c>
      <c r="G129" s="7">
        <f t="shared" si="128"/>
        <v>2</v>
      </c>
      <c r="H129" s="7" t="str">
        <f t="shared" si="128"/>
        <v>White</v>
      </c>
      <c r="I129" s="7">
        <f t="shared" si="128"/>
        <v>3</v>
      </c>
      <c r="J129" s="7">
        <f t="shared" si="128"/>
        <v>0</v>
      </c>
      <c r="K129" s="7" t="str">
        <f t="shared" si="128"/>
        <v>Unspecified</v>
      </c>
      <c r="L129" s="7" t="str">
        <f t="shared" si="128"/>
        <v>Lifestyle</v>
      </c>
      <c r="M129" s="7" t="str">
        <f t="shared" si="128"/>
        <v>Latex</v>
      </c>
      <c r="N129" s="7" t="str">
        <f t="shared" si="128"/>
        <v>Condom</v>
      </c>
      <c r="O129" s="7" t="str">
        <f t="shared" si="128"/>
        <v>Precut</v>
      </c>
      <c r="P129" s="8">
        <f t="shared" si="128"/>
        <v>3.65</v>
      </c>
      <c r="Q129" s="5">
        <f t="shared" si="2"/>
        <v>3</v>
      </c>
      <c r="R129" s="9">
        <v>80</v>
      </c>
      <c r="S129" s="9" t="s">
        <v>169</v>
      </c>
      <c r="T129" s="5" t="str">
        <f t="shared" si="127"/>
        <v>y</v>
      </c>
      <c r="U129" s="10"/>
      <c r="V129" s="7"/>
      <c r="W129" s="7"/>
      <c r="X129" s="7"/>
      <c r="Y129" s="7"/>
      <c r="Z129" s="7"/>
    </row>
    <row r="130" spans="1:26" ht="15.75" customHeight="1">
      <c r="A130" s="5">
        <f t="shared" si="3"/>
        <v>129</v>
      </c>
      <c r="B130" s="6">
        <f t="shared" si="23"/>
        <v>44674.70003472222</v>
      </c>
      <c r="C130" s="7" t="e">
        <f t="shared" ca="1" si="6"/>
        <v>#NAME?</v>
      </c>
      <c r="D130" s="5" t="e">
        <f t="shared" ca="1" si="1"/>
        <v>#NAME?</v>
      </c>
      <c r="E130" s="7">
        <f t="shared" ref="E130:P130" si="129">IF(ISBLANK(E129),"",E129)</f>
        <v>12</v>
      </c>
      <c r="F130" s="7">
        <f t="shared" si="129"/>
        <v>27</v>
      </c>
      <c r="G130" s="7">
        <f t="shared" si="129"/>
        <v>2</v>
      </c>
      <c r="H130" s="7" t="str">
        <f t="shared" si="129"/>
        <v>White</v>
      </c>
      <c r="I130" s="7">
        <f t="shared" si="129"/>
        <v>3</v>
      </c>
      <c r="J130" s="7">
        <f t="shared" si="129"/>
        <v>0</v>
      </c>
      <c r="K130" s="7" t="str">
        <f t="shared" si="129"/>
        <v>Unspecified</v>
      </c>
      <c r="L130" s="7" t="str">
        <f t="shared" si="129"/>
        <v>Lifestyle</v>
      </c>
      <c r="M130" s="7" t="str">
        <f t="shared" si="129"/>
        <v>Latex</v>
      </c>
      <c r="N130" s="7" t="str">
        <f t="shared" si="129"/>
        <v>Condom</v>
      </c>
      <c r="O130" s="7" t="str">
        <f t="shared" si="129"/>
        <v>Precut</v>
      </c>
      <c r="P130" s="8">
        <f t="shared" si="129"/>
        <v>3.65</v>
      </c>
      <c r="Q130" s="5">
        <f t="shared" si="2"/>
        <v>4</v>
      </c>
      <c r="R130" s="9">
        <v>120</v>
      </c>
      <c r="S130" s="9" t="s">
        <v>170</v>
      </c>
      <c r="T130" s="5" t="str">
        <f t="shared" si="127"/>
        <v>y</v>
      </c>
      <c r="U130" s="10"/>
      <c r="V130" s="7"/>
      <c r="W130" s="7"/>
      <c r="X130" s="7"/>
      <c r="Y130" s="7"/>
      <c r="Z130" s="7"/>
    </row>
    <row r="131" spans="1:26" ht="15.75" customHeight="1">
      <c r="A131" s="5">
        <f t="shared" si="3"/>
        <v>130</v>
      </c>
      <c r="B131" s="6">
        <f t="shared" si="23"/>
        <v>44674.700092592589</v>
      </c>
      <c r="C131" s="7" t="e">
        <f t="shared" ca="1" si="6"/>
        <v>#NAME?</v>
      </c>
      <c r="D131" s="5" t="e">
        <f t="shared" ca="1" si="1"/>
        <v>#NAME?</v>
      </c>
      <c r="E131" s="7">
        <f t="shared" ref="E131:P131" si="130">IF(ISBLANK(E130),"",E130)</f>
        <v>12</v>
      </c>
      <c r="F131" s="7">
        <f t="shared" si="130"/>
        <v>27</v>
      </c>
      <c r="G131" s="7">
        <f t="shared" si="130"/>
        <v>2</v>
      </c>
      <c r="H131" s="7" t="str">
        <f t="shared" si="130"/>
        <v>White</v>
      </c>
      <c r="I131" s="7">
        <f t="shared" si="130"/>
        <v>3</v>
      </c>
      <c r="J131" s="7">
        <f t="shared" si="130"/>
        <v>0</v>
      </c>
      <c r="K131" s="7" t="str">
        <f t="shared" si="130"/>
        <v>Unspecified</v>
      </c>
      <c r="L131" s="7" t="str">
        <f t="shared" si="130"/>
        <v>Lifestyle</v>
      </c>
      <c r="M131" s="7" t="str">
        <f t="shared" si="130"/>
        <v>Latex</v>
      </c>
      <c r="N131" s="7" t="str">
        <f t="shared" si="130"/>
        <v>Condom</v>
      </c>
      <c r="O131" s="7" t="str">
        <f t="shared" si="130"/>
        <v>Precut</v>
      </c>
      <c r="P131" s="8">
        <f t="shared" si="130"/>
        <v>3.65</v>
      </c>
      <c r="Q131" s="5">
        <f t="shared" si="2"/>
        <v>5</v>
      </c>
      <c r="R131" s="9">
        <v>160</v>
      </c>
      <c r="S131" s="9" t="s">
        <v>171</v>
      </c>
      <c r="T131" s="5" t="str">
        <f t="shared" si="127"/>
        <v>y</v>
      </c>
      <c r="U131" s="10"/>
      <c r="V131" s="7"/>
      <c r="W131" s="7"/>
      <c r="X131" s="7"/>
      <c r="Y131" s="7"/>
      <c r="Z131" s="7"/>
    </row>
    <row r="132" spans="1:26" ht="15.75" customHeight="1">
      <c r="A132" s="5">
        <f t="shared" si="3"/>
        <v>131</v>
      </c>
      <c r="B132" s="6">
        <f t="shared" si="23"/>
        <v>44674.700138888889</v>
      </c>
      <c r="C132" s="7" t="e">
        <f t="shared" ca="1" si="6"/>
        <v>#NAME?</v>
      </c>
      <c r="D132" s="5" t="e">
        <f t="shared" ca="1" si="1"/>
        <v>#NAME?</v>
      </c>
      <c r="E132" s="7">
        <f t="shared" ref="E132:P132" si="131">IF(ISBLANK(E131),"",E131)</f>
        <v>12</v>
      </c>
      <c r="F132" s="7">
        <f t="shared" si="131"/>
        <v>27</v>
      </c>
      <c r="G132" s="7">
        <f t="shared" si="131"/>
        <v>2</v>
      </c>
      <c r="H132" s="7" t="str">
        <f t="shared" si="131"/>
        <v>White</v>
      </c>
      <c r="I132" s="7">
        <f t="shared" si="131"/>
        <v>3</v>
      </c>
      <c r="J132" s="7">
        <f t="shared" si="131"/>
        <v>0</v>
      </c>
      <c r="K132" s="7" t="str">
        <f t="shared" si="131"/>
        <v>Unspecified</v>
      </c>
      <c r="L132" s="7" t="str">
        <f t="shared" si="131"/>
        <v>Lifestyle</v>
      </c>
      <c r="M132" s="7" t="str">
        <f t="shared" si="131"/>
        <v>Latex</v>
      </c>
      <c r="N132" s="7" t="str">
        <f t="shared" si="131"/>
        <v>Condom</v>
      </c>
      <c r="O132" s="7" t="str">
        <f t="shared" si="131"/>
        <v>Precut</v>
      </c>
      <c r="P132" s="8">
        <f t="shared" si="131"/>
        <v>3.65</v>
      </c>
      <c r="Q132" s="5">
        <f t="shared" si="2"/>
        <v>6</v>
      </c>
      <c r="R132" s="9">
        <v>200</v>
      </c>
      <c r="S132" s="9" t="s">
        <v>172</v>
      </c>
      <c r="T132" s="5" t="str">
        <f t="shared" si="127"/>
        <v>y</v>
      </c>
      <c r="U132" s="10"/>
      <c r="V132" s="7"/>
      <c r="W132" s="7"/>
      <c r="X132" s="7"/>
      <c r="Y132" s="7"/>
      <c r="Z132" s="7"/>
    </row>
    <row r="133" spans="1:26" ht="15.75" customHeight="1">
      <c r="A133" s="5">
        <f t="shared" si="3"/>
        <v>132</v>
      </c>
      <c r="B133" s="6">
        <f t="shared" si="23"/>
        <v>44674.703287037039</v>
      </c>
      <c r="C133" s="7" t="e">
        <f t="shared" ca="1" si="6"/>
        <v>#NAME?</v>
      </c>
      <c r="D133" s="5" t="e">
        <f t="shared" ca="1" si="1"/>
        <v>#NAME?</v>
      </c>
      <c r="E133" s="7">
        <v>13</v>
      </c>
      <c r="F133" s="7">
        <v>28</v>
      </c>
      <c r="G133" s="7">
        <v>2</v>
      </c>
      <c r="H133" s="7" t="s">
        <v>21</v>
      </c>
      <c r="I133" s="7">
        <v>3</v>
      </c>
      <c r="J133" s="7">
        <v>0</v>
      </c>
      <c r="K133" s="7" t="s">
        <v>128</v>
      </c>
      <c r="L133" s="7" t="s">
        <v>146</v>
      </c>
      <c r="M133" s="12" t="s">
        <v>147</v>
      </c>
      <c r="N133" s="7" t="s">
        <v>131</v>
      </c>
      <c r="O133" s="7" t="s">
        <v>132</v>
      </c>
      <c r="P133" s="8">
        <v>3.55</v>
      </c>
      <c r="Q133" s="5">
        <f t="shared" si="2"/>
        <v>1</v>
      </c>
      <c r="R133" s="9">
        <v>0</v>
      </c>
      <c r="S133" s="9" t="s">
        <v>173</v>
      </c>
      <c r="T133" s="5" t="s">
        <v>28</v>
      </c>
      <c r="U133" s="10"/>
      <c r="V133" s="7"/>
      <c r="W133" s="7"/>
      <c r="X133" s="7"/>
      <c r="Y133" s="7"/>
      <c r="Z133" s="7"/>
    </row>
    <row r="134" spans="1:26" ht="15.75" customHeight="1">
      <c r="A134" s="5">
        <f t="shared" si="3"/>
        <v>133</v>
      </c>
      <c r="B134" s="6">
        <f t="shared" si="23"/>
        <v>44674.703368055554</v>
      </c>
      <c r="C134" s="7" t="e">
        <f t="shared" ca="1" si="6"/>
        <v>#NAME?</v>
      </c>
      <c r="D134" s="5" t="e">
        <f t="shared" ca="1" si="1"/>
        <v>#NAME?</v>
      </c>
      <c r="E134" s="7">
        <f t="shared" ref="E134:P134" si="132">IF(ISBLANK(E133),"",E133)</f>
        <v>13</v>
      </c>
      <c r="F134" s="7">
        <f t="shared" si="132"/>
        <v>28</v>
      </c>
      <c r="G134" s="7">
        <f t="shared" si="132"/>
        <v>2</v>
      </c>
      <c r="H134" s="7" t="str">
        <f t="shared" si="132"/>
        <v>White</v>
      </c>
      <c r="I134" s="7">
        <f t="shared" si="132"/>
        <v>3</v>
      </c>
      <c r="J134" s="7">
        <f t="shared" si="132"/>
        <v>0</v>
      </c>
      <c r="K134" s="7" t="str">
        <f t="shared" si="132"/>
        <v>Unspecified</v>
      </c>
      <c r="L134" s="7" t="str">
        <f t="shared" si="132"/>
        <v>Durex</v>
      </c>
      <c r="M134" s="7" t="str">
        <f t="shared" si="132"/>
        <v>Polyisoprene</v>
      </c>
      <c r="N134" s="7" t="str">
        <f t="shared" si="132"/>
        <v>Condom</v>
      </c>
      <c r="O134" s="7" t="str">
        <f t="shared" si="132"/>
        <v>Precut</v>
      </c>
      <c r="P134" s="8">
        <f t="shared" si="132"/>
        <v>3.55</v>
      </c>
      <c r="Q134" s="5">
        <f t="shared" si="2"/>
        <v>2</v>
      </c>
      <c r="R134" s="9">
        <v>40</v>
      </c>
      <c r="S134" s="9" t="s">
        <v>174</v>
      </c>
      <c r="T134" s="5" t="str">
        <f t="shared" ref="T134:T138" si="133">IF(ISBLANK(T133),"",T133)</f>
        <v>y</v>
      </c>
      <c r="U134" s="10"/>
      <c r="V134" s="7"/>
      <c r="W134" s="7"/>
      <c r="X134" s="7"/>
      <c r="Y134" s="7"/>
      <c r="Z134" s="7"/>
    </row>
    <row r="135" spans="1:26" ht="15.75" customHeight="1">
      <c r="A135" s="5">
        <f t="shared" si="3"/>
        <v>134</v>
      </c>
      <c r="B135" s="6">
        <f t="shared" si="23"/>
        <v>44674.703414351854</v>
      </c>
      <c r="C135" s="7" t="e">
        <f t="shared" ca="1" si="6"/>
        <v>#NAME?</v>
      </c>
      <c r="D135" s="5" t="e">
        <f t="shared" ca="1" si="1"/>
        <v>#NAME?</v>
      </c>
      <c r="E135" s="7">
        <f t="shared" ref="E135:P135" si="134">IF(ISBLANK(E134),"",E134)</f>
        <v>13</v>
      </c>
      <c r="F135" s="7">
        <f t="shared" si="134"/>
        <v>28</v>
      </c>
      <c r="G135" s="7">
        <f t="shared" si="134"/>
        <v>2</v>
      </c>
      <c r="H135" s="7" t="str">
        <f t="shared" si="134"/>
        <v>White</v>
      </c>
      <c r="I135" s="7">
        <f t="shared" si="134"/>
        <v>3</v>
      </c>
      <c r="J135" s="7">
        <f t="shared" si="134"/>
        <v>0</v>
      </c>
      <c r="K135" s="7" t="str">
        <f t="shared" si="134"/>
        <v>Unspecified</v>
      </c>
      <c r="L135" s="7" t="str">
        <f t="shared" si="134"/>
        <v>Durex</v>
      </c>
      <c r="M135" s="7" t="str">
        <f t="shared" si="134"/>
        <v>Polyisoprene</v>
      </c>
      <c r="N135" s="7" t="str">
        <f t="shared" si="134"/>
        <v>Condom</v>
      </c>
      <c r="O135" s="7" t="str">
        <f t="shared" si="134"/>
        <v>Precut</v>
      </c>
      <c r="P135" s="8">
        <f t="shared" si="134"/>
        <v>3.55</v>
      </c>
      <c r="Q135" s="5">
        <f t="shared" si="2"/>
        <v>3</v>
      </c>
      <c r="R135" s="9">
        <v>80</v>
      </c>
      <c r="S135" s="9" t="s">
        <v>175</v>
      </c>
      <c r="T135" s="5" t="str">
        <f t="shared" si="133"/>
        <v>y</v>
      </c>
      <c r="U135" s="10"/>
      <c r="V135" s="7"/>
      <c r="W135" s="7"/>
      <c r="X135" s="7"/>
      <c r="Y135" s="7"/>
      <c r="Z135" s="7"/>
    </row>
    <row r="136" spans="1:26" ht="15.75" customHeight="1">
      <c r="A136" s="5">
        <f t="shared" si="3"/>
        <v>135</v>
      </c>
      <c r="B136" s="6">
        <f t="shared" si="23"/>
        <v>44674.703460648147</v>
      </c>
      <c r="C136" s="7" t="e">
        <f t="shared" ca="1" si="6"/>
        <v>#NAME?</v>
      </c>
      <c r="D136" s="5" t="e">
        <f t="shared" ca="1" si="1"/>
        <v>#NAME?</v>
      </c>
      <c r="E136" s="7">
        <f t="shared" ref="E136:P136" si="135">IF(ISBLANK(E135),"",E135)</f>
        <v>13</v>
      </c>
      <c r="F136" s="7">
        <f t="shared" si="135"/>
        <v>28</v>
      </c>
      <c r="G136" s="7">
        <f t="shared" si="135"/>
        <v>2</v>
      </c>
      <c r="H136" s="7" t="str">
        <f t="shared" si="135"/>
        <v>White</v>
      </c>
      <c r="I136" s="7">
        <f t="shared" si="135"/>
        <v>3</v>
      </c>
      <c r="J136" s="7">
        <f t="shared" si="135"/>
        <v>0</v>
      </c>
      <c r="K136" s="7" t="str">
        <f t="shared" si="135"/>
        <v>Unspecified</v>
      </c>
      <c r="L136" s="7" t="str">
        <f t="shared" si="135"/>
        <v>Durex</v>
      </c>
      <c r="M136" s="7" t="str">
        <f t="shared" si="135"/>
        <v>Polyisoprene</v>
      </c>
      <c r="N136" s="7" t="str">
        <f t="shared" si="135"/>
        <v>Condom</v>
      </c>
      <c r="O136" s="7" t="str">
        <f t="shared" si="135"/>
        <v>Precut</v>
      </c>
      <c r="P136" s="8">
        <f t="shared" si="135"/>
        <v>3.55</v>
      </c>
      <c r="Q136" s="5">
        <f t="shared" si="2"/>
        <v>4</v>
      </c>
      <c r="R136" s="9">
        <v>120</v>
      </c>
      <c r="S136" s="9" t="s">
        <v>176</v>
      </c>
      <c r="T136" s="5" t="str">
        <f t="shared" si="133"/>
        <v>y</v>
      </c>
      <c r="U136" s="10"/>
      <c r="V136" s="7"/>
      <c r="W136" s="7"/>
      <c r="X136" s="7"/>
      <c r="Y136" s="7"/>
      <c r="Z136" s="7"/>
    </row>
    <row r="137" spans="1:26" ht="15.75" customHeight="1">
      <c r="A137" s="5">
        <f t="shared" si="3"/>
        <v>136</v>
      </c>
      <c r="B137" s="6">
        <f t="shared" si="23"/>
        <v>44674.703518518516</v>
      </c>
      <c r="C137" s="7" t="e">
        <f t="shared" ca="1" si="6"/>
        <v>#NAME?</v>
      </c>
      <c r="D137" s="5" t="e">
        <f t="shared" ca="1" si="1"/>
        <v>#NAME?</v>
      </c>
      <c r="E137" s="7">
        <f t="shared" ref="E137:P137" si="136">IF(ISBLANK(E136),"",E136)</f>
        <v>13</v>
      </c>
      <c r="F137" s="7">
        <f t="shared" si="136"/>
        <v>28</v>
      </c>
      <c r="G137" s="7">
        <f t="shared" si="136"/>
        <v>2</v>
      </c>
      <c r="H137" s="7" t="str">
        <f t="shared" si="136"/>
        <v>White</v>
      </c>
      <c r="I137" s="7">
        <f t="shared" si="136"/>
        <v>3</v>
      </c>
      <c r="J137" s="7">
        <f t="shared" si="136"/>
        <v>0</v>
      </c>
      <c r="K137" s="7" t="str">
        <f t="shared" si="136"/>
        <v>Unspecified</v>
      </c>
      <c r="L137" s="7" t="str">
        <f t="shared" si="136"/>
        <v>Durex</v>
      </c>
      <c r="M137" s="7" t="str">
        <f t="shared" si="136"/>
        <v>Polyisoprene</v>
      </c>
      <c r="N137" s="7" t="str">
        <f t="shared" si="136"/>
        <v>Condom</v>
      </c>
      <c r="O137" s="7" t="str">
        <f t="shared" si="136"/>
        <v>Precut</v>
      </c>
      <c r="P137" s="8">
        <f t="shared" si="136"/>
        <v>3.55</v>
      </c>
      <c r="Q137" s="5">
        <f t="shared" si="2"/>
        <v>5</v>
      </c>
      <c r="R137" s="9">
        <v>160</v>
      </c>
      <c r="S137" s="9" t="s">
        <v>177</v>
      </c>
      <c r="T137" s="5" t="str">
        <f t="shared" si="133"/>
        <v>y</v>
      </c>
      <c r="U137" s="10"/>
      <c r="V137" s="7"/>
      <c r="W137" s="7"/>
      <c r="X137" s="7"/>
      <c r="Y137" s="7"/>
      <c r="Z137" s="7"/>
    </row>
    <row r="138" spans="1:26" ht="15.75" customHeight="1">
      <c r="A138" s="5">
        <f t="shared" si="3"/>
        <v>137</v>
      </c>
      <c r="B138" s="6">
        <f t="shared" si="23"/>
        <v>44674.703587962962</v>
      </c>
      <c r="C138" s="7" t="e">
        <f t="shared" ca="1" si="6"/>
        <v>#NAME?</v>
      </c>
      <c r="D138" s="5" t="e">
        <f t="shared" ca="1" si="1"/>
        <v>#NAME?</v>
      </c>
      <c r="E138" s="7">
        <f t="shared" ref="E138:P138" si="137">IF(ISBLANK(E137),"",E137)</f>
        <v>13</v>
      </c>
      <c r="F138" s="7">
        <f t="shared" si="137"/>
        <v>28</v>
      </c>
      <c r="G138" s="7">
        <f t="shared" si="137"/>
        <v>2</v>
      </c>
      <c r="H138" s="7" t="str">
        <f t="shared" si="137"/>
        <v>White</v>
      </c>
      <c r="I138" s="7">
        <f t="shared" si="137"/>
        <v>3</v>
      </c>
      <c r="J138" s="7">
        <f t="shared" si="137"/>
        <v>0</v>
      </c>
      <c r="K138" s="7" t="str">
        <f t="shared" si="137"/>
        <v>Unspecified</v>
      </c>
      <c r="L138" s="7" t="str">
        <f t="shared" si="137"/>
        <v>Durex</v>
      </c>
      <c r="M138" s="7" t="str">
        <f t="shared" si="137"/>
        <v>Polyisoprene</v>
      </c>
      <c r="N138" s="7" t="str">
        <f t="shared" si="137"/>
        <v>Condom</v>
      </c>
      <c r="O138" s="7" t="str">
        <f t="shared" si="137"/>
        <v>Precut</v>
      </c>
      <c r="P138" s="8">
        <f t="shared" si="137"/>
        <v>3.55</v>
      </c>
      <c r="Q138" s="5">
        <f t="shared" si="2"/>
        <v>6</v>
      </c>
      <c r="R138" s="9">
        <v>200</v>
      </c>
      <c r="S138" s="9" t="s">
        <v>178</v>
      </c>
      <c r="T138" s="5" t="str">
        <f t="shared" si="133"/>
        <v>y</v>
      </c>
      <c r="U138" s="10"/>
      <c r="V138" s="7"/>
      <c r="W138" s="7"/>
      <c r="X138" s="7"/>
      <c r="Y138" s="7"/>
      <c r="Z138" s="7"/>
    </row>
    <row r="139" spans="1:26" ht="15.75" customHeight="1">
      <c r="A139" s="5">
        <f t="shared" si="3"/>
        <v>138</v>
      </c>
      <c r="B139" s="6">
        <f t="shared" si="23"/>
        <v>44674.705671296295</v>
      </c>
      <c r="C139" s="7" t="e">
        <f t="shared" ca="1" si="6"/>
        <v>#NAME?</v>
      </c>
      <c r="D139" s="5" t="e">
        <f t="shared" ca="1" si="1"/>
        <v>#NAME?</v>
      </c>
      <c r="E139" s="7">
        <v>14</v>
      </c>
      <c r="F139" s="7">
        <v>29</v>
      </c>
      <c r="G139" s="7">
        <v>2</v>
      </c>
      <c r="H139" s="7" t="s">
        <v>21</v>
      </c>
      <c r="I139" s="7">
        <v>3</v>
      </c>
      <c r="J139" s="7">
        <v>0</v>
      </c>
      <c r="K139" s="7" t="s">
        <v>128</v>
      </c>
      <c r="L139" s="7" t="s">
        <v>154</v>
      </c>
      <c r="M139" s="12" t="s">
        <v>147</v>
      </c>
      <c r="N139" s="7" t="s">
        <v>131</v>
      </c>
      <c r="O139" s="7" t="s">
        <v>132</v>
      </c>
      <c r="P139" s="8">
        <v>3.75</v>
      </c>
      <c r="Q139" s="5">
        <f t="shared" si="2"/>
        <v>1</v>
      </c>
      <c r="R139" s="9">
        <v>0</v>
      </c>
      <c r="S139" s="9" t="s">
        <v>179</v>
      </c>
      <c r="T139" s="5" t="s">
        <v>28</v>
      </c>
      <c r="U139" s="10"/>
      <c r="V139" s="7"/>
      <c r="W139" s="7"/>
      <c r="X139" s="7"/>
      <c r="Y139" s="7"/>
      <c r="Z139" s="7"/>
    </row>
    <row r="140" spans="1:26" ht="15.75" customHeight="1">
      <c r="A140" s="5">
        <f t="shared" si="3"/>
        <v>139</v>
      </c>
      <c r="B140" s="6">
        <f t="shared" si="23"/>
        <v>44674.705740740741</v>
      </c>
      <c r="C140" s="7" t="e">
        <f t="shared" ca="1" si="6"/>
        <v>#NAME?</v>
      </c>
      <c r="D140" s="5" t="e">
        <f t="shared" ca="1" si="1"/>
        <v>#NAME?</v>
      </c>
      <c r="E140" s="7">
        <f t="shared" ref="E140:P140" si="138">IF(ISBLANK(E139),"",E139)</f>
        <v>14</v>
      </c>
      <c r="F140" s="7">
        <f t="shared" si="138"/>
        <v>29</v>
      </c>
      <c r="G140" s="7">
        <f t="shared" si="138"/>
        <v>2</v>
      </c>
      <c r="H140" s="7" t="str">
        <f t="shared" si="138"/>
        <v>White</v>
      </c>
      <c r="I140" s="7">
        <f t="shared" si="138"/>
        <v>3</v>
      </c>
      <c r="J140" s="7">
        <f t="shared" si="138"/>
        <v>0</v>
      </c>
      <c r="K140" s="7" t="str">
        <f t="shared" si="138"/>
        <v>Unspecified</v>
      </c>
      <c r="L140" s="7" t="str">
        <f t="shared" si="138"/>
        <v>Skyn</v>
      </c>
      <c r="M140" s="7" t="str">
        <f t="shared" si="138"/>
        <v>Polyisoprene</v>
      </c>
      <c r="N140" s="7" t="str">
        <f t="shared" si="138"/>
        <v>Condom</v>
      </c>
      <c r="O140" s="7" t="str">
        <f t="shared" si="138"/>
        <v>Precut</v>
      </c>
      <c r="P140" s="8">
        <f t="shared" si="138"/>
        <v>3.75</v>
      </c>
      <c r="Q140" s="5">
        <f t="shared" si="2"/>
        <v>2</v>
      </c>
      <c r="R140" s="9">
        <v>40</v>
      </c>
      <c r="S140" s="9" t="s">
        <v>180</v>
      </c>
      <c r="T140" s="5" t="str">
        <f t="shared" ref="T140:T144" si="139">IF(ISBLANK(T139),"",T139)</f>
        <v>y</v>
      </c>
      <c r="U140" s="10"/>
      <c r="V140" s="7"/>
      <c r="W140" s="7"/>
      <c r="X140" s="7"/>
      <c r="Y140" s="7"/>
      <c r="Z140" s="7"/>
    </row>
    <row r="141" spans="1:26" ht="15.75" customHeight="1">
      <c r="A141" s="5">
        <f t="shared" si="3"/>
        <v>140</v>
      </c>
      <c r="B141" s="6">
        <f t="shared" si="23"/>
        <v>44674.70579861111</v>
      </c>
      <c r="C141" s="7" t="e">
        <f t="shared" ca="1" si="6"/>
        <v>#NAME?</v>
      </c>
      <c r="D141" s="5" t="e">
        <f t="shared" ca="1" si="1"/>
        <v>#NAME?</v>
      </c>
      <c r="E141" s="7">
        <f t="shared" ref="E141:P141" si="140">IF(ISBLANK(E140),"",E140)</f>
        <v>14</v>
      </c>
      <c r="F141" s="7">
        <f t="shared" si="140"/>
        <v>29</v>
      </c>
      <c r="G141" s="7">
        <f t="shared" si="140"/>
        <v>2</v>
      </c>
      <c r="H141" s="7" t="str">
        <f t="shared" si="140"/>
        <v>White</v>
      </c>
      <c r="I141" s="7">
        <f t="shared" si="140"/>
        <v>3</v>
      </c>
      <c r="J141" s="7">
        <f t="shared" si="140"/>
        <v>0</v>
      </c>
      <c r="K141" s="7" t="str">
        <f t="shared" si="140"/>
        <v>Unspecified</v>
      </c>
      <c r="L141" s="7" t="str">
        <f t="shared" si="140"/>
        <v>Skyn</v>
      </c>
      <c r="M141" s="7" t="str">
        <f t="shared" si="140"/>
        <v>Polyisoprene</v>
      </c>
      <c r="N141" s="7" t="str">
        <f t="shared" si="140"/>
        <v>Condom</v>
      </c>
      <c r="O141" s="7" t="str">
        <f t="shared" si="140"/>
        <v>Precut</v>
      </c>
      <c r="P141" s="8">
        <f t="shared" si="140"/>
        <v>3.75</v>
      </c>
      <c r="Q141" s="5">
        <f t="shared" si="2"/>
        <v>3</v>
      </c>
      <c r="R141" s="9">
        <v>80</v>
      </c>
      <c r="S141" s="9" t="s">
        <v>181</v>
      </c>
      <c r="T141" s="5" t="str">
        <f t="shared" si="139"/>
        <v>y</v>
      </c>
      <c r="U141" s="10"/>
      <c r="V141" s="7"/>
      <c r="W141" s="7"/>
      <c r="X141" s="7"/>
      <c r="Y141" s="7"/>
      <c r="Z141" s="7"/>
    </row>
    <row r="142" spans="1:26" ht="15.75" customHeight="1">
      <c r="A142" s="5">
        <f t="shared" si="3"/>
        <v>141</v>
      </c>
      <c r="B142" s="6">
        <f t="shared" si="23"/>
        <v>44674.70584490741</v>
      </c>
      <c r="C142" s="7" t="e">
        <f t="shared" ca="1" si="6"/>
        <v>#NAME?</v>
      </c>
      <c r="D142" s="5" t="e">
        <f t="shared" ca="1" si="1"/>
        <v>#NAME?</v>
      </c>
      <c r="E142" s="7">
        <f t="shared" ref="E142:P142" si="141">IF(ISBLANK(E141),"",E141)</f>
        <v>14</v>
      </c>
      <c r="F142" s="7">
        <f t="shared" si="141"/>
        <v>29</v>
      </c>
      <c r="G142" s="7">
        <f t="shared" si="141"/>
        <v>2</v>
      </c>
      <c r="H142" s="7" t="str">
        <f t="shared" si="141"/>
        <v>White</v>
      </c>
      <c r="I142" s="7">
        <f t="shared" si="141"/>
        <v>3</v>
      </c>
      <c r="J142" s="7">
        <f t="shared" si="141"/>
        <v>0</v>
      </c>
      <c r="K142" s="7" t="str">
        <f t="shared" si="141"/>
        <v>Unspecified</v>
      </c>
      <c r="L142" s="7" t="str">
        <f t="shared" si="141"/>
        <v>Skyn</v>
      </c>
      <c r="M142" s="7" t="str">
        <f t="shared" si="141"/>
        <v>Polyisoprene</v>
      </c>
      <c r="N142" s="7" t="str">
        <f t="shared" si="141"/>
        <v>Condom</v>
      </c>
      <c r="O142" s="7" t="str">
        <f t="shared" si="141"/>
        <v>Precut</v>
      </c>
      <c r="P142" s="8">
        <f t="shared" si="141"/>
        <v>3.75</v>
      </c>
      <c r="Q142" s="5">
        <f t="shared" si="2"/>
        <v>4</v>
      </c>
      <c r="R142" s="9">
        <v>120</v>
      </c>
      <c r="S142" s="9" t="s">
        <v>182</v>
      </c>
      <c r="T142" s="5" t="str">
        <f t="shared" si="139"/>
        <v>y</v>
      </c>
      <c r="U142" s="10"/>
      <c r="V142" s="7"/>
      <c r="W142" s="7"/>
      <c r="X142" s="7"/>
      <c r="Y142" s="7"/>
      <c r="Z142" s="7"/>
    </row>
    <row r="143" spans="1:26" ht="15.75" customHeight="1">
      <c r="A143" s="5">
        <f t="shared" si="3"/>
        <v>142</v>
      </c>
      <c r="B143" s="6">
        <f t="shared" si="23"/>
        <v>44674.705891203703</v>
      </c>
      <c r="C143" s="7" t="e">
        <f t="shared" ca="1" si="6"/>
        <v>#NAME?</v>
      </c>
      <c r="D143" s="5" t="e">
        <f t="shared" ca="1" si="1"/>
        <v>#NAME?</v>
      </c>
      <c r="E143" s="7">
        <f t="shared" ref="E143:P143" si="142">IF(ISBLANK(E142),"",E142)</f>
        <v>14</v>
      </c>
      <c r="F143" s="7">
        <f t="shared" si="142"/>
        <v>29</v>
      </c>
      <c r="G143" s="7">
        <f t="shared" si="142"/>
        <v>2</v>
      </c>
      <c r="H143" s="7" t="str">
        <f t="shared" si="142"/>
        <v>White</v>
      </c>
      <c r="I143" s="7">
        <f t="shared" si="142"/>
        <v>3</v>
      </c>
      <c r="J143" s="7">
        <f t="shared" si="142"/>
        <v>0</v>
      </c>
      <c r="K143" s="7" t="str">
        <f t="shared" si="142"/>
        <v>Unspecified</v>
      </c>
      <c r="L143" s="7" t="str">
        <f t="shared" si="142"/>
        <v>Skyn</v>
      </c>
      <c r="M143" s="7" t="str">
        <f t="shared" si="142"/>
        <v>Polyisoprene</v>
      </c>
      <c r="N143" s="7" t="str">
        <f t="shared" si="142"/>
        <v>Condom</v>
      </c>
      <c r="O143" s="7" t="str">
        <f t="shared" si="142"/>
        <v>Precut</v>
      </c>
      <c r="P143" s="8">
        <f t="shared" si="142"/>
        <v>3.75</v>
      </c>
      <c r="Q143" s="5">
        <f t="shared" si="2"/>
        <v>5</v>
      </c>
      <c r="R143" s="9">
        <v>160</v>
      </c>
      <c r="S143" s="9" t="s">
        <v>183</v>
      </c>
      <c r="T143" s="5" t="str">
        <f t="shared" si="139"/>
        <v>y</v>
      </c>
      <c r="U143" s="10"/>
      <c r="V143" s="7"/>
      <c r="W143" s="7"/>
      <c r="X143" s="7"/>
      <c r="Y143" s="7"/>
      <c r="Z143" s="7"/>
    </row>
    <row r="144" spans="1:26" ht="15.75" customHeight="1">
      <c r="A144" s="5">
        <f t="shared" si="3"/>
        <v>143</v>
      </c>
      <c r="B144" s="6">
        <f t="shared" si="23"/>
        <v>44674.705937500003</v>
      </c>
      <c r="C144" s="7" t="e">
        <f t="shared" ca="1" si="6"/>
        <v>#NAME?</v>
      </c>
      <c r="D144" s="5" t="e">
        <f t="shared" ca="1" si="1"/>
        <v>#NAME?</v>
      </c>
      <c r="E144" s="7">
        <f t="shared" ref="E144:P144" si="143">IF(ISBLANK(E143),"",E143)</f>
        <v>14</v>
      </c>
      <c r="F144" s="7">
        <f t="shared" si="143"/>
        <v>29</v>
      </c>
      <c r="G144" s="7">
        <f t="shared" si="143"/>
        <v>2</v>
      </c>
      <c r="H144" s="7" t="str">
        <f t="shared" si="143"/>
        <v>White</v>
      </c>
      <c r="I144" s="7">
        <f t="shared" si="143"/>
        <v>3</v>
      </c>
      <c r="J144" s="7">
        <f t="shared" si="143"/>
        <v>0</v>
      </c>
      <c r="K144" s="7" t="str">
        <f t="shared" si="143"/>
        <v>Unspecified</v>
      </c>
      <c r="L144" s="7" t="str">
        <f t="shared" si="143"/>
        <v>Skyn</v>
      </c>
      <c r="M144" s="7" t="str">
        <f t="shared" si="143"/>
        <v>Polyisoprene</v>
      </c>
      <c r="N144" s="7" t="str">
        <f t="shared" si="143"/>
        <v>Condom</v>
      </c>
      <c r="O144" s="7" t="str">
        <f t="shared" si="143"/>
        <v>Precut</v>
      </c>
      <c r="P144" s="8">
        <f t="shared" si="143"/>
        <v>3.75</v>
      </c>
      <c r="Q144" s="5">
        <f t="shared" si="2"/>
        <v>6</v>
      </c>
      <c r="R144" s="9">
        <v>200</v>
      </c>
      <c r="S144" s="9" t="s">
        <v>184</v>
      </c>
      <c r="T144" s="5" t="str">
        <f t="shared" si="139"/>
        <v>y</v>
      </c>
      <c r="U144" s="10"/>
      <c r="V144" s="7"/>
      <c r="W144" s="7"/>
      <c r="X144" s="7"/>
      <c r="Y144" s="7"/>
      <c r="Z144" s="7"/>
    </row>
    <row r="145" spans="1:26" ht="15.75" customHeight="1">
      <c r="A145" s="5">
        <f t="shared" si="3"/>
        <v>144</v>
      </c>
      <c r="B145" s="6">
        <f t="shared" si="23"/>
        <v>44674.709363425929</v>
      </c>
      <c r="C145" s="7" t="e">
        <f t="shared" ca="1" si="6"/>
        <v>#NAME?</v>
      </c>
      <c r="D145" s="5" t="e">
        <f t="shared" ca="1" si="1"/>
        <v>#NAME?</v>
      </c>
      <c r="E145" s="7">
        <v>11</v>
      </c>
      <c r="F145" s="7">
        <v>30</v>
      </c>
      <c r="G145" s="7">
        <v>3</v>
      </c>
      <c r="H145" s="7" t="s">
        <v>21</v>
      </c>
      <c r="I145" s="7">
        <v>3</v>
      </c>
      <c r="J145" s="7">
        <v>0</v>
      </c>
      <c r="K145" s="7" t="s">
        <v>128</v>
      </c>
      <c r="L145" s="7" t="s">
        <v>129</v>
      </c>
      <c r="M145" s="7" t="s">
        <v>130</v>
      </c>
      <c r="N145" s="7" t="s">
        <v>131</v>
      </c>
      <c r="O145" s="7" t="s">
        <v>132</v>
      </c>
      <c r="P145" s="8">
        <v>3.55</v>
      </c>
      <c r="Q145" s="5">
        <f t="shared" si="2"/>
        <v>1</v>
      </c>
      <c r="R145" s="9">
        <v>0</v>
      </c>
      <c r="S145" s="9" t="s">
        <v>185</v>
      </c>
      <c r="T145" s="5" t="s">
        <v>28</v>
      </c>
      <c r="U145" s="10"/>
      <c r="V145" s="7"/>
      <c r="W145" s="7"/>
      <c r="X145" s="7"/>
      <c r="Y145" s="7"/>
      <c r="Z145" s="7"/>
    </row>
    <row r="146" spans="1:26" ht="15.75" customHeight="1">
      <c r="A146" s="5">
        <f t="shared" si="3"/>
        <v>145</v>
      </c>
      <c r="B146" s="6">
        <f t="shared" si="23"/>
        <v>44674.709479166668</v>
      </c>
      <c r="C146" s="7" t="e">
        <f t="shared" ca="1" si="6"/>
        <v>#NAME?</v>
      </c>
      <c r="D146" s="5" t="e">
        <f t="shared" ca="1" si="1"/>
        <v>#NAME?</v>
      </c>
      <c r="E146" s="7">
        <f t="shared" ref="E146:P146" si="144">IF(ISBLANK(E145),"",E145)</f>
        <v>11</v>
      </c>
      <c r="F146" s="7">
        <f t="shared" si="144"/>
        <v>30</v>
      </c>
      <c r="G146" s="7">
        <f t="shared" si="144"/>
        <v>3</v>
      </c>
      <c r="H146" s="7" t="str">
        <f t="shared" si="144"/>
        <v>White</v>
      </c>
      <c r="I146" s="7">
        <f t="shared" si="144"/>
        <v>3</v>
      </c>
      <c r="J146" s="7">
        <f t="shared" si="144"/>
        <v>0</v>
      </c>
      <c r="K146" s="7" t="str">
        <f t="shared" si="144"/>
        <v>Unspecified</v>
      </c>
      <c r="L146" s="7" t="str">
        <f t="shared" si="144"/>
        <v>Trojan</v>
      </c>
      <c r="M146" s="7" t="str">
        <f t="shared" si="144"/>
        <v>Latex</v>
      </c>
      <c r="N146" s="7" t="str">
        <f t="shared" si="144"/>
        <v>Condom</v>
      </c>
      <c r="O146" s="7" t="str">
        <f t="shared" si="144"/>
        <v>Precut</v>
      </c>
      <c r="P146" s="8">
        <f t="shared" si="144"/>
        <v>3.55</v>
      </c>
      <c r="Q146" s="5">
        <f t="shared" si="2"/>
        <v>2</v>
      </c>
      <c r="R146" s="9">
        <v>40</v>
      </c>
      <c r="S146" s="9" t="s">
        <v>186</v>
      </c>
      <c r="T146" s="5" t="str">
        <f t="shared" ref="T146:T150" si="145">IF(ISBLANK(T145),"",T145)</f>
        <v>y</v>
      </c>
      <c r="U146" s="10"/>
      <c r="V146" s="7"/>
      <c r="W146" s="7"/>
      <c r="X146" s="7"/>
      <c r="Y146" s="7"/>
      <c r="Z146" s="7"/>
    </row>
    <row r="147" spans="1:26" ht="15.75" customHeight="1">
      <c r="A147" s="5">
        <f t="shared" si="3"/>
        <v>146</v>
      </c>
      <c r="B147" s="6">
        <f t="shared" si="23"/>
        <v>44674.709537037037</v>
      </c>
      <c r="C147" s="7" t="e">
        <f t="shared" ca="1" si="6"/>
        <v>#NAME?</v>
      </c>
      <c r="D147" s="5" t="e">
        <f t="shared" ca="1" si="1"/>
        <v>#NAME?</v>
      </c>
      <c r="E147" s="7">
        <f t="shared" ref="E147:P147" si="146">IF(ISBLANK(E146),"",E146)</f>
        <v>11</v>
      </c>
      <c r="F147" s="7">
        <f t="shared" si="146"/>
        <v>30</v>
      </c>
      <c r="G147" s="7">
        <f t="shared" si="146"/>
        <v>3</v>
      </c>
      <c r="H147" s="7" t="str">
        <f t="shared" si="146"/>
        <v>White</v>
      </c>
      <c r="I147" s="7">
        <f t="shared" si="146"/>
        <v>3</v>
      </c>
      <c r="J147" s="7">
        <f t="shared" si="146"/>
        <v>0</v>
      </c>
      <c r="K147" s="7" t="str">
        <f t="shared" si="146"/>
        <v>Unspecified</v>
      </c>
      <c r="L147" s="7" t="str">
        <f t="shared" si="146"/>
        <v>Trojan</v>
      </c>
      <c r="M147" s="7" t="str">
        <f t="shared" si="146"/>
        <v>Latex</v>
      </c>
      <c r="N147" s="7" t="str">
        <f t="shared" si="146"/>
        <v>Condom</v>
      </c>
      <c r="O147" s="7" t="str">
        <f t="shared" si="146"/>
        <v>Precut</v>
      </c>
      <c r="P147" s="8">
        <f t="shared" si="146"/>
        <v>3.55</v>
      </c>
      <c r="Q147" s="5">
        <f t="shared" si="2"/>
        <v>3</v>
      </c>
      <c r="R147" s="9">
        <v>80</v>
      </c>
      <c r="S147" s="9" t="s">
        <v>187</v>
      </c>
      <c r="T147" s="5" t="str">
        <f t="shared" si="145"/>
        <v>y</v>
      </c>
      <c r="U147" s="10"/>
      <c r="V147" s="7"/>
      <c r="W147" s="7"/>
      <c r="X147" s="7"/>
      <c r="Y147" s="7"/>
      <c r="Z147" s="7"/>
    </row>
    <row r="148" spans="1:26" ht="15.75" customHeight="1">
      <c r="A148" s="5">
        <f t="shared" si="3"/>
        <v>147</v>
      </c>
      <c r="B148" s="6">
        <f t="shared" si="23"/>
        <v>44674.709594907406</v>
      </c>
      <c r="C148" s="7" t="e">
        <f t="shared" ca="1" si="6"/>
        <v>#NAME?</v>
      </c>
      <c r="D148" s="5" t="e">
        <f t="shared" ca="1" si="1"/>
        <v>#NAME?</v>
      </c>
      <c r="E148" s="7">
        <f t="shared" ref="E148:P148" si="147">IF(ISBLANK(E147),"",E147)</f>
        <v>11</v>
      </c>
      <c r="F148" s="7">
        <f t="shared" si="147"/>
        <v>30</v>
      </c>
      <c r="G148" s="7">
        <f t="shared" si="147"/>
        <v>3</v>
      </c>
      <c r="H148" s="7" t="str">
        <f t="shared" si="147"/>
        <v>White</v>
      </c>
      <c r="I148" s="7">
        <f t="shared" si="147"/>
        <v>3</v>
      </c>
      <c r="J148" s="7">
        <f t="shared" si="147"/>
        <v>0</v>
      </c>
      <c r="K148" s="7" t="str">
        <f t="shared" si="147"/>
        <v>Unspecified</v>
      </c>
      <c r="L148" s="7" t="str">
        <f t="shared" si="147"/>
        <v>Trojan</v>
      </c>
      <c r="M148" s="7" t="str">
        <f t="shared" si="147"/>
        <v>Latex</v>
      </c>
      <c r="N148" s="7" t="str">
        <f t="shared" si="147"/>
        <v>Condom</v>
      </c>
      <c r="O148" s="7" t="str">
        <f t="shared" si="147"/>
        <v>Precut</v>
      </c>
      <c r="P148" s="8">
        <f t="shared" si="147"/>
        <v>3.55</v>
      </c>
      <c r="Q148" s="5">
        <f t="shared" si="2"/>
        <v>4</v>
      </c>
      <c r="R148" s="9">
        <v>120</v>
      </c>
      <c r="S148" s="9" t="s">
        <v>188</v>
      </c>
      <c r="T148" s="5" t="str">
        <f t="shared" si="145"/>
        <v>y</v>
      </c>
      <c r="U148" s="10"/>
      <c r="V148" s="7"/>
      <c r="W148" s="7"/>
      <c r="X148" s="7"/>
      <c r="Y148" s="7"/>
      <c r="Z148" s="7"/>
    </row>
    <row r="149" spans="1:26" ht="15.75" customHeight="1">
      <c r="A149" s="5">
        <f t="shared" si="3"/>
        <v>148</v>
      </c>
      <c r="B149" s="6">
        <f t="shared" si="23"/>
        <v>44674.709652777776</v>
      </c>
      <c r="C149" s="7" t="e">
        <f t="shared" ca="1" si="6"/>
        <v>#NAME?</v>
      </c>
      <c r="D149" s="5" t="e">
        <f t="shared" ca="1" si="1"/>
        <v>#NAME?</v>
      </c>
      <c r="E149" s="7">
        <f t="shared" ref="E149:P149" si="148">IF(ISBLANK(E148),"",E148)</f>
        <v>11</v>
      </c>
      <c r="F149" s="7">
        <f t="shared" si="148"/>
        <v>30</v>
      </c>
      <c r="G149" s="7">
        <f t="shared" si="148"/>
        <v>3</v>
      </c>
      <c r="H149" s="7" t="str">
        <f t="shared" si="148"/>
        <v>White</v>
      </c>
      <c r="I149" s="7">
        <f t="shared" si="148"/>
        <v>3</v>
      </c>
      <c r="J149" s="7">
        <f t="shared" si="148"/>
        <v>0</v>
      </c>
      <c r="K149" s="7" t="str">
        <f t="shared" si="148"/>
        <v>Unspecified</v>
      </c>
      <c r="L149" s="7" t="str">
        <f t="shared" si="148"/>
        <v>Trojan</v>
      </c>
      <c r="M149" s="7" t="str">
        <f t="shared" si="148"/>
        <v>Latex</v>
      </c>
      <c r="N149" s="7" t="str">
        <f t="shared" si="148"/>
        <v>Condom</v>
      </c>
      <c r="O149" s="7" t="str">
        <f t="shared" si="148"/>
        <v>Precut</v>
      </c>
      <c r="P149" s="8">
        <f t="shared" si="148"/>
        <v>3.55</v>
      </c>
      <c r="Q149" s="5">
        <f t="shared" si="2"/>
        <v>5</v>
      </c>
      <c r="R149" s="9">
        <v>160</v>
      </c>
      <c r="S149" s="9" t="s">
        <v>189</v>
      </c>
      <c r="T149" s="5" t="str">
        <f t="shared" si="145"/>
        <v>y</v>
      </c>
      <c r="U149" s="10"/>
      <c r="V149" s="7"/>
      <c r="W149" s="7"/>
      <c r="X149" s="7"/>
      <c r="Y149" s="7"/>
      <c r="Z149" s="7"/>
    </row>
    <row r="150" spans="1:26" ht="15.75" customHeight="1">
      <c r="A150" s="5">
        <f t="shared" si="3"/>
        <v>149</v>
      </c>
      <c r="B150" s="6">
        <f t="shared" si="23"/>
        <v>44674.709826388891</v>
      </c>
      <c r="C150" s="7" t="e">
        <f t="shared" ca="1" si="6"/>
        <v>#NAME?</v>
      </c>
      <c r="D150" s="5" t="e">
        <f t="shared" ca="1" si="1"/>
        <v>#NAME?</v>
      </c>
      <c r="E150" s="7">
        <f t="shared" ref="E150:P150" si="149">IF(ISBLANK(E149),"",E149)</f>
        <v>11</v>
      </c>
      <c r="F150" s="7">
        <f t="shared" si="149"/>
        <v>30</v>
      </c>
      <c r="G150" s="7">
        <f t="shared" si="149"/>
        <v>3</v>
      </c>
      <c r="H150" s="7" t="str">
        <f t="shared" si="149"/>
        <v>White</v>
      </c>
      <c r="I150" s="7">
        <f t="shared" si="149"/>
        <v>3</v>
      </c>
      <c r="J150" s="7">
        <f t="shared" si="149"/>
        <v>0</v>
      </c>
      <c r="K150" s="7" t="str">
        <f t="shared" si="149"/>
        <v>Unspecified</v>
      </c>
      <c r="L150" s="7" t="str">
        <f t="shared" si="149"/>
        <v>Trojan</v>
      </c>
      <c r="M150" s="7" t="str">
        <f t="shared" si="149"/>
        <v>Latex</v>
      </c>
      <c r="N150" s="7" t="str">
        <f t="shared" si="149"/>
        <v>Condom</v>
      </c>
      <c r="O150" s="7" t="str">
        <f t="shared" si="149"/>
        <v>Precut</v>
      </c>
      <c r="P150" s="8">
        <f t="shared" si="149"/>
        <v>3.55</v>
      </c>
      <c r="Q150" s="5">
        <f t="shared" si="2"/>
        <v>6</v>
      </c>
      <c r="R150" s="9">
        <v>200</v>
      </c>
      <c r="S150" s="9" t="s">
        <v>190</v>
      </c>
      <c r="T150" s="5" t="str">
        <f t="shared" si="145"/>
        <v>y</v>
      </c>
      <c r="U150" s="10"/>
      <c r="V150" s="7"/>
      <c r="W150" s="7"/>
      <c r="X150" s="7"/>
      <c r="Y150" s="7"/>
      <c r="Z150" s="7"/>
    </row>
    <row r="151" spans="1:26" ht="15.75" customHeight="1">
      <c r="A151" s="5">
        <f t="shared" si="3"/>
        <v>150</v>
      </c>
      <c r="B151" s="6">
        <f t="shared" si="23"/>
        <v>44674.711875000001</v>
      </c>
      <c r="C151" s="7" t="e">
        <f t="shared" ca="1" si="6"/>
        <v>#NAME?</v>
      </c>
      <c r="D151" s="5" t="e">
        <f t="shared" ca="1" si="1"/>
        <v>#NAME?</v>
      </c>
      <c r="E151" s="7">
        <v>12</v>
      </c>
      <c r="F151" s="7">
        <v>31</v>
      </c>
      <c r="G151" s="7">
        <v>3</v>
      </c>
      <c r="H151" s="7" t="s">
        <v>21</v>
      </c>
      <c r="I151" s="7">
        <v>3</v>
      </c>
      <c r="J151" s="7">
        <v>0</v>
      </c>
      <c r="K151" s="7" t="s">
        <v>128</v>
      </c>
      <c r="L151" s="7" t="s">
        <v>139</v>
      </c>
      <c r="M151" s="7" t="s">
        <v>130</v>
      </c>
      <c r="N151" s="7" t="s">
        <v>131</v>
      </c>
      <c r="O151" s="7" t="s">
        <v>132</v>
      </c>
      <c r="P151" s="8">
        <v>3.65</v>
      </c>
      <c r="Q151" s="5">
        <f t="shared" si="2"/>
        <v>1</v>
      </c>
      <c r="R151" s="9">
        <v>0</v>
      </c>
      <c r="S151" s="9" t="s">
        <v>191</v>
      </c>
      <c r="T151" s="5" t="s">
        <v>28</v>
      </c>
      <c r="U151" s="10"/>
      <c r="V151" s="7"/>
      <c r="W151" s="7"/>
      <c r="X151" s="7"/>
      <c r="Y151" s="7"/>
      <c r="Z151" s="7"/>
    </row>
    <row r="152" spans="1:26" ht="15.75" customHeight="1">
      <c r="A152" s="5">
        <f t="shared" si="3"/>
        <v>151</v>
      </c>
      <c r="B152" s="6">
        <f t="shared" si="23"/>
        <v>44674.71193287037</v>
      </c>
      <c r="C152" s="7" t="e">
        <f t="shared" ca="1" si="6"/>
        <v>#NAME?</v>
      </c>
      <c r="D152" s="5" t="e">
        <f t="shared" ca="1" si="1"/>
        <v>#NAME?</v>
      </c>
      <c r="E152" s="7">
        <f t="shared" ref="E152:P152" si="150">IF(ISBLANK(E151),"",E151)</f>
        <v>12</v>
      </c>
      <c r="F152" s="7">
        <f t="shared" si="150"/>
        <v>31</v>
      </c>
      <c r="G152" s="7">
        <f t="shared" si="150"/>
        <v>3</v>
      </c>
      <c r="H152" s="7" t="str">
        <f t="shared" si="150"/>
        <v>White</v>
      </c>
      <c r="I152" s="7">
        <f t="shared" si="150"/>
        <v>3</v>
      </c>
      <c r="J152" s="7">
        <f t="shared" si="150"/>
        <v>0</v>
      </c>
      <c r="K152" s="7" t="str">
        <f t="shared" si="150"/>
        <v>Unspecified</v>
      </c>
      <c r="L152" s="7" t="str">
        <f t="shared" si="150"/>
        <v>Lifestyle</v>
      </c>
      <c r="M152" s="7" t="str">
        <f t="shared" si="150"/>
        <v>Latex</v>
      </c>
      <c r="N152" s="7" t="str">
        <f t="shared" si="150"/>
        <v>Condom</v>
      </c>
      <c r="O152" s="7" t="str">
        <f t="shared" si="150"/>
        <v>Precut</v>
      </c>
      <c r="P152" s="8">
        <f t="shared" si="150"/>
        <v>3.65</v>
      </c>
      <c r="Q152" s="5">
        <f t="shared" si="2"/>
        <v>2</v>
      </c>
      <c r="R152" s="9">
        <v>40</v>
      </c>
      <c r="S152" s="9" t="s">
        <v>192</v>
      </c>
      <c r="T152" s="5" t="str">
        <f t="shared" ref="T152:T156" si="151">IF(ISBLANK(T151),"",T151)</f>
        <v>y</v>
      </c>
      <c r="U152" s="10"/>
      <c r="V152" s="7"/>
      <c r="W152" s="7"/>
      <c r="X152" s="7"/>
      <c r="Y152" s="7"/>
      <c r="Z152" s="7"/>
    </row>
    <row r="153" spans="1:26" ht="15.75" customHeight="1">
      <c r="A153" s="5">
        <f t="shared" si="3"/>
        <v>152</v>
      </c>
      <c r="B153" s="6">
        <f t="shared" si="23"/>
        <v>44674.71199074074</v>
      </c>
      <c r="C153" s="7" t="e">
        <f t="shared" ca="1" si="6"/>
        <v>#NAME?</v>
      </c>
      <c r="D153" s="5" t="e">
        <f t="shared" ca="1" si="1"/>
        <v>#NAME?</v>
      </c>
      <c r="E153" s="7">
        <f t="shared" ref="E153:P153" si="152">IF(ISBLANK(E152),"",E152)</f>
        <v>12</v>
      </c>
      <c r="F153" s="7">
        <f t="shared" si="152"/>
        <v>31</v>
      </c>
      <c r="G153" s="7">
        <f t="shared" si="152"/>
        <v>3</v>
      </c>
      <c r="H153" s="7" t="str">
        <f t="shared" si="152"/>
        <v>White</v>
      </c>
      <c r="I153" s="7">
        <f t="shared" si="152"/>
        <v>3</v>
      </c>
      <c r="J153" s="7">
        <f t="shared" si="152"/>
        <v>0</v>
      </c>
      <c r="K153" s="7" t="str">
        <f t="shared" si="152"/>
        <v>Unspecified</v>
      </c>
      <c r="L153" s="7" t="str">
        <f t="shared" si="152"/>
        <v>Lifestyle</v>
      </c>
      <c r="M153" s="7" t="str">
        <f t="shared" si="152"/>
        <v>Latex</v>
      </c>
      <c r="N153" s="7" t="str">
        <f t="shared" si="152"/>
        <v>Condom</v>
      </c>
      <c r="O153" s="7" t="str">
        <f t="shared" si="152"/>
        <v>Precut</v>
      </c>
      <c r="P153" s="8">
        <f t="shared" si="152"/>
        <v>3.65</v>
      </c>
      <c r="Q153" s="5">
        <f t="shared" si="2"/>
        <v>3</v>
      </c>
      <c r="R153" s="9">
        <v>80</v>
      </c>
      <c r="S153" s="9" t="s">
        <v>193</v>
      </c>
      <c r="T153" s="5" t="str">
        <f t="shared" si="151"/>
        <v>y</v>
      </c>
      <c r="U153" s="10"/>
      <c r="V153" s="7"/>
      <c r="W153" s="7"/>
      <c r="X153" s="7"/>
      <c r="Y153" s="7"/>
      <c r="Z153" s="7"/>
    </row>
    <row r="154" spans="1:26" ht="15.75" customHeight="1">
      <c r="A154" s="5">
        <f t="shared" si="3"/>
        <v>153</v>
      </c>
      <c r="B154" s="6">
        <f t="shared" si="23"/>
        <v>44674.712037037039</v>
      </c>
      <c r="C154" s="7" t="e">
        <f t="shared" ca="1" si="6"/>
        <v>#NAME?</v>
      </c>
      <c r="D154" s="5" t="e">
        <f t="shared" ca="1" si="1"/>
        <v>#NAME?</v>
      </c>
      <c r="E154" s="7">
        <f t="shared" ref="E154:P154" si="153">IF(ISBLANK(E153),"",E153)</f>
        <v>12</v>
      </c>
      <c r="F154" s="7">
        <f t="shared" si="153"/>
        <v>31</v>
      </c>
      <c r="G154" s="7">
        <f t="shared" si="153"/>
        <v>3</v>
      </c>
      <c r="H154" s="7" t="str">
        <f t="shared" si="153"/>
        <v>White</v>
      </c>
      <c r="I154" s="7">
        <f t="shared" si="153"/>
        <v>3</v>
      </c>
      <c r="J154" s="7">
        <f t="shared" si="153"/>
        <v>0</v>
      </c>
      <c r="K154" s="7" t="str">
        <f t="shared" si="153"/>
        <v>Unspecified</v>
      </c>
      <c r="L154" s="7" t="str">
        <f t="shared" si="153"/>
        <v>Lifestyle</v>
      </c>
      <c r="M154" s="7" t="str">
        <f t="shared" si="153"/>
        <v>Latex</v>
      </c>
      <c r="N154" s="7" t="str">
        <f t="shared" si="153"/>
        <v>Condom</v>
      </c>
      <c r="O154" s="7" t="str">
        <f t="shared" si="153"/>
        <v>Precut</v>
      </c>
      <c r="P154" s="8">
        <f t="shared" si="153"/>
        <v>3.65</v>
      </c>
      <c r="Q154" s="5">
        <f t="shared" si="2"/>
        <v>4</v>
      </c>
      <c r="R154" s="9">
        <v>120</v>
      </c>
      <c r="S154" s="9" t="s">
        <v>194</v>
      </c>
      <c r="T154" s="5" t="str">
        <f t="shared" si="151"/>
        <v>y</v>
      </c>
      <c r="U154" s="10"/>
      <c r="V154" s="7"/>
      <c r="W154" s="7"/>
      <c r="X154" s="7"/>
      <c r="Y154" s="7"/>
      <c r="Z154" s="7"/>
    </row>
    <row r="155" spans="1:26" ht="15.75" customHeight="1">
      <c r="A155" s="5">
        <f t="shared" si="3"/>
        <v>154</v>
      </c>
      <c r="B155" s="6">
        <f t="shared" si="23"/>
        <v>44674.712094907409</v>
      </c>
      <c r="C155" s="7" t="e">
        <f t="shared" ca="1" si="6"/>
        <v>#NAME?</v>
      </c>
      <c r="D155" s="5" t="e">
        <f t="shared" ca="1" si="1"/>
        <v>#NAME?</v>
      </c>
      <c r="E155" s="7">
        <f t="shared" ref="E155:P155" si="154">IF(ISBLANK(E154),"",E154)</f>
        <v>12</v>
      </c>
      <c r="F155" s="7">
        <f t="shared" si="154"/>
        <v>31</v>
      </c>
      <c r="G155" s="7">
        <f t="shared" si="154"/>
        <v>3</v>
      </c>
      <c r="H155" s="7" t="str">
        <f t="shared" si="154"/>
        <v>White</v>
      </c>
      <c r="I155" s="7">
        <f t="shared" si="154"/>
        <v>3</v>
      </c>
      <c r="J155" s="7">
        <f t="shared" si="154"/>
        <v>0</v>
      </c>
      <c r="K155" s="7" t="str">
        <f t="shared" si="154"/>
        <v>Unspecified</v>
      </c>
      <c r="L155" s="7" t="str">
        <f t="shared" si="154"/>
        <v>Lifestyle</v>
      </c>
      <c r="M155" s="7" t="str">
        <f t="shared" si="154"/>
        <v>Latex</v>
      </c>
      <c r="N155" s="7" t="str">
        <f t="shared" si="154"/>
        <v>Condom</v>
      </c>
      <c r="O155" s="7" t="str">
        <f t="shared" si="154"/>
        <v>Precut</v>
      </c>
      <c r="P155" s="8">
        <f t="shared" si="154"/>
        <v>3.65</v>
      </c>
      <c r="Q155" s="5">
        <f t="shared" si="2"/>
        <v>5</v>
      </c>
      <c r="R155" s="9">
        <v>160</v>
      </c>
      <c r="S155" s="9" t="s">
        <v>195</v>
      </c>
      <c r="T155" s="5" t="str">
        <f t="shared" si="151"/>
        <v>y</v>
      </c>
      <c r="U155" s="10"/>
      <c r="V155" s="7"/>
      <c r="W155" s="7"/>
      <c r="X155" s="7"/>
      <c r="Y155" s="7"/>
      <c r="Z155" s="7"/>
    </row>
    <row r="156" spans="1:26" ht="15.75" customHeight="1">
      <c r="A156" s="5">
        <f t="shared" si="3"/>
        <v>155</v>
      </c>
      <c r="B156" s="6">
        <f t="shared" si="23"/>
        <v>44674.712152777778</v>
      </c>
      <c r="C156" s="7" t="e">
        <f t="shared" ca="1" si="6"/>
        <v>#NAME?</v>
      </c>
      <c r="D156" s="5" t="e">
        <f t="shared" ca="1" si="1"/>
        <v>#NAME?</v>
      </c>
      <c r="E156" s="7">
        <f t="shared" ref="E156:P156" si="155">IF(ISBLANK(E155),"",E155)</f>
        <v>12</v>
      </c>
      <c r="F156" s="7">
        <f t="shared" si="155"/>
        <v>31</v>
      </c>
      <c r="G156" s="7">
        <f t="shared" si="155"/>
        <v>3</v>
      </c>
      <c r="H156" s="7" t="str">
        <f t="shared" si="155"/>
        <v>White</v>
      </c>
      <c r="I156" s="7">
        <f t="shared" si="155"/>
        <v>3</v>
      </c>
      <c r="J156" s="7">
        <f t="shared" si="155"/>
        <v>0</v>
      </c>
      <c r="K156" s="7" t="str">
        <f t="shared" si="155"/>
        <v>Unspecified</v>
      </c>
      <c r="L156" s="7" t="str">
        <f t="shared" si="155"/>
        <v>Lifestyle</v>
      </c>
      <c r="M156" s="7" t="str">
        <f t="shared" si="155"/>
        <v>Latex</v>
      </c>
      <c r="N156" s="7" t="str">
        <f t="shared" si="155"/>
        <v>Condom</v>
      </c>
      <c r="O156" s="7" t="str">
        <f t="shared" si="155"/>
        <v>Precut</v>
      </c>
      <c r="P156" s="8">
        <f t="shared" si="155"/>
        <v>3.65</v>
      </c>
      <c r="Q156" s="5">
        <f t="shared" si="2"/>
        <v>6</v>
      </c>
      <c r="R156" s="9">
        <v>200</v>
      </c>
      <c r="S156" s="9" t="s">
        <v>196</v>
      </c>
      <c r="T156" s="5" t="str">
        <f t="shared" si="151"/>
        <v>y</v>
      </c>
      <c r="U156" s="10"/>
      <c r="V156" s="7"/>
      <c r="W156" s="7"/>
      <c r="X156" s="7"/>
      <c r="Y156" s="7"/>
      <c r="Z156" s="7"/>
    </row>
    <row r="157" spans="1:26" ht="15.75" customHeight="1">
      <c r="A157" s="5">
        <f t="shared" si="3"/>
        <v>156</v>
      </c>
      <c r="B157" s="6">
        <f t="shared" si="23"/>
        <v>44674.714467592596</v>
      </c>
      <c r="C157" s="7" t="e">
        <f t="shared" ca="1" si="6"/>
        <v>#NAME?</v>
      </c>
      <c r="D157" s="5" t="e">
        <f t="shared" ca="1" si="1"/>
        <v>#NAME?</v>
      </c>
      <c r="E157" s="7">
        <v>13</v>
      </c>
      <c r="F157" s="7">
        <v>32</v>
      </c>
      <c r="G157" s="7">
        <v>3</v>
      </c>
      <c r="H157" s="7" t="s">
        <v>21</v>
      </c>
      <c r="I157" s="7">
        <v>3</v>
      </c>
      <c r="J157" s="7">
        <v>0</v>
      </c>
      <c r="K157" s="7" t="s">
        <v>128</v>
      </c>
      <c r="L157" s="7" t="s">
        <v>146</v>
      </c>
      <c r="M157" s="12" t="s">
        <v>147</v>
      </c>
      <c r="N157" s="7" t="s">
        <v>131</v>
      </c>
      <c r="O157" s="7" t="s">
        <v>132</v>
      </c>
      <c r="P157" s="8">
        <v>3.6</v>
      </c>
      <c r="Q157" s="5">
        <f t="shared" si="2"/>
        <v>1</v>
      </c>
      <c r="R157" s="9">
        <v>0</v>
      </c>
      <c r="S157" s="9" t="s">
        <v>197</v>
      </c>
      <c r="T157" s="5" t="s">
        <v>28</v>
      </c>
      <c r="U157" s="10"/>
      <c r="V157" s="7"/>
      <c r="W157" s="7"/>
      <c r="X157" s="7"/>
      <c r="Y157" s="7"/>
      <c r="Z157" s="7"/>
    </row>
    <row r="158" spans="1:26" ht="15.75" customHeight="1">
      <c r="A158" s="5">
        <f t="shared" si="3"/>
        <v>157</v>
      </c>
      <c r="B158" s="6">
        <f t="shared" si="23"/>
        <v>44674.714560185188</v>
      </c>
      <c r="C158" s="7" t="e">
        <f t="shared" ca="1" si="6"/>
        <v>#NAME?</v>
      </c>
      <c r="D158" s="5" t="e">
        <f t="shared" ca="1" si="1"/>
        <v>#NAME?</v>
      </c>
      <c r="E158" s="7">
        <f t="shared" ref="E158:P158" si="156">IF(ISBLANK(E157),"",E157)</f>
        <v>13</v>
      </c>
      <c r="F158" s="7">
        <f t="shared" si="156"/>
        <v>32</v>
      </c>
      <c r="G158" s="7">
        <f t="shared" si="156"/>
        <v>3</v>
      </c>
      <c r="H158" s="7" t="str">
        <f t="shared" si="156"/>
        <v>White</v>
      </c>
      <c r="I158" s="7">
        <f t="shared" si="156"/>
        <v>3</v>
      </c>
      <c r="J158" s="7">
        <f t="shared" si="156"/>
        <v>0</v>
      </c>
      <c r="K158" s="7" t="str">
        <f t="shared" si="156"/>
        <v>Unspecified</v>
      </c>
      <c r="L158" s="7" t="str">
        <f t="shared" si="156"/>
        <v>Durex</v>
      </c>
      <c r="M158" s="7" t="str">
        <f t="shared" si="156"/>
        <v>Polyisoprene</v>
      </c>
      <c r="N158" s="7" t="str">
        <f t="shared" si="156"/>
        <v>Condom</v>
      </c>
      <c r="O158" s="7" t="str">
        <f t="shared" si="156"/>
        <v>Precut</v>
      </c>
      <c r="P158" s="8">
        <f t="shared" si="156"/>
        <v>3.6</v>
      </c>
      <c r="Q158" s="5">
        <f t="shared" si="2"/>
        <v>2</v>
      </c>
      <c r="R158" s="9">
        <v>40</v>
      </c>
      <c r="S158" s="9" t="s">
        <v>198</v>
      </c>
      <c r="T158" s="5" t="str">
        <f t="shared" ref="T158:T162" si="157">IF(ISBLANK(T157),"",T157)</f>
        <v>y</v>
      </c>
      <c r="U158" s="10"/>
      <c r="V158" s="7"/>
      <c r="W158" s="7"/>
      <c r="X158" s="7"/>
      <c r="Y158" s="7"/>
      <c r="Z158" s="7"/>
    </row>
    <row r="159" spans="1:26" ht="15.75" customHeight="1">
      <c r="A159" s="5">
        <f t="shared" si="3"/>
        <v>158</v>
      </c>
      <c r="B159" s="6">
        <f t="shared" si="23"/>
        <v>44674.714618055557</v>
      </c>
      <c r="C159" s="7" t="e">
        <f t="shared" ca="1" si="6"/>
        <v>#NAME?</v>
      </c>
      <c r="D159" s="5" t="e">
        <f t="shared" ca="1" si="1"/>
        <v>#NAME?</v>
      </c>
      <c r="E159" s="7">
        <f t="shared" ref="E159:P159" si="158">IF(ISBLANK(E158),"",E158)</f>
        <v>13</v>
      </c>
      <c r="F159" s="7">
        <f t="shared" si="158"/>
        <v>32</v>
      </c>
      <c r="G159" s="7">
        <f t="shared" si="158"/>
        <v>3</v>
      </c>
      <c r="H159" s="7" t="str">
        <f t="shared" si="158"/>
        <v>White</v>
      </c>
      <c r="I159" s="7">
        <f t="shared" si="158"/>
        <v>3</v>
      </c>
      <c r="J159" s="7">
        <f t="shared" si="158"/>
        <v>0</v>
      </c>
      <c r="K159" s="7" t="str">
        <f t="shared" si="158"/>
        <v>Unspecified</v>
      </c>
      <c r="L159" s="7" t="str">
        <f t="shared" si="158"/>
        <v>Durex</v>
      </c>
      <c r="M159" s="7" t="str">
        <f t="shared" si="158"/>
        <v>Polyisoprene</v>
      </c>
      <c r="N159" s="7" t="str">
        <f t="shared" si="158"/>
        <v>Condom</v>
      </c>
      <c r="O159" s="7" t="str">
        <f t="shared" si="158"/>
        <v>Precut</v>
      </c>
      <c r="P159" s="8">
        <f t="shared" si="158"/>
        <v>3.6</v>
      </c>
      <c r="Q159" s="5">
        <f t="shared" si="2"/>
        <v>3</v>
      </c>
      <c r="R159" s="9">
        <v>80</v>
      </c>
      <c r="S159" s="9" t="s">
        <v>199</v>
      </c>
      <c r="T159" s="5" t="str">
        <f t="shared" si="157"/>
        <v>y</v>
      </c>
      <c r="U159" s="10"/>
      <c r="V159" s="7"/>
      <c r="W159" s="7"/>
      <c r="X159" s="7"/>
      <c r="Y159" s="7"/>
      <c r="Z159" s="7"/>
    </row>
    <row r="160" spans="1:26" ht="15.75" customHeight="1">
      <c r="A160" s="5">
        <f t="shared" si="3"/>
        <v>159</v>
      </c>
      <c r="B160" s="6">
        <f t="shared" si="23"/>
        <v>44674.71465277778</v>
      </c>
      <c r="C160" s="7" t="e">
        <f t="shared" ca="1" si="6"/>
        <v>#NAME?</v>
      </c>
      <c r="D160" s="5" t="e">
        <f t="shared" ca="1" si="1"/>
        <v>#NAME?</v>
      </c>
      <c r="E160" s="7">
        <f t="shared" ref="E160:P160" si="159">IF(ISBLANK(E159),"",E159)</f>
        <v>13</v>
      </c>
      <c r="F160" s="7">
        <f t="shared" si="159"/>
        <v>32</v>
      </c>
      <c r="G160" s="7">
        <f t="shared" si="159"/>
        <v>3</v>
      </c>
      <c r="H160" s="7" t="str">
        <f t="shared" si="159"/>
        <v>White</v>
      </c>
      <c r="I160" s="7">
        <f t="shared" si="159"/>
        <v>3</v>
      </c>
      <c r="J160" s="7">
        <f t="shared" si="159"/>
        <v>0</v>
      </c>
      <c r="K160" s="7" t="str">
        <f t="shared" si="159"/>
        <v>Unspecified</v>
      </c>
      <c r="L160" s="7" t="str">
        <f t="shared" si="159"/>
        <v>Durex</v>
      </c>
      <c r="M160" s="7" t="str">
        <f t="shared" si="159"/>
        <v>Polyisoprene</v>
      </c>
      <c r="N160" s="7" t="str">
        <f t="shared" si="159"/>
        <v>Condom</v>
      </c>
      <c r="O160" s="7" t="str">
        <f t="shared" si="159"/>
        <v>Precut</v>
      </c>
      <c r="P160" s="8">
        <f t="shared" si="159"/>
        <v>3.6</v>
      </c>
      <c r="Q160" s="5">
        <f t="shared" si="2"/>
        <v>4</v>
      </c>
      <c r="R160" s="9">
        <v>120</v>
      </c>
      <c r="S160" s="9" t="s">
        <v>200</v>
      </c>
      <c r="T160" s="5" t="str">
        <f t="shared" si="157"/>
        <v>y</v>
      </c>
      <c r="U160" s="10"/>
      <c r="V160" s="7"/>
      <c r="W160" s="7"/>
      <c r="X160" s="7"/>
      <c r="Y160" s="7"/>
      <c r="Z160" s="7"/>
    </row>
    <row r="161" spans="1:26" ht="15.75" customHeight="1">
      <c r="A161" s="5">
        <f t="shared" si="3"/>
        <v>160</v>
      </c>
      <c r="B161" s="6">
        <f t="shared" si="23"/>
        <v>44674.71471064815</v>
      </c>
      <c r="C161" s="7" t="e">
        <f t="shared" ca="1" si="6"/>
        <v>#NAME?</v>
      </c>
      <c r="D161" s="5" t="e">
        <f t="shared" ca="1" si="1"/>
        <v>#NAME?</v>
      </c>
      <c r="E161" s="7">
        <f t="shared" ref="E161:P161" si="160">IF(ISBLANK(E160),"",E160)</f>
        <v>13</v>
      </c>
      <c r="F161" s="7">
        <f t="shared" si="160"/>
        <v>32</v>
      </c>
      <c r="G161" s="7">
        <f t="shared" si="160"/>
        <v>3</v>
      </c>
      <c r="H161" s="7" t="str">
        <f t="shared" si="160"/>
        <v>White</v>
      </c>
      <c r="I161" s="7">
        <f t="shared" si="160"/>
        <v>3</v>
      </c>
      <c r="J161" s="7">
        <f t="shared" si="160"/>
        <v>0</v>
      </c>
      <c r="K161" s="7" t="str">
        <f t="shared" si="160"/>
        <v>Unspecified</v>
      </c>
      <c r="L161" s="7" t="str">
        <f t="shared" si="160"/>
        <v>Durex</v>
      </c>
      <c r="M161" s="7" t="str">
        <f t="shared" si="160"/>
        <v>Polyisoprene</v>
      </c>
      <c r="N161" s="7" t="str">
        <f t="shared" si="160"/>
        <v>Condom</v>
      </c>
      <c r="O161" s="7" t="str">
        <f t="shared" si="160"/>
        <v>Precut</v>
      </c>
      <c r="P161" s="8">
        <f t="shared" si="160"/>
        <v>3.6</v>
      </c>
      <c r="Q161" s="5">
        <f t="shared" si="2"/>
        <v>5</v>
      </c>
      <c r="R161" s="9">
        <v>160</v>
      </c>
      <c r="S161" s="9" t="s">
        <v>201</v>
      </c>
      <c r="T161" s="5" t="str">
        <f t="shared" si="157"/>
        <v>y</v>
      </c>
      <c r="U161" s="10"/>
      <c r="V161" s="7"/>
      <c r="W161" s="7"/>
      <c r="X161" s="7"/>
      <c r="Y161" s="7"/>
      <c r="Z161" s="7"/>
    </row>
    <row r="162" spans="1:26" ht="15.75" customHeight="1">
      <c r="A162" s="5">
        <f t="shared" si="3"/>
        <v>161</v>
      </c>
      <c r="B162" s="6">
        <f t="shared" si="23"/>
        <v>44674.714768518519</v>
      </c>
      <c r="C162" s="7" t="e">
        <f t="shared" ca="1" si="6"/>
        <v>#NAME?</v>
      </c>
      <c r="D162" s="5" t="e">
        <f t="shared" ca="1" si="1"/>
        <v>#NAME?</v>
      </c>
      <c r="E162" s="7">
        <f t="shared" ref="E162:P162" si="161">IF(ISBLANK(E161),"",E161)</f>
        <v>13</v>
      </c>
      <c r="F162" s="7">
        <f t="shared" si="161"/>
        <v>32</v>
      </c>
      <c r="G162" s="7">
        <f t="shared" si="161"/>
        <v>3</v>
      </c>
      <c r="H162" s="7" t="str">
        <f t="shared" si="161"/>
        <v>White</v>
      </c>
      <c r="I162" s="7">
        <f t="shared" si="161"/>
        <v>3</v>
      </c>
      <c r="J162" s="7">
        <f t="shared" si="161"/>
        <v>0</v>
      </c>
      <c r="K162" s="7" t="str">
        <f t="shared" si="161"/>
        <v>Unspecified</v>
      </c>
      <c r="L162" s="7" t="str">
        <f t="shared" si="161"/>
        <v>Durex</v>
      </c>
      <c r="M162" s="7" t="str">
        <f t="shared" si="161"/>
        <v>Polyisoprene</v>
      </c>
      <c r="N162" s="7" t="str">
        <f t="shared" si="161"/>
        <v>Condom</v>
      </c>
      <c r="O162" s="7" t="str">
        <f t="shared" si="161"/>
        <v>Precut</v>
      </c>
      <c r="P162" s="8">
        <f t="shared" si="161"/>
        <v>3.6</v>
      </c>
      <c r="Q162" s="5">
        <f t="shared" si="2"/>
        <v>6</v>
      </c>
      <c r="R162" s="9">
        <v>200</v>
      </c>
      <c r="S162" s="9" t="s">
        <v>202</v>
      </c>
      <c r="T162" s="5" t="str">
        <f t="shared" si="157"/>
        <v>y</v>
      </c>
      <c r="U162" s="10"/>
      <c r="V162" s="7"/>
      <c r="W162" s="7"/>
      <c r="X162" s="7"/>
      <c r="Y162" s="7"/>
      <c r="Z162" s="7"/>
    </row>
    <row r="163" spans="1:26" ht="15.75" customHeight="1">
      <c r="A163" s="5">
        <f t="shared" si="3"/>
        <v>162</v>
      </c>
      <c r="B163" s="6">
        <f t="shared" si="23"/>
        <v>44674.716932870368</v>
      </c>
      <c r="C163" s="7" t="e">
        <f t="shared" ca="1" si="6"/>
        <v>#NAME?</v>
      </c>
      <c r="D163" s="5" t="e">
        <f t="shared" ca="1" si="1"/>
        <v>#NAME?</v>
      </c>
      <c r="E163" s="7">
        <v>14</v>
      </c>
      <c r="F163" s="7">
        <v>33</v>
      </c>
      <c r="G163" s="7">
        <v>3</v>
      </c>
      <c r="H163" s="7" t="s">
        <v>21</v>
      </c>
      <c r="I163" s="7">
        <v>3</v>
      </c>
      <c r="J163" s="7">
        <v>0</v>
      </c>
      <c r="K163" s="7" t="s">
        <v>128</v>
      </c>
      <c r="L163" s="7" t="s">
        <v>154</v>
      </c>
      <c r="M163" s="12" t="s">
        <v>147</v>
      </c>
      <c r="N163" s="7" t="s">
        <v>131</v>
      </c>
      <c r="O163" s="7" t="s">
        <v>132</v>
      </c>
      <c r="P163" s="8">
        <v>3.6</v>
      </c>
      <c r="Q163" s="5">
        <f t="shared" si="2"/>
        <v>1</v>
      </c>
      <c r="R163" s="9">
        <v>0</v>
      </c>
      <c r="S163" s="9" t="s">
        <v>203</v>
      </c>
      <c r="T163" s="5" t="s">
        <v>28</v>
      </c>
      <c r="U163" s="10"/>
      <c r="V163" s="7"/>
      <c r="W163" s="7"/>
      <c r="X163" s="7"/>
      <c r="Y163" s="7"/>
      <c r="Z163" s="7"/>
    </row>
    <row r="164" spans="1:26" ht="15.75" customHeight="1">
      <c r="A164" s="5">
        <f t="shared" si="3"/>
        <v>163</v>
      </c>
      <c r="B164" s="6">
        <f t="shared" si="23"/>
        <v>44674.716979166667</v>
      </c>
      <c r="C164" s="7" t="e">
        <f t="shared" ca="1" si="6"/>
        <v>#NAME?</v>
      </c>
      <c r="D164" s="5" t="e">
        <f t="shared" ca="1" si="1"/>
        <v>#NAME?</v>
      </c>
      <c r="E164" s="7">
        <f t="shared" ref="E164:P164" si="162">IF(ISBLANK(E163),"",E163)</f>
        <v>14</v>
      </c>
      <c r="F164" s="7">
        <f t="shared" si="162"/>
        <v>33</v>
      </c>
      <c r="G164" s="7">
        <f t="shared" si="162"/>
        <v>3</v>
      </c>
      <c r="H164" s="7" t="str">
        <f t="shared" si="162"/>
        <v>White</v>
      </c>
      <c r="I164" s="7">
        <f t="shared" si="162"/>
        <v>3</v>
      </c>
      <c r="J164" s="7">
        <f t="shared" si="162"/>
        <v>0</v>
      </c>
      <c r="K164" s="7" t="str">
        <f t="shared" si="162"/>
        <v>Unspecified</v>
      </c>
      <c r="L164" s="7" t="str">
        <f t="shared" si="162"/>
        <v>Skyn</v>
      </c>
      <c r="M164" s="7" t="str">
        <f t="shared" si="162"/>
        <v>Polyisoprene</v>
      </c>
      <c r="N164" s="7" t="str">
        <f t="shared" si="162"/>
        <v>Condom</v>
      </c>
      <c r="O164" s="7" t="str">
        <f t="shared" si="162"/>
        <v>Precut</v>
      </c>
      <c r="P164" s="8">
        <f t="shared" si="162"/>
        <v>3.6</v>
      </c>
      <c r="Q164" s="5">
        <f t="shared" si="2"/>
        <v>2</v>
      </c>
      <c r="R164" s="9">
        <v>40</v>
      </c>
      <c r="S164" s="9" t="s">
        <v>204</v>
      </c>
      <c r="T164" s="5" t="str">
        <f t="shared" ref="T164:T168" si="163">IF(ISBLANK(T163),"",T163)</f>
        <v>y</v>
      </c>
      <c r="U164" s="10"/>
      <c r="V164" s="7"/>
      <c r="W164" s="7"/>
      <c r="X164" s="7"/>
      <c r="Y164" s="7"/>
      <c r="Z164" s="7"/>
    </row>
    <row r="165" spans="1:26" ht="15.75" customHeight="1">
      <c r="A165" s="5">
        <f t="shared" si="3"/>
        <v>164</v>
      </c>
      <c r="B165" s="6">
        <f t="shared" si="23"/>
        <v>44674.717037037037</v>
      </c>
      <c r="C165" s="7" t="e">
        <f t="shared" ca="1" si="6"/>
        <v>#NAME?</v>
      </c>
      <c r="D165" s="5" t="e">
        <f t="shared" ca="1" si="1"/>
        <v>#NAME?</v>
      </c>
      <c r="E165" s="7">
        <f t="shared" ref="E165:P165" si="164">IF(ISBLANK(E164),"",E164)</f>
        <v>14</v>
      </c>
      <c r="F165" s="7">
        <f t="shared" si="164"/>
        <v>33</v>
      </c>
      <c r="G165" s="7">
        <f t="shared" si="164"/>
        <v>3</v>
      </c>
      <c r="H165" s="7" t="str">
        <f t="shared" si="164"/>
        <v>White</v>
      </c>
      <c r="I165" s="7">
        <f t="shared" si="164"/>
        <v>3</v>
      </c>
      <c r="J165" s="7">
        <f t="shared" si="164"/>
        <v>0</v>
      </c>
      <c r="K165" s="7" t="str">
        <f t="shared" si="164"/>
        <v>Unspecified</v>
      </c>
      <c r="L165" s="7" t="str">
        <f t="shared" si="164"/>
        <v>Skyn</v>
      </c>
      <c r="M165" s="7" t="str">
        <f t="shared" si="164"/>
        <v>Polyisoprene</v>
      </c>
      <c r="N165" s="7" t="str">
        <f t="shared" si="164"/>
        <v>Condom</v>
      </c>
      <c r="O165" s="7" t="str">
        <f t="shared" si="164"/>
        <v>Precut</v>
      </c>
      <c r="P165" s="8">
        <f t="shared" si="164"/>
        <v>3.6</v>
      </c>
      <c r="Q165" s="5">
        <f t="shared" si="2"/>
        <v>3</v>
      </c>
      <c r="R165" s="9">
        <v>80</v>
      </c>
      <c r="S165" s="9" t="s">
        <v>205</v>
      </c>
      <c r="T165" s="5" t="str">
        <f t="shared" si="163"/>
        <v>y</v>
      </c>
      <c r="U165" s="10"/>
      <c r="V165" s="7"/>
      <c r="W165" s="7"/>
      <c r="X165" s="7"/>
      <c r="Y165" s="7"/>
      <c r="Z165" s="7"/>
    </row>
    <row r="166" spans="1:26" ht="15.75" customHeight="1">
      <c r="A166" s="5">
        <f t="shared" si="3"/>
        <v>165</v>
      </c>
      <c r="B166" s="6">
        <f t="shared" si="23"/>
        <v>44674.717106481483</v>
      </c>
      <c r="C166" s="7" t="e">
        <f t="shared" ca="1" si="6"/>
        <v>#NAME?</v>
      </c>
      <c r="D166" s="5" t="e">
        <f t="shared" ca="1" si="1"/>
        <v>#NAME?</v>
      </c>
      <c r="E166" s="7">
        <f t="shared" ref="E166:P166" si="165">IF(ISBLANK(E165),"",E165)</f>
        <v>14</v>
      </c>
      <c r="F166" s="7">
        <f t="shared" si="165"/>
        <v>33</v>
      </c>
      <c r="G166" s="7">
        <f t="shared" si="165"/>
        <v>3</v>
      </c>
      <c r="H166" s="7" t="str">
        <f t="shared" si="165"/>
        <v>White</v>
      </c>
      <c r="I166" s="7">
        <f t="shared" si="165"/>
        <v>3</v>
      </c>
      <c r="J166" s="7">
        <f t="shared" si="165"/>
        <v>0</v>
      </c>
      <c r="K166" s="7" t="str">
        <f t="shared" si="165"/>
        <v>Unspecified</v>
      </c>
      <c r="L166" s="7" t="str">
        <f t="shared" si="165"/>
        <v>Skyn</v>
      </c>
      <c r="M166" s="7" t="str">
        <f t="shared" si="165"/>
        <v>Polyisoprene</v>
      </c>
      <c r="N166" s="7" t="str">
        <f t="shared" si="165"/>
        <v>Condom</v>
      </c>
      <c r="O166" s="7" t="str">
        <f t="shared" si="165"/>
        <v>Precut</v>
      </c>
      <c r="P166" s="8">
        <f t="shared" si="165"/>
        <v>3.6</v>
      </c>
      <c r="Q166" s="5">
        <f t="shared" si="2"/>
        <v>4</v>
      </c>
      <c r="R166" s="9">
        <v>120</v>
      </c>
      <c r="S166" s="9" t="s">
        <v>206</v>
      </c>
      <c r="T166" s="5" t="str">
        <f t="shared" si="163"/>
        <v>y</v>
      </c>
      <c r="U166" s="10"/>
      <c r="V166" s="7"/>
      <c r="W166" s="7"/>
      <c r="X166" s="7"/>
      <c r="Y166" s="7"/>
      <c r="Z166" s="7"/>
    </row>
    <row r="167" spans="1:26" ht="15.75" customHeight="1">
      <c r="A167" s="5">
        <f t="shared" si="3"/>
        <v>166</v>
      </c>
      <c r="B167" s="6">
        <f t="shared" si="23"/>
        <v>44674.717164351852</v>
      </c>
      <c r="C167" s="7" t="e">
        <f t="shared" ca="1" si="6"/>
        <v>#NAME?</v>
      </c>
      <c r="D167" s="5" t="e">
        <f t="shared" ca="1" si="1"/>
        <v>#NAME?</v>
      </c>
      <c r="E167" s="7">
        <f t="shared" ref="E167:P167" si="166">IF(ISBLANK(E166),"",E166)</f>
        <v>14</v>
      </c>
      <c r="F167" s="7">
        <f t="shared" si="166"/>
        <v>33</v>
      </c>
      <c r="G167" s="7">
        <f t="shared" si="166"/>
        <v>3</v>
      </c>
      <c r="H167" s="7" t="str">
        <f t="shared" si="166"/>
        <v>White</v>
      </c>
      <c r="I167" s="7">
        <f t="shared" si="166"/>
        <v>3</v>
      </c>
      <c r="J167" s="7">
        <f t="shared" si="166"/>
        <v>0</v>
      </c>
      <c r="K167" s="7" t="str">
        <f t="shared" si="166"/>
        <v>Unspecified</v>
      </c>
      <c r="L167" s="7" t="str">
        <f t="shared" si="166"/>
        <v>Skyn</v>
      </c>
      <c r="M167" s="7" t="str">
        <f t="shared" si="166"/>
        <v>Polyisoprene</v>
      </c>
      <c r="N167" s="7" t="str">
        <f t="shared" si="166"/>
        <v>Condom</v>
      </c>
      <c r="O167" s="7" t="str">
        <f t="shared" si="166"/>
        <v>Precut</v>
      </c>
      <c r="P167" s="8">
        <f t="shared" si="166"/>
        <v>3.6</v>
      </c>
      <c r="Q167" s="5">
        <f t="shared" si="2"/>
        <v>5</v>
      </c>
      <c r="R167" s="9">
        <v>160</v>
      </c>
      <c r="S167" s="9" t="s">
        <v>207</v>
      </c>
      <c r="T167" s="5" t="str">
        <f t="shared" si="163"/>
        <v>y</v>
      </c>
      <c r="U167" s="10"/>
      <c r="V167" s="7"/>
      <c r="W167" s="7"/>
      <c r="X167" s="7"/>
      <c r="Y167" s="7"/>
      <c r="Z167" s="7"/>
    </row>
    <row r="168" spans="1:26" ht="15.75" customHeight="1">
      <c r="A168" s="5">
        <f t="shared" si="3"/>
        <v>167</v>
      </c>
      <c r="B168" s="6">
        <f t="shared" si="23"/>
        <v>44674.717233796298</v>
      </c>
      <c r="C168" s="7" t="e">
        <f t="shared" ca="1" si="6"/>
        <v>#NAME?</v>
      </c>
      <c r="D168" s="5" t="e">
        <f t="shared" ca="1" si="1"/>
        <v>#NAME?</v>
      </c>
      <c r="E168" s="7">
        <f t="shared" ref="E168:P168" si="167">IF(ISBLANK(E167),"",E167)</f>
        <v>14</v>
      </c>
      <c r="F168" s="7">
        <f t="shared" si="167"/>
        <v>33</v>
      </c>
      <c r="G168" s="7">
        <f t="shared" si="167"/>
        <v>3</v>
      </c>
      <c r="H168" s="7" t="str">
        <f t="shared" si="167"/>
        <v>White</v>
      </c>
      <c r="I168" s="7">
        <f t="shared" si="167"/>
        <v>3</v>
      </c>
      <c r="J168" s="7">
        <f t="shared" si="167"/>
        <v>0</v>
      </c>
      <c r="K168" s="7" t="str">
        <f t="shared" si="167"/>
        <v>Unspecified</v>
      </c>
      <c r="L168" s="7" t="str">
        <f t="shared" si="167"/>
        <v>Skyn</v>
      </c>
      <c r="M168" s="7" t="str">
        <f t="shared" si="167"/>
        <v>Polyisoprene</v>
      </c>
      <c r="N168" s="7" t="str">
        <f t="shared" si="167"/>
        <v>Condom</v>
      </c>
      <c r="O168" s="7" t="str">
        <f t="shared" si="167"/>
        <v>Precut</v>
      </c>
      <c r="P168" s="8">
        <f t="shared" si="167"/>
        <v>3.6</v>
      </c>
      <c r="Q168" s="5">
        <f t="shared" si="2"/>
        <v>6</v>
      </c>
      <c r="R168" s="9">
        <v>200</v>
      </c>
      <c r="S168" s="9" t="s">
        <v>208</v>
      </c>
      <c r="T168" s="5" t="str">
        <f t="shared" si="163"/>
        <v>y</v>
      </c>
      <c r="U168" s="10"/>
      <c r="V168" s="7"/>
      <c r="W168" s="7"/>
      <c r="X168" s="7"/>
      <c r="Y168" s="7"/>
      <c r="Z168" s="7"/>
    </row>
    <row r="169" spans="1:26" ht="15.75" customHeight="1">
      <c r="A169" s="5">
        <f t="shared" si="3"/>
        <v>168</v>
      </c>
      <c r="B169" s="6">
        <f t="shared" si="23"/>
        <v>44674.720034722224</v>
      </c>
      <c r="C169" s="7" t="e">
        <f t="shared" ca="1" si="6"/>
        <v>#NAME?</v>
      </c>
      <c r="D169" s="5" t="e">
        <f t="shared" ca="1" si="1"/>
        <v>#NAME?</v>
      </c>
      <c r="E169" s="7">
        <v>15</v>
      </c>
      <c r="F169" s="7">
        <v>34</v>
      </c>
      <c r="G169" s="7">
        <v>1</v>
      </c>
      <c r="H169" s="7" t="s">
        <v>21</v>
      </c>
      <c r="I169" s="7">
        <v>3</v>
      </c>
      <c r="J169" s="7">
        <v>0</v>
      </c>
      <c r="K169" s="7" t="s">
        <v>50</v>
      </c>
      <c r="L169" s="7" t="s">
        <v>50</v>
      </c>
      <c r="M169" s="7" t="s">
        <v>50</v>
      </c>
      <c r="N169" s="7" t="s">
        <v>50</v>
      </c>
      <c r="O169" s="7" t="s">
        <v>50</v>
      </c>
      <c r="P169" s="8">
        <v>4.0999999999999996</v>
      </c>
      <c r="Q169" s="5">
        <f t="shared" si="2"/>
        <v>1</v>
      </c>
      <c r="R169" s="9">
        <v>0</v>
      </c>
      <c r="S169" s="9" t="s">
        <v>209</v>
      </c>
      <c r="T169" s="5" t="s">
        <v>28</v>
      </c>
      <c r="U169" s="10"/>
      <c r="V169" s="7"/>
      <c r="W169" s="7"/>
      <c r="X169" s="7"/>
      <c r="Y169" s="7"/>
      <c r="Z169" s="7"/>
    </row>
    <row r="170" spans="1:26" ht="15.75" customHeight="1">
      <c r="A170" s="5">
        <f t="shared" si="3"/>
        <v>169</v>
      </c>
      <c r="B170" s="6">
        <f t="shared" si="23"/>
        <v>44674.72011574074</v>
      </c>
      <c r="C170" s="7" t="e">
        <f t="shared" ca="1" si="6"/>
        <v>#NAME?</v>
      </c>
      <c r="D170" s="5" t="e">
        <f t="shared" ca="1" si="1"/>
        <v>#NAME?</v>
      </c>
      <c r="E170" s="7">
        <f t="shared" ref="E170:P170" si="168">IF(ISBLANK(E169),"",E169)</f>
        <v>15</v>
      </c>
      <c r="F170" s="7">
        <f t="shared" si="168"/>
        <v>34</v>
      </c>
      <c r="G170" s="7">
        <f t="shared" si="168"/>
        <v>1</v>
      </c>
      <c r="H170" s="7" t="str">
        <f t="shared" si="168"/>
        <v>White</v>
      </c>
      <c r="I170" s="7">
        <f t="shared" si="168"/>
        <v>3</v>
      </c>
      <c r="J170" s="7">
        <f t="shared" si="168"/>
        <v>0</v>
      </c>
      <c r="K170" s="7" t="str">
        <f t="shared" si="168"/>
        <v>None</v>
      </c>
      <c r="L170" s="7" t="str">
        <f t="shared" si="168"/>
        <v>None</v>
      </c>
      <c r="M170" s="7" t="str">
        <f t="shared" si="168"/>
        <v>None</v>
      </c>
      <c r="N170" s="7" t="str">
        <f t="shared" si="168"/>
        <v>None</v>
      </c>
      <c r="O170" s="7" t="str">
        <f t="shared" si="168"/>
        <v>None</v>
      </c>
      <c r="P170" s="8">
        <f t="shared" si="168"/>
        <v>4.0999999999999996</v>
      </c>
      <c r="Q170" s="5">
        <f t="shared" si="2"/>
        <v>2</v>
      </c>
      <c r="R170" s="9">
        <v>40</v>
      </c>
      <c r="S170" s="9" t="s">
        <v>210</v>
      </c>
      <c r="T170" s="5" t="str">
        <f t="shared" ref="T170:T174" si="169">IF(ISBLANK(T169),"",T169)</f>
        <v>y</v>
      </c>
      <c r="U170" s="10"/>
      <c r="V170" s="7"/>
      <c r="W170" s="7"/>
      <c r="X170" s="7"/>
      <c r="Y170" s="7"/>
      <c r="Z170" s="7"/>
    </row>
    <row r="171" spans="1:26" ht="15.75" customHeight="1">
      <c r="A171" s="5">
        <f t="shared" si="3"/>
        <v>170</v>
      </c>
      <c r="B171" s="6">
        <f t="shared" si="23"/>
        <v>44674.720185185186</v>
      </c>
      <c r="C171" s="7" t="e">
        <f t="shared" ca="1" si="6"/>
        <v>#NAME?</v>
      </c>
      <c r="D171" s="5" t="e">
        <f t="shared" ca="1" si="1"/>
        <v>#NAME?</v>
      </c>
      <c r="E171" s="7">
        <f t="shared" ref="E171:P171" si="170">IF(ISBLANK(E170),"",E170)</f>
        <v>15</v>
      </c>
      <c r="F171" s="7">
        <f t="shared" si="170"/>
        <v>34</v>
      </c>
      <c r="G171" s="7">
        <f t="shared" si="170"/>
        <v>1</v>
      </c>
      <c r="H171" s="7" t="str">
        <f t="shared" si="170"/>
        <v>White</v>
      </c>
      <c r="I171" s="7">
        <f t="shared" si="170"/>
        <v>3</v>
      </c>
      <c r="J171" s="7">
        <f t="shared" si="170"/>
        <v>0</v>
      </c>
      <c r="K171" s="7" t="str">
        <f t="shared" si="170"/>
        <v>None</v>
      </c>
      <c r="L171" s="7" t="str">
        <f t="shared" si="170"/>
        <v>None</v>
      </c>
      <c r="M171" s="7" t="str">
        <f t="shared" si="170"/>
        <v>None</v>
      </c>
      <c r="N171" s="7" t="str">
        <f t="shared" si="170"/>
        <v>None</v>
      </c>
      <c r="O171" s="7" t="str">
        <f t="shared" si="170"/>
        <v>None</v>
      </c>
      <c r="P171" s="8">
        <f t="shared" si="170"/>
        <v>4.0999999999999996</v>
      </c>
      <c r="Q171" s="5">
        <f t="shared" si="2"/>
        <v>3</v>
      </c>
      <c r="R171" s="9">
        <v>80</v>
      </c>
      <c r="S171" s="9" t="s">
        <v>211</v>
      </c>
      <c r="T171" s="5" t="str">
        <f t="shared" si="169"/>
        <v>y</v>
      </c>
      <c r="U171" s="10"/>
      <c r="V171" s="7"/>
      <c r="W171" s="7"/>
      <c r="X171" s="7"/>
      <c r="Y171" s="7"/>
      <c r="Z171" s="7"/>
    </row>
    <row r="172" spans="1:26" ht="15.75" customHeight="1">
      <c r="A172" s="5">
        <f t="shared" si="3"/>
        <v>171</v>
      </c>
      <c r="B172" s="6">
        <f t="shared" si="23"/>
        <v>44674.720219907409</v>
      </c>
      <c r="C172" s="7" t="e">
        <f t="shared" ca="1" si="6"/>
        <v>#NAME?</v>
      </c>
      <c r="D172" s="5" t="e">
        <f t="shared" ca="1" si="1"/>
        <v>#NAME?</v>
      </c>
      <c r="E172" s="7">
        <f t="shared" ref="E172:P172" si="171">IF(ISBLANK(E171),"",E171)</f>
        <v>15</v>
      </c>
      <c r="F172" s="7">
        <f t="shared" si="171"/>
        <v>34</v>
      </c>
      <c r="G172" s="7">
        <f t="shared" si="171"/>
        <v>1</v>
      </c>
      <c r="H172" s="7" t="str">
        <f t="shared" si="171"/>
        <v>White</v>
      </c>
      <c r="I172" s="7">
        <f t="shared" si="171"/>
        <v>3</v>
      </c>
      <c r="J172" s="7">
        <f t="shared" si="171"/>
        <v>0</v>
      </c>
      <c r="K172" s="7" t="str">
        <f t="shared" si="171"/>
        <v>None</v>
      </c>
      <c r="L172" s="7" t="str">
        <f t="shared" si="171"/>
        <v>None</v>
      </c>
      <c r="M172" s="7" t="str">
        <f t="shared" si="171"/>
        <v>None</v>
      </c>
      <c r="N172" s="7" t="str">
        <f t="shared" si="171"/>
        <v>None</v>
      </c>
      <c r="O172" s="7" t="str">
        <f t="shared" si="171"/>
        <v>None</v>
      </c>
      <c r="P172" s="8">
        <f t="shared" si="171"/>
        <v>4.0999999999999996</v>
      </c>
      <c r="Q172" s="5">
        <f t="shared" si="2"/>
        <v>4</v>
      </c>
      <c r="R172" s="9">
        <v>120</v>
      </c>
      <c r="S172" s="9" t="s">
        <v>212</v>
      </c>
      <c r="T172" s="5" t="str">
        <f t="shared" si="169"/>
        <v>y</v>
      </c>
      <c r="U172" s="10"/>
      <c r="V172" s="7"/>
      <c r="W172" s="7"/>
      <c r="X172" s="7"/>
      <c r="Y172" s="7"/>
      <c r="Z172" s="7"/>
    </row>
    <row r="173" spans="1:26" ht="15.75" customHeight="1">
      <c r="A173" s="5">
        <f t="shared" si="3"/>
        <v>172</v>
      </c>
      <c r="B173" s="6">
        <f t="shared" si="23"/>
        <v>44674.720277777778</v>
      </c>
      <c r="C173" s="7" t="e">
        <f t="shared" ca="1" si="6"/>
        <v>#NAME?</v>
      </c>
      <c r="D173" s="5" t="e">
        <f t="shared" ca="1" si="1"/>
        <v>#NAME?</v>
      </c>
      <c r="E173" s="7">
        <f t="shared" ref="E173:P173" si="172">IF(ISBLANK(E172),"",E172)</f>
        <v>15</v>
      </c>
      <c r="F173" s="7">
        <f t="shared" si="172"/>
        <v>34</v>
      </c>
      <c r="G173" s="7">
        <f t="shared" si="172"/>
        <v>1</v>
      </c>
      <c r="H173" s="7" t="str">
        <f t="shared" si="172"/>
        <v>White</v>
      </c>
      <c r="I173" s="7">
        <f t="shared" si="172"/>
        <v>3</v>
      </c>
      <c r="J173" s="7">
        <f t="shared" si="172"/>
        <v>0</v>
      </c>
      <c r="K173" s="7" t="str">
        <f t="shared" si="172"/>
        <v>None</v>
      </c>
      <c r="L173" s="7" t="str">
        <f t="shared" si="172"/>
        <v>None</v>
      </c>
      <c r="M173" s="7" t="str">
        <f t="shared" si="172"/>
        <v>None</v>
      </c>
      <c r="N173" s="7" t="str">
        <f t="shared" si="172"/>
        <v>None</v>
      </c>
      <c r="O173" s="7" t="str">
        <f t="shared" si="172"/>
        <v>None</v>
      </c>
      <c r="P173" s="8">
        <f t="shared" si="172"/>
        <v>4.0999999999999996</v>
      </c>
      <c r="Q173" s="5">
        <f t="shared" si="2"/>
        <v>5</v>
      </c>
      <c r="R173" s="9">
        <v>160</v>
      </c>
      <c r="S173" s="9" t="s">
        <v>213</v>
      </c>
      <c r="T173" s="5" t="str">
        <f t="shared" si="169"/>
        <v>y</v>
      </c>
      <c r="U173" s="10"/>
      <c r="V173" s="7"/>
      <c r="W173" s="7"/>
      <c r="X173" s="7"/>
      <c r="Y173" s="7"/>
      <c r="Z173" s="7"/>
    </row>
    <row r="174" spans="1:26" ht="15.75" customHeight="1">
      <c r="A174" s="5">
        <f t="shared" si="3"/>
        <v>173</v>
      </c>
      <c r="B174" s="6">
        <f t="shared" si="23"/>
        <v>44674.720335648148</v>
      </c>
      <c r="C174" s="7" t="e">
        <f t="shared" ca="1" si="6"/>
        <v>#NAME?</v>
      </c>
      <c r="D174" s="5" t="e">
        <f t="shared" ca="1" si="1"/>
        <v>#NAME?</v>
      </c>
      <c r="E174" s="7">
        <f t="shared" ref="E174:P174" si="173">IF(ISBLANK(E173),"",E173)</f>
        <v>15</v>
      </c>
      <c r="F174" s="7">
        <f t="shared" si="173"/>
        <v>34</v>
      </c>
      <c r="G174" s="7">
        <f t="shared" si="173"/>
        <v>1</v>
      </c>
      <c r="H174" s="7" t="str">
        <f t="shared" si="173"/>
        <v>White</v>
      </c>
      <c r="I174" s="7">
        <f t="shared" si="173"/>
        <v>3</v>
      </c>
      <c r="J174" s="7">
        <f t="shared" si="173"/>
        <v>0</v>
      </c>
      <c r="K174" s="7" t="str">
        <f t="shared" si="173"/>
        <v>None</v>
      </c>
      <c r="L174" s="7" t="str">
        <f t="shared" si="173"/>
        <v>None</v>
      </c>
      <c r="M174" s="7" t="str">
        <f t="shared" si="173"/>
        <v>None</v>
      </c>
      <c r="N174" s="7" t="str">
        <f t="shared" si="173"/>
        <v>None</v>
      </c>
      <c r="O174" s="7" t="str">
        <f t="shared" si="173"/>
        <v>None</v>
      </c>
      <c r="P174" s="8">
        <f t="shared" si="173"/>
        <v>4.0999999999999996</v>
      </c>
      <c r="Q174" s="5">
        <f t="shared" si="2"/>
        <v>6</v>
      </c>
      <c r="R174" s="9">
        <v>200</v>
      </c>
      <c r="S174" s="9" t="s">
        <v>214</v>
      </c>
      <c r="T174" s="5" t="str">
        <f t="shared" si="169"/>
        <v>y</v>
      </c>
      <c r="U174" s="10"/>
      <c r="V174" s="7"/>
      <c r="W174" s="7"/>
      <c r="X174" s="7"/>
      <c r="Y174" s="7"/>
      <c r="Z174" s="7"/>
    </row>
    <row r="175" spans="1:26" ht="15.75" customHeight="1">
      <c r="A175" s="5">
        <f t="shared" si="3"/>
        <v>174</v>
      </c>
      <c r="B175" s="6">
        <f t="shared" si="23"/>
        <v>44674.722997685189</v>
      </c>
      <c r="C175" s="7" t="e">
        <f t="shared" ca="1" si="6"/>
        <v>#NAME?</v>
      </c>
      <c r="D175" s="5" t="e">
        <f t="shared" ca="1" si="1"/>
        <v>#NAME?</v>
      </c>
      <c r="E175" s="7">
        <v>16</v>
      </c>
      <c r="F175" s="7">
        <v>35</v>
      </c>
      <c r="G175" s="7">
        <v>2</v>
      </c>
      <c r="H175" s="7" t="s">
        <v>21</v>
      </c>
      <c r="I175" s="7">
        <v>3</v>
      </c>
      <c r="J175" s="7">
        <v>0</v>
      </c>
      <c r="K175" s="7" t="s">
        <v>50</v>
      </c>
      <c r="L175" s="7" t="s">
        <v>50</v>
      </c>
      <c r="M175" s="7" t="s">
        <v>50</v>
      </c>
      <c r="N175" s="7" t="s">
        <v>50</v>
      </c>
      <c r="O175" s="7" t="s">
        <v>50</v>
      </c>
      <c r="P175" s="8">
        <v>4.0999999999999996</v>
      </c>
      <c r="Q175" s="5">
        <f t="shared" si="2"/>
        <v>1</v>
      </c>
      <c r="R175" s="9">
        <v>0</v>
      </c>
      <c r="S175" s="9" t="s">
        <v>215</v>
      </c>
      <c r="T175" s="5" t="s">
        <v>28</v>
      </c>
      <c r="U175" s="10"/>
      <c r="V175" s="7"/>
      <c r="W175" s="7"/>
      <c r="X175" s="7"/>
      <c r="Y175" s="7"/>
      <c r="Z175" s="7"/>
    </row>
    <row r="176" spans="1:26" ht="15.75" customHeight="1">
      <c r="A176" s="5">
        <f t="shared" si="3"/>
        <v>175</v>
      </c>
      <c r="B176" s="6">
        <f t="shared" si="23"/>
        <v>44674.723078703704</v>
      </c>
      <c r="C176" s="7" t="e">
        <f t="shared" ca="1" si="6"/>
        <v>#NAME?</v>
      </c>
      <c r="D176" s="5" t="e">
        <f t="shared" ca="1" si="1"/>
        <v>#NAME?</v>
      </c>
      <c r="E176" s="7">
        <f t="shared" ref="E176:P176" si="174">IF(ISBLANK(E175),"",E175)</f>
        <v>16</v>
      </c>
      <c r="F176" s="7">
        <f t="shared" si="174"/>
        <v>35</v>
      </c>
      <c r="G176" s="7">
        <f t="shared" si="174"/>
        <v>2</v>
      </c>
      <c r="H176" s="7" t="str">
        <f t="shared" si="174"/>
        <v>White</v>
      </c>
      <c r="I176" s="7">
        <f t="shared" si="174"/>
        <v>3</v>
      </c>
      <c r="J176" s="7">
        <f t="shared" si="174"/>
        <v>0</v>
      </c>
      <c r="K176" s="7" t="str">
        <f t="shared" si="174"/>
        <v>None</v>
      </c>
      <c r="L176" s="7" t="str">
        <f t="shared" si="174"/>
        <v>None</v>
      </c>
      <c r="M176" s="7" t="str">
        <f t="shared" si="174"/>
        <v>None</v>
      </c>
      <c r="N176" s="7" t="str">
        <f t="shared" si="174"/>
        <v>None</v>
      </c>
      <c r="O176" s="7" t="str">
        <f t="shared" si="174"/>
        <v>None</v>
      </c>
      <c r="P176" s="8">
        <f t="shared" si="174"/>
        <v>4.0999999999999996</v>
      </c>
      <c r="Q176" s="5">
        <f t="shared" si="2"/>
        <v>2</v>
      </c>
      <c r="R176" s="9">
        <v>40</v>
      </c>
      <c r="S176" s="9" t="s">
        <v>216</v>
      </c>
      <c r="T176" s="5" t="str">
        <f t="shared" ref="T176:T180" si="175">IF(ISBLANK(T175),"",T175)</f>
        <v>y</v>
      </c>
      <c r="U176" s="10"/>
      <c r="V176" s="7"/>
      <c r="W176" s="7"/>
      <c r="X176" s="7"/>
      <c r="Y176" s="7"/>
      <c r="Z176" s="7"/>
    </row>
    <row r="177" spans="1:26" ht="15.75" customHeight="1">
      <c r="A177" s="5">
        <f t="shared" si="3"/>
        <v>176</v>
      </c>
      <c r="B177" s="6">
        <f t="shared" si="23"/>
        <v>44674.723124999997</v>
      </c>
      <c r="C177" s="7" t="e">
        <f t="shared" ca="1" si="6"/>
        <v>#NAME?</v>
      </c>
      <c r="D177" s="5" t="e">
        <f t="shared" ca="1" si="1"/>
        <v>#NAME?</v>
      </c>
      <c r="E177" s="7">
        <f t="shared" ref="E177:P177" si="176">IF(ISBLANK(E176),"",E176)</f>
        <v>16</v>
      </c>
      <c r="F177" s="7">
        <f t="shared" si="176"/>
        <v>35</v>
      </c>
      <c r="G177" s="7">
        <f t="shared" si="176"/>
        <v>2</v>
      </c>
      <c r="H177" s="7" t="str">
        <f t="shared" si="176"/>
        <v>White</v>
      </c>
      <c r="I177" s="7">
        <f t="shared" si="176"/>
        <v>3</v>
      </c>
      <c r="J177" s="7">
        <f t="shared" si="176"/>
        <v>0</v>
      </c>
      <c r="K177" s="7" t="str">
        <f t="shared" si="176"/>
        <v>None</v>
      </c>
      <c r="L177" s="7" t="str">
        <f t="shared" si="176"/>
        <v>None</v>
      </c>
      <c r="M177" s="7" t="str">
        <f t="shared" si="176"/>
        <v>None</v>
      </c>
      <c r="N177" s="7" t="str">
        <f t="shared" si="176"/>
        <v>None</v>
      </c>
      <c r="O177" s="7" t="str">
        <f t="shared" si="176"/>
        <v>None</v>
      </c>
      <c r="P177" s="8">
        <f t="shared" si="176"/>
        <v>4.0999999999999996</v>
      </c>
      <c r="Q177" s="5">
        <f t="shared" si="2"/>
        <v>3</v>
      </c>
      <c r="R177" s="9">
        <v>80</v>
      </c>
      <c r="S177" s="9" t="s">
        <v>217</v>
      </c>
      <c r="T177" s="5" t="str">
        <f t="shared" si="175"/>
        <v>y</v>
      </c>
      <c r="U177" s="10"/>
      <c r="V177" s="7"/>
      <c r="W177" s="7"/>
      <c r="X177" s="7"/>
      <c r="Y177" s="7"/>
      <c r="Z177" s="7"/>
    </row>
    <row r="178" spans="1:26" ht="15.75" customHeight="1">
      <c r="A178" s="5">
        <f t="shared" si="3"/>
        <v>177</v>
      </c>
      <c r="B178" s="6">
        <f t="shared" si="23"/>
        <v>44674.723171296297</v>
      </c>
      <c r="C178" s="7" t="e">
        <f t="shared" ca="1" si="6"/>
        <v>#NAME?</v>
      </c>
      <c r="D178" s="5" t="e">
        <f t="shared" ca="1" si="1"/>
        <v>#NAME?</v>
      </c>
      <c r="E178" s="7">
        <f t="shared" ref="E178:P178" si="177">IF(ISBLANK(E177),"",E177)</f>
        <v>16</v>
      </c>
      <c r="F178" s="7">
        <f t="shared" si="177"/>
        <v>35</v>
      </c>
      <c r="G178" s="7">
        <f t="shared" si="177"/>
        <v>2</v>
      </c>
      <c r="H178" s="7" t="str">
        <f t="shared" si="177"/>
        <v>White</v>
      </c>
      <c r="I178" s="7">
        <f t="shared" si="177"/>
        <v>3</v>
      </c>
      <c r="J178" s="7">
        <f t="shared" si="177"/>
        <v>0</v>
      </c>
      <c r="K178" s="7" t="str">
        <f t="shared" si="177"/>
        <v>None</v>
      </c>
      <c r="L178" s="7" t="str">
        <f t="shared" si="177"/>
        <v>None</v>
      </c>
      <c r="M178" s="7" t="str">
        <f t="shared" si="177"/>
        <v>None</v>
      </c>
      <c r="N178" s="7" t="str">
        <f t="shared" si="177"/>
        <v>None</v>
      </c>
      <c r="O178" s="7" t="str">
        <f t="shared" si="177"/>
        <v>None</v>
      </c>
      <c r="P178" s="8">
        <f t="shared" si="177"/>
        <v>4.0999999999999996</v>
      </c>
      <c r="Q178" s="5">
        <f t="shared" si="2"/>
        <v>4</v>
      </c>
      <c r="R178" s="9">
        <v>120</v>
      </c>
      <c r="S178" s="9" t="s">
        <v>218</v>
      </c>
      <c r="T178" s="5" t="str">
        <f t="shared" si="175"/>
        <v>y</v>
      </c>
      <c r="U178" s="10"/>
      <c r="V178" s="7"/>
      <c r="W178" s="7"/>
      <c r="X178" s="7"/>
      <c r="Y178" s="7"/>
      <c r="Z178" s="7"/>
    </row>
    <row r="179" spans="1:26" ht="15.75" customHeight="1">
      <c r="A179" s="5">
        <f t="shared" si="3"/>
        <v>178</v>
      </c>
      <c r="B179" s="6">
        <f t="shared" si="23"/>
        <v>44674.723229166666</v>
      </c>
      <c r="C179" s="7" t="e">
        <f t="shared" ca="1" si="6"/>
        <v>#NAME?</v>
      </c>
      <c r="D179" s="5" t="e">
        <f t="shared" ca="1" si="1"/>
        <v>#NAME?</v>
      </c>
      <c r="E179" s="7">
        <f t="shared" ref="E179:P179" si="178">IF(ISBLANK(E178),"",E178)</f>
        <v>16</v>
      </c>
      <c r="F179" s="7">
        <f t="shared" si="178"/>
        <v>35</v>
      </c>
      <c r="G179" s="7">
        <f t="shared" si="178"/>
        <v>2</v>
      </c>
      <c r="H179" s="7" t="str">
        <f t="shared" si="178"/>
        <v>White</v>
      </c>
      <c r="I179" s="7">
        <f t="shared" si="178"/>
        <v>3</v>
      </c>
      <c r="J179" s="7">
        <f t="shared" si="178"/>
        <v>0</v>
      </c>
      <c r="K179" s="7" t="str">
        <f t="shared" si="178"/>
        <v>None</v>
      </c>
      <c r="L179" s="7" t="str">
        <f t="shared" si="178"/>
        <v>None</v>
      </c>
      <c r="M179" s="7" t="str">
        <f t="shared" si="178"/>
        <v>None</v>
      </c>
      <c r="N179" s="7" t="str">
        <f t="shared" si="178"/>
        <v>None</v>
      </c>
      <c r="O179" s="7" t="str">
        <f t="shared" si="178"/>
        <v>None</v>
      </c>
      <c r="P179" s="8">
        <f t="shared" si="178"/>
        <v>4.0999999999999996</v>
      </c>
      <c r="Q179" s="5">
        <f t="shared" si="2"/>
        <v>5</v>
      </c>
      <c r="R179" s="9">
        <v>160</v>
      </c>
      <c r="S179" s="9" t="s">
        <v>219</v>
      </c>
      <c r="T179" s="5" t="str">
        <f t="shared" si="175"/>
        <v>y</v>
      </c>
      <c r="U179" s="10"/>
      <c r="V179" s="7"/>
      <c r="W179" s="7"/>
      <c r="X179" s="7"/>
      <c r="Y179" s="7"/>
      <c r="Z179" s="7"/>
    </row>
    <row r="180" spans="1:26" ht="15.75" customHeight="1">
      <c r="A180" s="5">
        <f t="shared" si="3"/>
        <v>179</v>
      </c>
      <c r="B180" s="6">
        <f t="shared" si="23"/>
        <v>44674.723275462966</v>
      </c>
      <c r="C180" s="7" t="e">
        <f t="shared" ca="1" si="6"/>
        <v>#NAME?</v>
      </c>
      <c r="D180" s="5" t="e">
        <f t="shared" ca="1" si="1"/>
        <v>#NAME?</v>
      </c>
      <c r="E180" s="7">
        <f t="shared" ref="E180:P180" si="179">IF(ISBLANK(E179),"",E179)</f>
        <v>16</v>
      </c>
      <c r="F180" s="7">
        <f t="shared" si="179"/>
        <v>35</v>
      </c>
      <c r="G180" s="7">
        <f t="shared" si="179"/>
        <v>2</v>
      </c>
      <c r="H180" s="7" t="str">
        <f t="shared" si="179"/>
        <v>White</v>
      </c>
      <c r="I180" s="7">
        <f t="shared" si="179"/>
        <v>3</v>
      </c>
      <c r="J180" s="7">
        <f t="shared" si="179"/>
        <v>0</v>
      </c>
      <c r="K180" s="7" t="str">
        <f t="shared" si="179"/>
        <v>None</v>
      </c>
      <c r="L180" s="7" t="str">
        <f t="shared" si="179"/>
        <v>None</v>
      </c>
      <c r="M180" s="7" t="str">
        <f t="shared" si="179"/>
        <v>None</v>
      </c>
      <c r="N180" s="7" t="str">
        <f t="shared" si="179"/>
        <v>None</v>
      </c>
      <c r="O180" s="7" t="str">
        <f t="shared" si="179"/>
        <v>None</v>
      </c>
      <c r="P180" s="8">
        <f t="shared" si="179"/>
        <v>4.0999999999999996</v>
      </c>
      <c r="Q180" s="5">
        <f t="shared" si="2"/>
        <v>6</v>
      </c>
      <c r="R180" s="9">
        <v>200</v>
      </c>
      <c r="S180" s="9" t="s">
        <v>220</v>
      </c>
      <c r="T180" s="5" t="str">
        <f t="shared" si="175"/>
        <v>y</v>
      </c>
      <c r="U180" s="10"/>
      <c r="V180" s="7"/>
      <c r="W180" s="7"/>
      <c r="X180" s="7"/>
      <c r="Y180" s="7"/>
      <c r="Z180" s="7"/>
    </row>
    <row r="181" spans="1:26" ht="15.75" customHeight="1">
      <c r="A181" s="5">
        <f t="shared" si="3"/>
        <v>180</v>
      </c>
      <c r="B181" s="6">
        <f t="shared" si="23"/>
        <v>44674.723969907405</v>
      </c>
      <c r="C181" s="7" t="e">
        <f t="shared" ca="1" si="6"/>
        <v>#NAME?</v>
      </c>
      <c r="D181" s="5" t="e">
        <f t="shared" ca="1" si="1"/>
        <v>#NAME?</v>
      </c>
      <c r="E181" s="7">
        <v>17</v>
      </c>
      <c r="F181" s="7">
        <v>36</v>
      </c>
      <c r="G181" s="7">
        <v>3</v>
      </c>
      <c r="H181" s="7" t="s">
        <v>21</v>
      </c>
      <c r="I181" s="7">
        <v>3</v>
      </c>
      <c r="J181" s="7">
        <v>0</v>
      </c>
      <c r="K181" s="7" t="s">
        <v>50</v>
      </c>
      <c r="L181" s="7" t="s">
        <v>50</v>
      </c>
      <c r="M181" s="7" t="s">
        <v>50</v>
      </c>
      <c r="N181" s="7" t="s">
        <v>50</v>
      </c>
      <c r="O181" s="7" t="s">
        <v>50</v>
      </c>
      <c r="P181" s="8">
        <v>4.0999999999999996</v>
      </c>
      <c r="Q181" s="5">
        <f t="shared" si="2"/>
        <v>1</v>
      </c>
      <c r="R181" s="9">
        <v>0</v>
      </c>
      <c r="S181" s="9" t="s">
        <v>221</v>
      </c>
      <c r="T181" s="5" t="s">
        <v>28</v>
      </c>
      <c r="U181" s="10"/>
      <c r="V181" s="7"/>
      <c r="W181" s="7"/>
      <c r="X181" s="7"/>
      <c r="Y181" s="7"/>
      <c r="Z181" s="7"/>
    </row>
    <row r="182" spans="1:26" ht="15.75" customHeight="1">
      <c r="A182" s="5">
        <f t="shared" si="3"/>
        <v>181</v>
      </c>
      <c r="B182" s="6">
        <f t="shared" si="23"/>
        <v>44674.724016203705</v>
      </c>
      <c r="C182" s="7" t="e">
        <f t="shared" ca="1" si="6"/>
        <v>#NAME?</v>
      </c>
      <c r="D182" s="5" t="e">
        <f t="shared" ca="1" si="1"/>
        <v>#NAME?</v>
      </c>
      <c r="E182" s="7">
        <f t="shared" ref="E182:P182" si="180">IF(ISBLANK(E181),"",E181)</f>
        <v>17</v>
      </c>
      <c r="F182" s="7">
        <f t="shared" si="180"/>
        <v>36</v>
      </c>
      <c r="G182" s="7">
        <f t="shared" si="180"/>
        <v>3</v>
      </c>
      <c r="H182" s="7" t="str">
        <f t="shared" si="180"/>
        <v>White</v>
      </c>
      <c r="I182" s="7">
        <f t="shared" si="180"/>
        <v>3</v>
      </c>
      <c r="J182" s="7">
        <f t="shared" si="180"/>
        <v>0</v>
      </c>
      <c r="K182" s="7" t="str">
        <f t="shared" si="180"/>
        <v>None</v>
      </c>
      <c r="L182" s="7" t="str">
        <f t="shared" si="180"/>
        <v>None</v>
      </c>
      <c r="M182" s="7" t="str">
        <f t="shared" si="180"/>
        <v>None</v>
      </c>
      <c r="N182" s="7" t="str">
        <f t="shared" si="180"/>
        <v>None</v>
      </c>
      <c r="O182" s="7" t="str">
        <f t="shared" si="180"/>
        <v>None</v>
      </c>
      <c r="P182" s="8">
        <f t="shared" si="180"/>
        <v>4.0999999999999996</v>
      </c>
      <c r="Q182" s="5">
        <f t="shared" si="2"/>
        <v>2</v>
      </c>
      <c r="R182" s="9">
        <v>40</v>
      </c>
      <c r="S182" s="9" t="s">
        <v>222</v>
      </c>
      <c r="T182" s="5" t="str">
        <f t="shared" ref="T182:T186" si="181">IF(ISBLANK(T181),"",T181)</f>
        <v>y</v>
      </c>
      <c r="U182" s="10"/>
      <c r="V182" s="7"/>
      <c r="W182" s="7"/>
      <c r="X182" s="7"/>
      <c r="Y182" s="7"/>
      <c r="Z182" s="7"/>
    </row>
    <row r="183" spans="1:26" ht="15.75" customHeight="1">
      <c r="A183" s="5">
        <f t="shared" si="3"/>
        <v>182</v>
      </c>
      <c r="B183" s="6">
        <f t="shared" si="23"/>
        <v>44674.724062499998</v>
      </c>
      <c r="C183" s="7" t="e">
        <f t="shared" ca="1" si="6"/>
        <v>#NAME?</v>
      </c>
      <c r="D183" s="5" t="e">
        <f t="shared" ca="1" si="1"/>
        <v>#NAME?</v>
      </c>
      <c r="E183" s="7">
        <f t="shared" ref="E183:P183" si="182">IF(ISBLANK(E182),"",E182)</f>
        <v>17</v>
      </c>
      <c r="F183" s="7">
        <f t="shared" si="182"/>
        <v>36</v>
      </c>
      <c r="G183" s="7">
        <f t="shared" si="182"/>
        <v>3</v>
      </c>
      <c r="H183" s="7" t="str">
        <f t="shared" si="182"/>
        <v>White</v>
      </c>
      <c r="I183" s="7">
        <f t="shared" si="182"/>
        <v>3</v>
      </c>
      <c r="J183" s="7">
        <f t="shared" si="182"/>
        <v>0</v>
      </c>
      <c r="K183" s="7" t="str">
        <f t="shared" si="182"/>
        <v>None</v>
      </c>
      <c r="L183" s="7" t="str">
        <f t="shared" si="182"/>
        <v>None</v>
      </c>
      <c r="M183" s="7" t="str">
        <f t="shared" si="182"/>
        <v>None</v>
      </c>
      <c r="N183" s="7" t="str">
        <f t="shared" si="182"/>
        <v>None</v>
      </c>
      <c r="O183" s="7" t="str">
        <f t="shared" si="182"/>
        <v>None</v>
      </c>
      <c r="P183" s="8">
        <f t="shared" si="182"/>
        <v>4.0999999999999996</v>
      </c>
      <c r="Q183" s="5">
        <f t="shared" si="2"/>
        <v>3</v>
      </c>
      <c r="R183" s="9">
        <v>80</v>
      </c>
      <c r="S183" s="9" t="s">
        <v>223</v>
      </c>
      <c r="T183" s="5" t="str">
        <f t="shared" si="181"/>
        <v>y</v>
      </c>
      <c r="U183" s="10"/>
      <c r="V183" s="7"/>
      <c r="W183" s="7"/>
      <c r="X183" s="7"/>
      <c r="Y183" s="7"/>
      <c r="Z183" s="7"/>
    </row>
    <row r="184" spans="1:26" ht="15.75" customHeight="1">
      <c r="A184" s="5">
        <f t="shared" si="3"/>
        <v>183</v>
      </c>
      <c r="B184" s="6">
        <f t="shared" si="23"/>
        <v>44674.724097222221</v>
      </c>
      <c r="C184" s="7" t="e">
        <f t="shared" ca="1" si="6"/>
        <v>#NAME?</v>
      </c>
      <c r="D184" s="5" t="e">
        <f t="shared" ca="1" si="1"/>
        <v>#NAME?</v>
      </c>
      <c r="E184" s="7">
        <f t="shared" ref="E184:P184" si="183">IF(ISBLANK(E183),"",E183)</f>
        <v>17</v>
      </c>
      <c r="F184" s="7">
        <f t="shared" si="183"/>
        <v>36</v>
      </c>
      <c r="G184" s="7">
        <f t="shared" si="183"/>
        <v>3</v>
      </c>
      <c r="H184" s="7" t="str">
        <f t="shared" si="183"/>
        <v>White</v>
      </c>
      <c r="I184" s="7">
        <f t="shared" si="183"/>
        <v>3</v>
      </c>
      <c r="J184" s="7">
        <f t="shared" si="183"/>
        <v>0</v>
      </c>
      <c r="K184" s="7" t="str">
        <f t="shared" si="183"/>
        <v>None</v>
      </c>
      <c r="L184" s="7" t="str">
        <f t="shared" si="183"/>
        <v>None</v>
      </c>
      <c r="M184" s="7" t="str">
        <f t="shared" si="183"/>
        <v>None</v>
      </c>
      <c r="N184" s="7" t="str">
        <f t="shared" si="183"/>
        <v>None</v>
      </c>
      <c r="O184" s="7" t="str">
        <f t="shared" si="183"/>
        <v>None</v>
      </c>
      <c r="P184" s="8">
        <f t="shared" si="183"/>
        <v>4.0999999999999996</v>
      </c>
      <c r="Q184" s="5">
        <f t="shared" si="2"/>
        <v>4</v>
      </c>
      <c r="R184" s="9">
        <v>120</v>
      </c>
      <c r="S184" s="9" t="s">
        <v>224</v>
      </c>
      <c r="T184" s="5" t="str">
        <f t="shared" si="181"/>
        <v>y</v>
      </c>
      <c r="U184" s="10"/>
      <c r="V184" s="7"/>
      <c r="W184" s="7"/>
      <c r="X184" s="7"/>
      <c r="Y184" s="7"/>
      <c r="Z184" s="7"/>
    </row>
    <row r="185" spans="1:26" ht="15.75" customHeight="1">
      <c r="A185" s="5">
        <f t="shared" si="3"/>
        <v>184</v>
      </c>
      <c r="B185" s="6">
        <f t="shared" si="23"/>
        <v>44674.724143518521</v>
      </c>
      <c r="C185" s="7" t="e">
        <f t="shared" ca="1" si="6"/>
        <v>#NAME?</v>
      </c>
      <c r="D185" s="5" t="e">
        <f t="shared" ca="1" si="1"/>
        <v>#NAME?</v>
      </c>
      <c r="E185" s="7">
        <f t="shared" ref="E185:P185" si="184">IF(ISBLANK(E184),"",E184)</f>
        <v>17</v>
      </c>
      <c r="F185" s="7">
        <f t="shared" si="184"/>
        <v>36</v>
      </c>
      <c r="G185" s="7">
        <f t="shared" si="184"/>
        <v>3</v>
      </c>
      <c r="H185" s="7" t="str">
        <f t="shared" si="184"/>
        <v>White</v>
      </c>
      <c r="I185" s="7">
        <f t="shared" si="184"/>
        <v>3</v>
      </c>
      <c r="J185" s="7">
        <f t="shared" si="184"/>
        <v>0</v>
      </c>
      <c r="K185" s="7" t="str">
        <f t="shared" si="184"/>
        <v>None</v>
      </c>
      <c r="L185" s="7" t="str">
        <f t="shared" si="184"/>
        <v>None</v>
      </c>
      <c r="M185" s="7" t="str">
        <f t="shared" si="184"/>
        <v>None</v>
      </c>
      <c r="N185" s="7" t="str">
        <f t="shared" si="184"/>
        <v>None</v>
      </c>
      <c r="O185" s="7" t="str">
        <f t="shared" si="184"/>
        <v>None</v>
      </c>
      <c r="P185" s="8">
        <f t="shared" si="184"/>
        <v>4.0999999999999996</v>
      </c>
      <c r="Q185" s="5">
        <f t="shared" si="2"/>
        <v>5</v>
      </c>
      <c r="R185" s="9">
        <v>160</v>
      </c>
      <c r="S185" s="9" t="s">
        <v>225</v>
      </c>
      <c r="T185" s="5" t="str">
        <f t="shared" si="181"/>
        <v>y</v>
      </c>
      <c r="U185" s="10"/>
      <c r="V185" s="7"/>
      <c r="W185" s="7"/>
      <c r="X185" s="7"/>
      <c r="Y185" s="7"/>
      <c r="Z185" s="7"/>
    </row>
    <row r="186" spans="1:26" ht="15.75" customHeight="1">
      <c r="A186" s="5">
        <f t="shared" si="3"/>
        <v>185</v>
      </c>
      <c r="B186" s="6">
        <f t="shared" si="23"/>
        <v>44674.724189814813</v>
      </c>
      <c r="C186" s="7">
        <v>1</v>
      </c>
      <c r="D186" s="5" t="e">
        <f t="shared" ca="1" si="1"/>
        <v>#NAME?</v>
      </c>
      <c r="E186" s="7">
        <f t="shared" ref="E186:P186" si="185">IF(ISBLANK(E185),"",E185)</f>
        <v>17</v>
      </c>
      <c r="F186" s="7">
        <f t="shared" si="185"/>
        <v>36</v>
      </c>
      <c r="G186" s="7">
        <f t="shared" si="185"/>
        <v>3</v>
      </c>
      <c r="H186" s="7" t="str">
        <f t="shared" si="185"/>
        <v>White</v>
      </c>
      <c r="I186" s="7">
        <f t="shared" si="185"/>
        <v>3</v>
      </c>
      <c r="J186" s="7">
        <f t="shared" si="185"/>
        <v>0</v>
      </c>
      <c r="K186" s="7" t="str">
        <f t="shared" si="185"/>
        <v>None</v>
      </c>
      <c r="L186" s="7" t="str">
        <f t="shared" si="185"/>
        <v>None</v>
      </c>
      <c r="M186" s="7" t="str">
        <f t="shared" si="185"/>
        <v>None</v>
      </c>
      <c r="N186" s="7" t="str">
        <f t="shared" si="185"/>
        <v>None</v>
      </c>
      <c r="O186" s="7" t="str">
        <f t="shared" si="185"/>
        <v>None</v>
      </c>
      <c r="P186" s="8">
        <f t="shared" si="185"/>
        <v>4.0999999999999996</v>
      </c>
      <c r="Q186" s="5">
        <f t="shared" si="2"/>
        <v>6</v>
      </c>
      <c r="R186" s="9">
        <v>200</v>
      </c>
      <c r="S186" s="9" t="s">
        <v>226</v>
      </c>
      <c r="T186" s="5" t="str">
        <f t="shared" si="181"/>
        <v>y</v>
      </c>
      <c r="U186" s="10"/>
      <c r="V186" s="7"/>
      <c r="W186" s="7"/>
      <c r="X186" s="7"/>
      <c r="Y186" s="7"/>
      <c r="Z186" s="7"/>
    </row>
    <row r="187" spans="1:26" ht="15.75" customHeight="1">
      <c r="A187" s="5">
        <f t="shared" si="3"/>
        <v>186</v>
      </c>
      <c r="B187" s="11">
        <v>44674</v>
      </c>
      <c r="C187" s="7">
        <v>1</v>
      </c>
      <c r="D187" s="5" t="e">
        <f t="shared" ca="1" si="1"/>
        <v>#NAME?</v>
      </c>
      <c r="E187" s="7">
        <v>18</v>
      </c>
      <c r="F187" s="7">
        <v>37</v>
      </c>
      <c r="G187" s="7">
        <v>3</v>
      </c>
      <c r="H187" s="7" t="s">
        <v>21</v>
      </c>
      <c r="I187" s="7">
        <v>5</v>
      </c>
      <c r="J187" s="7">
        <v>0</v>
      </c>
      <c r="K187" s="7" t="s">
        <v>50</v>
      </c>
      <c r="L187" s="7" t="s">
        <v>50</v>
      </c>
      <c r="M187" s="7" t="s">
        <v>50</v>
      </c>
      <c r="N187" s="7" t="s">
        <v>50</v>
      </c>
      <c r="O187" s="7" t="s">
        <v>50</v>
      </c>
      <c r="P187" s="8">
        <v>5.4</v>
      </c>
      <c r="Q187" s="5">
        <f t="shared" si="2"/>
        <v>1</v>
      </c>
      <c r="R187" s="9">
        <v>0</v>
      </c>
      <c r="S187" s="9"/>
      <c r="T187" s="5" t="s">
        <v>28</v>
      </c>
      <c r="U187" s="10"/>
      <c r="V187" s="7"/>
      <c r="W187" s="7"/>
      <c r="X187" s="7"/>
      <c r="Y187" s="7"/>
      <c r="Z187" s="7"/>
    </row>
    <row r="188" spans="1:26" ht="15.75" customHeight="1">
      <c r="A188" s="5">
        <f t="shared" si="3"/>
        <v>187</v>
      </c>
      <c r="B188" s="6">
        <f t="shared" ref="B188:B283" si="186">IF(RIGHT(S188,4)=".jpg",DATE(MID(S188,1,4),MID(S188,5,2),MID(S188,7,2))+TIME(MID(S188,10,2),MID(S188,12,2),MID(S188,14,2)),"")</f>
        <v>44775.389282407406</v>
      </c>
      <c r="C188" s="7">
        <v>2</v>
      </c>
      <c r="D188" s="5">
        <f t="shared" si="1"/>
        <v>1</v>
      </c>
      <c r="E188" s="7">
        <v>19</v>
      </c>
      <c r="F188" s="7">
        <v>38</v>
      </c>
      <c r="G188" s="7">
        <v>1</v>
      </c>
      <c r="H188" s="7" t="s">
        <v>21</v>
      </c>
      <c r="I188" s="7">
        <v>5</v>
      </c>
      <c r="J188" s="7">
        <v>0</v>
      </c>
      <c r="K188" s="7" t="s">
        <v>22</v>
      </c>
      <c r="L188" s="7" t="s">
        <v>227</v>
      </c>
      <c r="M188" s="7" t="s">
        <v>24</v>
      </c>
      <c r="N188" s="7" t="s">
        <v>25</v>
      </c>
      <c r="O188" s="7" t="s">
        <v>26</v>
      </c>
      <c r="P188" s="8"/>
      <c r="Q188" s="5">
        <f t="shared" si="2"/>
        <v>1</v>
      </c>
      <c r="R188" s="9">
        <v>0</v>
      </c>
      <c r="S188" s="9" t="s">
        <v>228</v>
      </c>
      <c r="T188" s="5" t="s">
        <v>51</v>
      </c>
      <c r="U188" s="10" t="s">
        <v>229</v>
      </c>
      <c r="V188" s="7"/>
      <c r="W188" s="7"/>
      <c r="X188" s="7"/>
      <c r="Y188" s="7"/>
      <c r="Z188" s="7"/>
    </row>
    <row r="189" spans="1:26" ht="15.75" customHeight="1">
      <c r="A189" s="5">
        <f t="shared" si="3"/>
        <v>188</v>
      </c>
      <c r="B189" s="6">
        <f t="shared" si="186"/>
        <v>44775.389421296299</v>
      </c>
      <c r="C189" s="7">
        <f t="shared" ref="C189:C284" si="187">C188</f>
        <v>2</v>
      </c>
      <c r="D189" s="5">
        <f t="shared" si="1"/>
        <v>2</v>
      </c>
      <c r="E189" s="7">
        <f t="shared" ref="E189:P189" si="188">IF(ISBLANK(E188),"",E188)</f>
        <v>19</v>
      </c>
      <c r="F189" s="7">
        <f t="shared" si="188"/>
        <v>38</v>
      </c>
      <c r="G189" s="7">
        <f t="shared" si="188"/>
        <v>1</v>
      </c>
      <c r="H189" s="7" t="str">
        <f t="shared" si="188"/>
        <v>White</v>
      </c>
      <c r="I189" s="7">
        <f t="shared" si="188"/>
        <v>5</v>
      </c>
      <c r="J189" s="7">
        <f t="shared" si="188"/>
        <v>0</v>
      </c>
      <c r="K189" s="7" t="str">
        <f t="shared" si="188"/>
        <v>M</v>
      </c>
      <c r="L189" s="7" t="str">
        <f t="shared" si="188"/>
        <v>STRONG-Blue</v>
      </c>
      <c r="M189" s="7" t="str">
        <f t="shared" si="188"/>
        <v>Nitrile</v>
      </c>
      <c r="N189" s="7" t="str">
        <f t="shared" si="188"/>
        <v>Glove</v>
      </c>
      <c r="O189" s="7" t="str">
        <f t="shared" si="188"/>
        <v>Middle</v>
      </c>
      <c r="P189" s="8" t="str">
        <f t="shared" si="188"/>
        <v/>
      </c>
      <c r="Q189" s="5">
        <f t="shared" si="2"/>
        <v>2</v>
      </c>
      <c r="R189" s="9">
        <v>20</v>
      </c>
      <c r="S189" s="9" t="s">
        <v>230</v>
      </c>
      <c r="T189" s="5" t="str">
        <f t="shared" ref="T189:T195" si="189">IF(ISBLANK(T188),"",T188)</f>
        <v>x</v>
      </c>
      <c r="U189" s="10"/>
      <c r="V189" s="7"/>
      <c r="W189" s="7"/>
      <c r="X189" s="7"/>
      <c r="Y189" s="7"/>
      <c r="Z189" s="7"/>
    </row>
    <row r="190" spans="1:26" ht="15.75" customHeight="1">
      <c r="A190" s="5">
        <f t="shared" si="3"/>
        <v>189</v>
      </c>
      <c r="B190" s="6">
        <f t="shared" si="186"/>
        <v>44775.389479166668</v>
      </c>
      <c r="C190" s="7">
        <f t="shared" si="187"/>
        <v>2</v>
      </c>
      <c r="D190" s="5">
        <f t="shared" si="1"/>
        <v>3</v>
      </c>
      <c r="E190" s="7">
        <f t="shared" ref="E190:P190" si="190">IF(ISBLANK(E189),"",E189)</f>
        <v>19</v>
      </c>
      <c r="F190" s="7">
        <f t="shared" si="190"/>
        <v>38</v>
      </c>
      <c r="G190" s="7">
        <f t="shared" si="190"/>
        <v>1</v>
      </c>
      <c r="H190" s="7" t="str">
        <f t="shared" si="190"/>
        <v>White</v>
      </c>
      <c r="I190" s="7">
        <f t="shared" si="190"/>
        <v>5</v>
      </c>
      <c r="J190" s="7">
        <f t="shared" si="190"/>
        <v>0</v>
      </c>
      <c r="K190" s="7" t="str">
        <f t="shared" si="190"/>
        <v>M</v>
      </c>
      <c r="L190" s="7" t="str">
        <f t="shared" si="190"/>
        <v>STRONG-Blue</v>
      </c>
      <c r="M190" s="7" t="str">
        <f t="shared" si="190"/>
        <v>Nitrile</v>
      </c>
      <c r="N190" s="7" t="str">
        <f t="shared" si="190"/>
        <v>Glove</v>
      </c>
      <c r="O190" s="7" t="str">
        <f t="shared" si="190"/>
        <v>Middle</v>
      </c>
      <c r="P190" s="8" t="str">
        <f t="shared" si="190"/>
        <v/>
      </c>
      <c r="Q190" s="5">
        <f t="shared" si="2"/>
        <v>3</v>
      </c>
      <c r="R190" s="9">
        <v>40</v>
      </c>
      <c r="S190" s="9" t="s">
        <v>231</v>
      </c>
      <c r="T190" s="5" t="str">
        <f t="shared" si="189"/>
        <v>x</v>
      </c>
      <c r="U190" s="10"/>
      <c r="V190" s="7"/>
      <c r="W190" s="7"/>
      <c r="X190" s="7"/>
      <c r="Y190" s="7"/>
      <c r="Z190" s="7"/>
    </row>
    <row r="191" spans="1:26" ht="15.75" customHeight="1">
      <c r="A191" s="5">
        <f t="shared" si="3"/>
        <v>190</v>
      </c>
      <c r="B191" s="6">
        <f t="shared" si="186"/>
        <v>44775.389548611114</v>
      </c>
      <c r="C191" s="7">
        <f t="shared" si="187"/>
        <v>2</v>
      </c>
      <c r="D191" s="5">
        <f t="shared" si="1"/>
        <v>4</v>
      </c>
      <c r="E191" s="7">
        <f t="shared" ref="E191:P191" si="191">IF(ISBLANK(E190),"",E190)</f>
        <v>19</v>
      </c>
      <c r="F191" s="7">
        <f t="shared" si="191"/>
        <v>38</v>
      </c>
      <c r="G191" s="7">
        <f t="shared" si="191"/>
        <v>1</v>
      </c>
      <c r="H191" s="7" t="str">
        <f t="shared" si="191"/>
        <v>White</v>
      </c>
      <c r="I191" s="7">
        <f t="shared" si="191"/>
        <v>5</v>
      </c>
      <c r="J191" s="7">
        <f t="shared" si="191"/>
        <v>0</v>
      </c>
      <c r="K191" s="7" t="str">
        <f t="shared" si="191"/>
        <v>M</v>
      </c>
      <c r="L191" s="7" t="str">
        <f t="shared" si="191"/>
        <v>STRONG-Blue</v>
      </c>
      <c r="M191" s="7" t="str">
        <f t="shared" si="191"/>
        <v>Nitrile</v>
      </c>
      <c r="N191" s="7" t="str">
        <f t="shared" si="191"/>
        <v>Glove</v>
      </c>
      <c r="O191" s="7" t="str">
        <f t="shared" si="191"/>
        <v>Middle</v>
      </c>
      <c r="P191" s="8" t="str">
        <f t="shared" si="191"/>
        <v/>
      </c>
      <c r="Q191" s="5">
        <f t="shared" si="2"/>
        <v>4</v>
      </c>
      <c r="R191" s="9">
        <v>60</v>
      </c>
      <c r="S191" s="9" t="s">
        <v>232</v>
      </c>
      <c r="T191" s="5" t="str">
        <f t="shared" si="189"/>
        <v>x</v>
      </c>
      <c r="U191" s="10"/>
      <c r="V191" s="7"/>
      <c r="W191" s="7"/>
      <c r="X191" s="7"/>
      <c r="Y191" s="7"/>
      <c r="Z191" s="7"/>
    </row>
    <row r="192" spans="1:26" ht="15.75" customHeight="1">
      <c r="A192" s="5">
        <f t="shared" si="3"/>
        <v>191</v>
      </c>
      <c r="B192" s="6">
        <f t="shared" si="186"/>
        <v>44775.389594907407</v>
      </c>
      <c r="C192" s="7">
        <f t="shared" si="187"/>
        <v>2</v>
      </c>
      <c r="D192" s="5">
        <f t="shared" si="1"/>
        <v>5</v>
      </c>
      <c r="E192" s="7">
        <f t="shared" ref="E192:P192" si="192">IF(ISBLANK(E191),"",E191)</f>
        <v>19</v>
      </c>
      <c r="F192" s="7">
        <f t="shared" si="192"/>
        <v>38</v>
      </c>
      <c r="G192" s="7">
        <f t="shared" si="192"/>
        <v>1</v>
      </c>
      <c r="H192" s="7" t="str">
        <f t="shared" si="192"/>
        <v>White</v>
      </c>
      <c r="I192" s="7">
        <f t="shared" si="192"/>
        <v>5</v>
      </c>
      <c r="J192" s="7">
        <f t="shared" si="192"/>
        <v>0</v>
      </c>
      <c r="K192" s="7" t="str">
        <f t="shared" si="192"/>
        <v>M</v>
      </c>
      <c r="L192" s="7" t="str">
        <f t="shared" si="192"/>
        <v>STRONG-Blue</v>
      </c>
      <c r="M192" s="7" t="str">
        <f t="shared" si="192"/>
        <v>Nitrile</v>
      </c>
      <c r="N192" s="7" t="str">
        <f t="shared" si="192"/>
        <v>Glove</v>
      </c>
      <c r="O192" s="7" t="str">
        <f t="shared" si="192"/>
        <v>Middle</v>
      </c>
      <c r="P192" s="8" t="str">
        <f t="shared" si="192"/>
        <v/>
      </c>
      <c r="Q192" s="5">
        <f t="shared" si="2"/>
        <v>5</v>
      </c>
      <c r="R192" s="9">
        <v>80</v>
      </c>
      <c r="S192" s="9" t="s">
        <v>233</v>
      </c>
      <c r="T192" s="5" t="str">
        <f t="shared" si="189"/>
        <v>x</v>
      </c>
      <c r="U192" s="10"/>
      <c r="V192" s="7"/>
      <c r="W192" s="7"/>
      <c r="X192" s="7"/>
      <c r="Y192" s="7"/>
      <c r="Z192" s="7"/>
    </row>
    <row r="193" spans="1:26" ht="15.75" customHeight="1">
      <c r="A193" s="5">
        <f t="shared" si="3"/>
        <v>192</v>
      </c>
      <c r="B193" s="6">
        <f t="shared" si="186"/>
        <v>44775.389664351853</v>
      </c>
      <c r="C193" s="7">
        <f t="shared" si="187"/>
        <v>2</v>
      </c>
      <c r="D193" s="5">
        <f t="shared" si="1"/>
        <v>6</v>
      </c>
      <c r="E193" s="7">
        <f t="shared" ref="E193:P193" si="193">IF(ISBLANK(E192),"",E192)</f>
        <v>19</v>
      </c>
      <c r="F193" s="7">
        <f t="shared" si="193"/>
        <v>38</v>
      </c>
      <c r="G193" s="7">
        <f t="shared" si="193"/>
        <v>1</v>
      </c>
      <c r="H193" s="7" t="str">
        <f t="shared" si="193"/>
        <v>White</v>
      </c>
      <c r="I193" s="7">
        <f t="shared" si="193"/>
        <v>5</v>
      </c>
      <c r="J193" s="7">
        <f t="shared" si="193"/>
        <v>0</v>
      </c>
      <c r="K193" s="7" t="str">
        <f t="shared" si="193"/>
        <v>M</v>
      </c>
      <c r="L193" s="7" t="str">
        <f t="shared" si="193"/>
        <v>STRONG-Blue</v>
      </c>
      <c r="M193" s="7" t="str">
        <f t="shared" si="193"/>
        <v>Nitrile</v>
      </c>
      <c r="N193" s="7" t="str">
        <f t="shared" si="193"/>
        <v>Glove</v>
      </c>
      <c r="O193" s="7" t="str">
        <f t="shared" si="193"/>
        <v>Middle</v>
      </c>
      <c r="P193" s="8" t="str">
        <f t="shared" si="193"/>
        <v/>
      </c>
      <c r="Q193" s="5">
        <f t="shared" si="2"/>
        <v>6</v>
      </c>
      <c r="R193" s="9">
        <v>120</v>
      </c>
      <c r="S193" s="9" t="s">
        <v>234</v>
      </c>
      <c r="T193" s="5" t="str">
        <f t="shared" si="189"/>
        <v>x</v>
      </c>
      <c r="U193" s="10"/>
      <c r="V193" s="7"/>
      <c r="W193" s="7"/>
      <c r="X193" s="7"/>
      <c r="Y193" s="7"/>
      <c r="Z193" s="7"/>
    </row>
    <row r="194" spans="1:26" ht="15.75" customHeight="1">
      <c r="A194" s="5">
        <f t="shared" si="3"/>
        <v>193</v>
      </c>
      <c r="B194" s="6">
        <f t="shared" si="186"/>
        <v>44775.389722222222</v>
      </c>
      <c r="C194" s="7">
        <f t="shared" si="187"/>
        <v>2</v>
      </c>
      <c r="D194" s="5">
        <f t="shared" si="1"/>
        <v>7</v>
      </c>
      <c r="E194" s="7">
        <f t="shared" ref="E194:P194" si="194">IF(ISBLANK(E193),"",E193)</f>
        <v>19</v>
      </c>
      <c r="F194" s="7">
        <f t="shared" si="194"/>
        <v>38</v>
      </c>
      <c r="G194" s="7">
        <f t="shared" si="194"/>
        <v>1</v>
      </c>
      <c r="H194" s="7" t="str">
        <f t="shared" si="194"/>
        <v>White</v>
      </c>
      <c r="I194" s="7">
        <f t="shared" si="194"/>
        <v>5</v>
      </c>
      <c r="J194" s="7">
        <f t="shared" si="194"/>
        <v>0</v>
      </c>
      <c r="K194" s="7" t="str">
        <f t="shared" si="194"/>
        <v>M</v>
      </c>
      <c r="L194" s="7" t="str">
        <f t="shared" si="194"/>
        <v>STRONG-Blue</v>
      </c>
      <c r="M194" s="7" t="str">
        <f t="shared" si="194"/>
        <v>Nitrile</v>
      </c>
      <c r="N194" s="7" t="str">
        <f t="shared" si="194"/>
        <v>Glove</v>
      </c>
      <c r="O194" s="7" t="str">
        <f t="shared" si="194"/>
        <v>Middle</v>
      </c>
      <c r="P194" s="8" t="str">
        <f t="shared" si="194"/>
        <v/>
      </c>
      <c r="Q194" s="5">
        <f t="shared" si="2"/>
        <v>7</v>
      </c>
      <c r="R194" s="9">
        <v>160</v>
      </c>
      <c r="S194" s="9" t="s">
        <v>235</v>
      </c>
      <c r="T194" s="5" t="str">
        <f t="shared" si="189"/>
        <v>x</v>
      </c>
      <c r="U194" s="10"/>
      <c r="V194" s="7"/>
      <c r="W194" s="7"/>
      <c r="X194" s="7"/>
      <c r="Y194" s="7"/>
      <c r="Z194" s="7"/>
    </row>
    <row r="195" spans="1:26" ht="15.75" customHeight="1">
      <c r="A195" s="5">
        <f t="shared" si="3"/>
        <v>194</v>
      </c>
      <c r="B195" s="6">
        <f t="shared" si="186"/>
        <v>44775.389780092592</v>
      </c>
      <c r="C195" s="7">
        <f t="shared" si="187"/>
        <v>2</v>
      </c>
      <c r="D195" s="5">
        <f t="shared" si="1"/>
        <v>8</v>
      </c>
      <c r="E195" s="7">
        <f t="shared" ref="E195:P195" si="195">IF(ISBLANK(E194),"",E194)</f>
        <v>19</v>
      </c>
      <c r="F195" s="7">
        <f t="shared" si="195"/>
        <v>38</v>
      </c>
      <c r="G195" s="7">
        <f t="shared" si="195"/>
        <v>1</v>
      </c>
      <c r="H195" s="7" t="str">
        <f t="shared" si="195"/>
        <v>White</v>
      </c>
      <c r="I195" s="7">
        <f t="shared" si="195"/>
        <v>5</v>
      </c>
      <c r="J195" s="7">
        <f t="shared" si="195"/>
        <v>0</v>
      </c>
      <c r="K195" s="7" t="str">
        <f t="shared" si="195"/>
        <v>M</v>
      </c>
      <c r="L195" s="7" t="str">
        <f t="shared" si="195"/>
        <v>STRONG-Blue</v>
      </c>
      <c r="M195" s="7" t="str">
        <f t="shared" si="195"/>
        <v>Nitrile</v>
      </c>
      <c r="N195" s="7" t="str">
        <f t="shared" si="195"/>
        <v>Glove</v>
      </c>
      <c r="O195" s="7" t="str">
        <f t="shared" si="195"/>
        <v>Middle</v>
      </c>
      <c r="P195" s="8" t="str">
        <f t="shared" si="195"/>
        <v/>
      </c>
      <c r="Q195" s="5">
        <f t="shared" si="2"/>
        <v>8</v>
      </c>
      <c r="R195" s="9">
        <v>200</v>
      </c>
      <c r="S195" s="9" t="s">
        <v>236</v>
      </c>
      <c r="T195" s="5" t="str">
        <f t="shared" si="189"/>
        <v>x</v>
      </c>
      <c r="U195" s="10"/>
      <c r="V195" s="7"/>
      <c r="W195" s="7"/>
      <c r="X195" s="7"/>
      <c r="Y195" s="7"/>
      <c r="Z195" s="7"/>
    </row>
    <row r="196" spans="1:26" ht="15.75" customHeight="1">
      <c r="A196" s="5">
        <f t="shared" si="3"/>
        <v>195</v>
      </c>
      <c r="B196" s="6">
        <f t="shared" si="186"/>
        <v>44775.395995370367</v>
      </c>
      <c r="C196" s="7">
        <f t="shared" si="187"/>
        <v>2</v>
      </c>
      <c r="D196" s="5">
        <f t="shared" si="1"/>
        <v>9</v>
      </c>
      <c r="E196" s="7">
        <v>19</v>
      </c>
      <c r="F196" s="7">
        <v>39</v>
      </c>
      <c r="G196" s="7">
        <v>1</v>
      </c>
      <c r="H196" s="7" t="s">
        <v>21</v>
      </c>
      <c r="I196" s="7">
        <v>5</v>
      </c>
      <c r="J196" s="7">
        <v>0</v>
      </c>
      <c r="K196" s="7" t="s">
        <v>22</v>
      </c>
      <c r="L196" s="7" t="s">
        <v>227</v>
      </c>
      <c r="M196" s="7" t="s">
        <v>24</v>
      </c>
      <c r="N196" s="7" t="s">
        <v>25</v>
      </c>
      <c r="O196" s="7" t="s">
        <v>26</v>
      </c>
      <c r="P196" s="8">
        <v>2.8</v>
      </c>
      <c r="Q196" s="5">
        <f t="shared" si="2"/>
        <v>1</v>
      </c>
      <c r="R196" s="9">
        <v>0</v>
      </c>
      <c r="S196" s="9" t="s">
        <v>237</v>
      </c>
      <c r="T196" s="5" t="s">
        <v>28</v>
      </c>
      <c r="U196" s="10" t="s">
        <v>238</v>
      </c>
      <c r="V196" s="7"/>
      <c r="W196" s="7"/>
      <c r="X196" s="7"/>
      <c r="Y196" s="7"/>
      <c r="Z196" s="7"/>
    </row>
    <row r="197" spans="1:26" ht="15.75" customHeight="1">
      <c r="A197" s="5">
        <f t="shared" si="3"/>
        <v>196</v>
      </c>
      <c r="B197" s="6">
        <f t="shared" si="186"/>
        <v>44775.396064814813</v>
      </c>
      <c r="C197" s="7">
        <f t="shared" si="187"/>
        <v>2</v>
      </c>
      <c r="D197" s="5">
        <f t="shared" si="1"/>
        <v>10</v>
      </c>
      <c r="E197" s="7">
        <f t="shared" ref="E197:P197" si="196">IF(ISBLANK(E196),"",E196)</f>
        <v>19</v>
      </c>
      <c r="F197" s="7">
        <f t="shared" si="196"/>
        <v>39</v>
      </c>
      <c r="G197" s="7">
        <f t="shared" si="196"/>
        <v>1</v>
      </c>
      <c r="H197" s="7" t="str">
        <f t="shared" si="196"/>
        <v>White</v>
      </c>
      <c r="I197" s="7">
        <f t="shared" si="196"/>
        <v>5</v>
      </c>
      <c r="J197" s="7">
        <f t="shared" si="196"/>
        <v>0</v>
      </c>
      <c r="K197" s="7" t="str">
        <f t="shared" si="196"/>
        <v>M</v>
      </c>
      <c r="L197" s="7" t="str">
        <f t="shared" si="196"/>
        <v>STRONG-Blue</v>
      </c>
      <c r="M197" s="7" t="str">
        <f t="shared" si="196"/>
        <v>Nitrile</v>
      </c>
      <c r="N197" s="7" t="str">
        <f t="shared" si="196"/>
        <v>Glove</v>
      </c>
      <c r="O197" s="7" t="str">
        <f t="shared" si="196"/>
        <v>Middle</v>
      </c>
      <c r="P197" s="8">
        <f t="shared" si="196"/>
        <v>2.8</v>
      </c>
      <c r="Q197" s="5">
        <f t="shared" si="2"/>
        <v>2</v>
      </c>
      <c r="R197" s="9">
        <v>20</v>
      </c>
      <c r="S197" s="9" t="s">
        <v>239</v>
      </c>
      <c r="T197" s="5" t="str">
        <f t="shared" ref="T197:T203" si="197">IF(ISBLANK(T196),"",T196)</f>
        <v>y</v>
      </c>
      <c r="U197" s="10"/>
      <c r="V197" s="7"/>
      <c r="W197" s="7"/>
      <c r="X197" s="7"/>
      <c r="Y197" s="7"/>
      <c r="Z197" s="7"/>
    </row>
    <row r="198" spans="1:26" ht="15.75" customHeight="1">
      <c r="A198" s="5">
        <f t="shared" si="3"/>
        <v>197</v>
      </c>
      <c r="B198" s="6">
        <f t="shared" si="186"/>
        <v>44775.396099537036</v>
      </c>
      <c r="C198" s="7">
        <f t="shared" si="187"/>
        <v>2</v>
      </c>
      <c r="D198" s="5">
        <f t="shared" si="1"/>
        <v>11</v>
      </c>
      <c r="E198" s="7">
        <f t="shared" ref="E198:P198" si="198">IF(ISBLANK(E197),"",E197)</f>
        <v>19</v>
      </c>
      <c r="F198" s="7">
        <f t="shared" si="198"/>
        <v>39</v>
      </c>
      <c r="G198" s="7">
        <f t="shared" si="198"/>
        <v>1</v>
      </c>
      <c r="H198" s="7" t="str">
        <f t="shared" si="198"/>
        <v>White</v>
      </c>
      <c r="I198" s="7">
        <f t="shared" si="198"/>
        <v>5</v>
      </c>
      <c r="J198" s="7">
        <f t="shared" si="198"/>
        <v>0</v>
      </c>
      <c r="K198" s="7" t="str">
        <f t="shared" si="198"/>
        <v>M</v>
      </c>
      <c r="L198" s="7" t="str">
        <f t="shared" si="198"/>
        <v>STRONG-Blue</v>
      </c>
      <c r="M198" s="7" t="str">
        <f t="shared" si="198"/>
        <v>Nitrile</v>
      </c>
      <c r="N198" s="7" t="str">
        <f t="shared" si="198"/>
        <v>Glove</v>
      </c>
      <c r="O198" s="7" t="str">
        <f t="shared" si="198"/>
        <v>Middle</v>
      </c>
      <c r="P198" s="8">
        <f t="shared" si="198"/>
        <v>2.8</v>
      </c>
      <c r="Q198" s="5">
        <f t="shared" si="2"/>
        <v>3</v>
      </c>
      <c r="R198" s="9">
        <v>40</v>
      </c>
      <c r="S198" s="9" t="s">
        <v>240</v>
      </c>
      <c r="T198" s="5" t="str">
        <f t="shared" si="197"/>
        <v>y</v>
      </c>
      <c r="U198" s="10"/>
      <c r="V198" s="7"/>
      <c r="W198" s="7"/>
      <c r="X198" s="7"/>
      <c r="Y198" s="7"/>
      <c r="Z198" s="7"/>
    </row>
    <row r="199" spans="1:26" ht="15.75" customHeight="1">
      <c r="A199" s="5">
        <f t="shared" si="3"/>
        <v>198</v>
      </c>
      <c r="B199" s="6">
        <f t="shared" si="186"/>
        <v>44775.396145833336</v>
      </c>
      <c r="C199" s="7">
        <f t="shared" si="187"/>
        <v>2</v>
      </c>
      <c r="D199" s="5">
        <f t="shared" si="1"/>
        <v>12</v>
      </c>
      <c r="E199" s="7">
        <f t="shared" ref="E199:P199" si="199">IF(ISBLANK(E198),"",E198)</f>
        <v>19</v>
      </c>
      <c r="F199" s="7">
        <f t="shared" si="199"/>
        <v>39</v>
      </c>
      <c r="G199" s="7">
        <f t="shared" si="199"/>
        <v>1</v>
      </c>
      <c r="H199" s="7" t="str">
        <f t="shared" si="199"/>
        <v>White</v>
      </c>
      <c r="I199" s="7">
        <f t="shared" si="199"/>
        <v>5</v>
      </c>
      <c r="J199" s="7">
        <f t="shared" si="199"/>
        <v>0</v>
      </c>
      <c r="K199" s="7" t="str">
        <f t="shared" si="199"/>
        <v>M</v>
      </c>
      <c r="L199" s="7" t="str">
        <f t="shared" si="199"/>
        <v>STRONG-Blue</v>
      </c>
      <c r="M199" s="7" t="str">
        <f t="shared" si="199"/>
        <v>Nitrile</v>
      </c>
      <c r="N199" s="7" t="str">
        <f t="shared" si="199"/>
        <v>Glove</v>
      </c>
      <c r="O199" s="7" t="str">
        <f t="shared" si="199"/>
        <v>Middle</v>
      </c>
      <c r="P199" s="8">
        <f t="shared" si="199"/>
        <v>2.8</v>
      </c>
      <c r="Q199" s="5">
        <f t="shared" si="2"/>
        <v>4</v>
      </c>
      <c r="R199" s="9">
        <v>60</v>
      </c>
      <c r="S199" s="9" t="s">
        <v>241</v>
      </c>
      <c r="T199" s="5" t="str">
        <f t="shared" si="197"/>
        <v>y</v>
      </c>
      <c r="U199" s="10"/>
      <c r="V199" s="7"/>
      <c r="W199" s="7"/>
      <c r="X199" s="7"/>
      <c r="Y199" s="7"/>
      <c r="Z199" s="7"/>
    </row>
    <row r="200" spans="1:26" ht="15.75" customHeight="1">
      <c r="A200" s="5">
        <f t="shared" si="3"/>
        <v>199</v>
      </c>
      <c r="B200" s="6">
        <f t="shared" si="186"/>
        <v>44775.396203703705</v>
      </c>
      <c r="C200" s="7">
        <f t="shared" si="187"/>
        <v>2</v>
      </c>
      <c r="D200" s="5">
        <f t="shared" si="1"/>
        <v>13</v>
      </c>
      <c r="E200" s="7">
        <f t="shared" ref="E200:P200" si="200">IF(ISBLANK(E199),"",E199)</f>
        <v>19</v>
      </c>
      <c r="F200" s="7">
        <f t="shared" si="200"/>
        <v>39</v>
      </c>
      <c r="G200" s="7">
        <f t="shared" si="200"/>
        <v>1</v>
      </c>
      <c r="H200" s="7" t="str">
        <f t="shared" si="200"/>
        <v>White</v>
      </c>
      <c r="I200" s="7">
        <f t="shared" si="200"/>
        <v>5</v>
      </c>
      <c r="J200" s="7">
        <f t="shared" si="200"/>
        <v>0</v>
      </c>
      <c r="K200" s="7" t="str">
        <f t="shared" si="200"/>
        <v>M</v>
      </c>
      <c r="L200" s="7" t="str">
        <f t="shared" si="200"/>
        <v>STRONG-Blue</v>
      </c>
      <c r="M200" s="7" t="str">
        <f t="shared" si="200"/>
        <v>Nitrile</v>
      </c>
      <c r="N200" s="7" t="str">
        <f t="shared" si="200"/>
        <v>Glove</v>
      </c>
      <c r="O200" s="7" t="str">
        <f t="shared" si="200"/>
        <v>Middle</v>
      </c>
      <c r="P200" s="8">
        <f t="shared" si="200"/>
        <v>2.8</v>
      </c>
      <c r="Q200" s="5">
        <f t="shared" si="2"/>
        <v>5</v>
      </c>
      <c r="R200" s="9">
        <v>80</v>
      </c>
      <c r="S200" s="9" t="s">
        <v>242</v>
      </c>
      <c r="T200" s="5" t="str">
        <f t="shared" si="197"/>
        <v>y</v>
      </c>
      <c r="U200" s="10"/>
      <c r="V200" s="7"/>
      <c r="W200" s="7"/>
      <c r="X200" s="7"/>
      <c r="Y200" s="7"/>
      <c r="Z200" s="7"/>
    </row>
    <row r="201" spans="1:26" ht="15.75" customHeight="1">
      <c r="A201" s="5">
        <f t="shared" si="3"/>
        <v>200</v>
      </c>
      <c r="B201" s="6">
        <f t="shared" si="186"/>
        <v>44775.396249999998</v>
      </c>
      <c r="C201" s="7">
        <f t="shared" si="187"/>
        <v>2</v>
      </c>
      <c r="D201" s="5">
        <f t="shared" si="1"/>
        <v>14</v>
      </c>
      <c r="E201" s="7">
        <f t="shared" ref="E201:P201" si="201">IF(ISBLANK(E200),"",E200)</f>
        <v>19</v>
      </c>
      <c r="F201" s="7">
        <f t="shared" si="201"/>
        <v>39</v>
      </c>
      <c r="G201" s="7">
        <f t="shared" si="201"/>
        <v>1</v>
      </c>
      <c r="H201" s="7" t="str">
        <f t="shared" si="201"/>
        <v>White</v>
      </c>
      <c r="I201" s="7">
        <f t="shared" si="201"/>
        <v>5</v>
      </c>
      <c r="J201" s="7">
        <f t="shared" si="201"/>
        <v>0</v>
      </c>
      <c r="K201" s="7" t="str">
        <f t="shared" si="201"/>
        <v>M</v>
      </c>
      <c r="L201" s="7" t="str">
        <f t="shared" si="201"/>
        <v>STRONG-Blue</v>
      </c>
      <c r="M201" s="7" t="str">
        <f t="shared" si="201"/>
        <v>Nitrile</v>
      </c>
      <c r="N201" s="7" t="str">
        <f t="shared" si="201"/>
        <v>Glove</v>
      </c>
      <c r="O201" s="7" t="str">
        <f t="shared" si="201"/>
        <v>Middle</v>
      </c>
      <c r="P201" s="8">
        <f t="shared" si="201"/>
        <v>2.8</v>
      </c>
      <c r="Q201" s="5">
        <f t="shared" si="2"/>
        <v>6</v>
      </c>
      <c r="R201" s="9">
        <v>120</v>
      </c>
      <c r="S201" s="9" t="s">
        <v>243</v>
      </c>
      <c r="T201" s="5" t="str">
        <f t="shared" si="197"/>
        <v>y</v>
      </c>
      <c r="U201" s="10"/>
      <c r="V201" s="7"/>
      <c r="W201" s="7"/>
      <c r="X201" s="7"/>
      <c r="Y201" s="7"/>
      <c r="Z201" s="7"/>
    </row>
    <row r="202" spans="1:26" ht="15.75" customHeight="1">
      <c r="A202" s="5">
        <f t="shared" si="3"/>
        <v>201</v>
      </c>
      <c r="B202" s="6">
        <f t="shared" si="186"/>
        <v>44775.396296296298</v>
      </c>
      <c r="C202" s="7">
        <f t="shared" si="187"/>
        <v>2</v>
      </c>
      <c r="D202" s="5">
        <f t="shared" si="1"/>
        <v>15</v>
      </c>
      <c r="E202" s="7">
        <f t="shared" ref="E202:P202" si="202">IF(ISBLANK(E201),"",E201)</f>
        <v>19</v>
      </c>
      <c r="F202" s="7">
        <f t="shared" si="202"/>
        <v>39</v>
      </c>
      <c r="G202" s="7">
        <f t="shared" si="202"/>
        <v>1</v>
      </c>
      <c r="H202" s="7" t="str">
        <f t="shared" si="202"/>
        <v>White</v>
      </c>
      <c r="I202" s="7">
        <f t="shared" si="202"/>
        <v>5</v>
      </c>
      <c r="J202" s="7">
        <f t="shared" si="202"/>
        <v>0</v>
      </c>
      <c r="K202" s="7" t="str">
        <f t="shared" si="202"/>
        <v>M</v>
      </c>
      <c r="L202" s="7" t="str">
        <f t="shared" si="202"/>
        <v>STRONG-Blue</v>
      </c>
      <c r="M202" s="7" t="str">
        <f t="shared" si="202"/>
        <v>Nitrile</v>
      </c>
      <c r="N202" s="7" t="str">
        <f t="shared" si="202"/>
        <v>Glove</v>
      </c>
      <c r="O202" s="7" t="str">
        <f t="shared" si="202"/>
        <v>Middle</v>
      </c>
      <c r="P202" s="8">
        <f t="shared" si="202"/>
        <v>2.8</v>
      </c>
      <c r="Q202" s="5">
        <f t="shared" si="2"/>
        <v>7</v>
      </c>
      <c r="R202" s="9">
        <v>160</v>
      </c>
      <c r="S202" s="9" t="s">
        <v>244</v>
      </c>
      <c r="T202" s="5" t="str">
        <f t="shared" si="197"/>
        <v>y</v>
      </c>
      <c r="U202" s="10"/>
      <c r="V202" s="7"/>
      <c r="W202" s="7"/>
      <c r="X202" s="7"/>
      <c r="Y202" s="7"/>
      <c r="Z202" s="7"/>
    </row>
    <row r="203" spans="1:26" ht="15.75" customHeight="1">
      <c r="A203" s="5">
        <f t="shared" si="3"/>
        <v>202</v>
      </c>
      <c r="B203" s="6">
        <f t="shared" si="186"/>
        <v>44775.396354166667</v>
      </c>
      <c r="C203" s="7">
        <f t="shared" si="187"/>
        <v>2</v>
      </c>
      <c r="D203" s="5">
        <f t="shared" si="1"/>
        <v>16</v>
      </c>
      <c r="E203" s="7">
        <f t="shared" ref="E203:P203" si="203">IF(ISBLANK(E202),"",E202)</f>
        <v>19</v>
      </c>
      <c r="F203" s="7">
        <f t="shared" si="203"/>
        <v>39</v>
      </c>
      <c r="G203" s="7">
        <f t="shared" si="203"/>
        <v>1</v>
      </c>
      <c r="H203" s="7" t="str">
        <f t="shared" si="203"/>
        <v>White</v>
      </c>
      <c r="I203" s="7">
        <f t="shared" si="203"/>
        <v>5</v>
      </c>
      <c r="J203" s="7">
        <f t="shared" si="203"/>
        <v>0</v>
      </c>
      <c r="K203" s="7" t="str">
        <f t="shared" si="203"/>
        <v>M</v>
      </c>
      <c r="L203" s="7" t="str">
        <f t="shared" si="203"/>
        <v>STRONG-Blue</v>
      </c>
      <c r="M203" s="7" t="str">
        <f t="shared" si="203"/>
        <v>Nitrile</v>
      </c>
      <c r="N203" s="7" t="str">
        <f t="shared" si="203"/>
        <v>Glove</v>
      </c>
      <c r="O203" s="7" t="str">
        <f t="shared" si="203"/>
        <v>Middle</v>
      </c>
      <c r="P203" s="8">
        <f t="shared" si="203"/>
        <v>2.8</v>
      </c>
      <c r="Q203" s="5">
        <f t="shared" si="2"/>
        <v>8</v>
      </c>
      <c r="R203" s="9">
        <v>200</v>
      </c>
      <c r="S203" s="9" t="s">
        <v>245</v>
      </c>
      <c r="T203" s="5" t="str">
        <f t="shared" si="197"/>
        <v>y</v>
      </c>
      <c r="U203" s="10"/>
      <c r="V203" s="7"/>
      <c r="W203" s="7"/>
      <c r="X203" s="7"/>
      <c r="Y203" s="7"/>
      <c r="Z203" s="7"/>
    </row>
    <row r="204" spans="1:26" ht="15.75" customHeight="1">
      <c r="A204" s="5">
        <f t="shared" si="3"/>
        <v>203</v>
      </c>
      <c r="B204" s="6">
        <f t="shared" si="186"/>
        <v>44775.420497685183</v>
      </c>
      <c r="C204" s="7">
        <f t="shared" si="187"/>
        <v>2</v>
      </c>
      <c r="D204" s="5">
        <f t="shared" si="1"/>
        <v>17</v>
      </c>
      <c r="E204" s="7">
        <v>20</v>
      </c>
      <c r="F204" s="7">
        <v>40</v>
      </c>
      <c r="G204" s="7">
        <v>1</v>
      </c>
      <c r="H204" s="7" t="s">
        <v>246</v>
      </c>
      <c r="I204" s="7">
        <v>5</v>
      </c>
      <c r="J204" s="7">
        <v>0</v>
      </c>
      <c r="K204" s="7" t="s">
        <v>22</v>
      </c>
      <c r="L204" s="7" t="s">
        <v>227</v>
      </c>
      <c r="M204" s="7" t="s">
        <v>24</v>
      </c>
      <c r="N204" s="7" t="s">
        <v>25</v>
      </c>
      <c r="O204" s="7" t="s">
        <v>26</v>
      </c>
      <c r="P204" s="8">
        <v>2.5</v>
      </c>
      <c r="Q204" s="5">
        <f t="shared" si="2"/>
        <v>1</v>
      </c>
      <c r="R204" s="9">
        <v>0</v>
      </c>
      <c r="S204" s="9" t="s">
        <v>247</v>
      </c>
      <c r="T204" s="5" t="s">
        <v>28</v>
      </c>
      <c r="U204" s="10" t="s">
        <v>248</v>
      </c>
      <c r="V204" s="7"/>
      <c r="W204" s="7"/>
      <c r="X204" s="7"/>
      <c r="Y204" s="7"/>
      <c r="Z204" s="7"/>
    </row>
    <row r="205" spans="1:26" ht="15.75" customHeight="1">
      <c r="A205" s="5">
        <f t="shared" si="3"/>
        <v>204</v>
      </c>
      <c r="B205" s="6">
        <f t="shared" si="186"/>
        <v>44775.420671296299</v>
      </c>
      <c r="C205" s="7">
        <f t="shared" si="187"/>
        <v>2</v>
      </c>
      <c r="D205" s="5">
        <f t="shared" si="1"/>
        <v>18</v>
      </c>
      <c r="E205" s="7">
        <f t="shared" ref="E205:P205" si="204">IF(ISBLANK(E204),"",E204)</f>
        <v>20</v>
      </c>
      <c r="F205" s="7">
        <f t="shared" si="204"/>
        <v>40</v>
      </c>
      <c r="G205" s="7">
        <f t="shared" si="204"/>
        <v>1</v>
      </c>
      <c r="H205" s="7" t="str">
        <f t="shared" si="204"/>
        <v>Blue</v>
      </c>
      <c r="I205" s="7">
        <f t="shared" si="204"/>
        <v>5</v>
      </c>
      <c r="J205" s="7">
        <f t="shared" si="204"/>
        <v>0</v>
      </c>
      <c r="K205" s="7" t="str">
        <f t="shared" si="204"/>
        <v>M</v>
      </c>
      <c r="L205" s="7" t="str">
        <f t="shared" si="204"/>
        <v>STRONG-Blue</v>
      </c>
      <c r="M205" s="7" t="str">
        <f t="shared" si="204"/>
        <v>Nitrile</v>
      </c>
      <c r="N205" s="7" t="str">
        <f t="shared" si="204"/>
        <v>Glove</v>
      </c>
      <c r="O205" s="7" t="str">
        <f t="shared" si="204"/>
        <v>Middle</v>
      </c>
      <c r="P205" s="8">
        <f t="shared" si="204"/>
        <v>2.5</v>
      </c>
      <c r="Q205" s="5">
        <f t="shared" si="2"/>
        <v>2</v>
      </c>
      <c r="R205" s="9">
        <v>20</v>
      </c>
      <c r="S205" s="9" t="s">
        <v>249</v>
      </c>
      <c r="T205" s="5" t="str">
        <f t="shared" ref="T205:T211" si="205">IF(ISBLANK(T204),"",T204)</f>
        <v>y</v>
      </c>
      <c r="U205" s="10"/>
      <c r="V205" s="7"/>
      <c r="W205" s="7"/>
      <c r="X205" s="7"/>
      <c r="Y205" s="7"/>
      <c r="Z205" s="7"/>
    </row>
    <row r="206" spans="1:26" ht="15.75" customHeight="1">
      <c r="A206" s="5">
        <f t="shared" si="3"/>
        <v>205</v>
      </c>
      <c r="B206" s="6">
        <f t="shared" si="186"/>
        <v>44775.420717592591</v>
      </c>
      <c r="C206" s="7">
        <f t="shared" si="187"/>
        <v>2</v>
      </c>
      <c r="D206" s="5">
        <f t="shared" si="1"/>
        <v>19</v>
      </c>
      <c r="E206" s="7">
        <f t="shared" ref="E206:P206" si="206">IF(ISBLANK(E205),"",E205)</f>
        <v>20</v>
      </c>
      <c r="F206" s="7">
        <f t="shared" si="206"/>
        <v>40</v>
      </c>
      <c r="G206" s="7">
        <f t="shared" si="206"/>
        <v>1</v>
      </c>
      <c r="H206" s="7" t="str">
        <f t="shared" si="206"/>
        <v>Blue</v>
      </c>
      <c r="I206" s="7">
        <f t="shared" si="206"/>
        <v>5</v>
      </c>
      <c r="J206" s="7">
        <f t="shared" si="206"/>
        <v>0</v>
      </c>
      <c r="K206" s="7" t="str">
        <f t="shared" si="206"/>
        <v>M</v>
      </c>
      <c r="L206" s="7" t="str">
        <f t="shared" si="206"/>
        <v>STRONG-Blue</v>
      </c>
      <c r="M206" s="7" t="str">
        <f t="shared" si="206"/>
        <v>Nitrile</v>
      </c>
      <c r="N206" s="7" t="str">
        <f t="shared" si="206"/>
        <v>Glove</v>
      </c>
      <c r="O206" s="7" t="str">
        <f t="shared" si="206"/>
        <v>Middle</v>
      </c>
      <c r="P206" s="8">
        <f t="shared" si="206"/>
        <v>2.5</v>
      </c>
      <c r="Q206" s="5">
        <f t="shared" si="2"/>
        <v>3</v>
      </c>
      <c r="R206" s="9">
        <v>40</v>
      </c>
      <c r="S206" s="9" t="s">
        <v>250</v>
      </c>
      <c r="T206" s="5" t="str">
        <f t="shared" si="205"/>
        <v>y</v>
      </c>
      <c r="U206" s="10"/>
      <c r="V206" s="7"/>
      <c r="W206" s="7"/>
      <c r="X206" s="7"/>
      <c r="Y206" s="7"/>
      <c r="Z206" s="7"/>
    </row>
    <row r="207" spans="1:26" ht="15.75" customHeight="1">
      <c r="A207" s="5">
        <f t="shared" si="3"/>
        <v>206</v>
      </c>
      <c r="B207" s="6">
        <f t="shared" si="186"/>
        <v>44775.420763888891</v>
      </c>
      <c r="C207" s="7">
        <f t="shared" si="187"/>
        <v>2</v>
      </c>
      <c r="D207" s="5">
        <f t="shared" si="1"/>
        <v>20</v>
      </c>
      <c r="E207" s="7">
        <f t="shared" ref="E207:P207" si="207">IF(ISBLANK(E206),"",E206)</f>
        <v>20</v>
      </c>
      <c r="F207" s="7">
        <f t="shared" si="207"/>
        <v>40</v>
      </c>
      <c r="G207" s="7">
        <f t="shared" si="207"/>
        <v>1</v>
      </c>
      <c r="H207" s="7" t="str">
        <f t="shared" si="207"/>
        <v>Blue</v>
      </c>
      <c r="I207" s="7">
        <f t="shared" si="207"/>
        <v>5</v>
      </c>
      <c r="J207" s="7">
        <f t="shared" si="207"/>
        <v>0</v>
      </c>
      <c r="K207" s="7" t="str">
        <f t="shared" si="207"/>
        <v>M</v>
      </c>
      <c r="L207" s="7" t="str">
        <f t="shared" si="207"/>
        <v>STRONG-Blue</v>
      </c>
      <c r="M207" s="7" t="str">
        <f t="shared" si="207"/>
        <v>Nitrile</v>
      </c>
      <c r="N207" s="7" t="str">
        <f t="shared" si="207"/>
        <v>Glove</v>
      </c>
      <c r="O207" s="7" t="str">
        <f t="shared" si="207"/>
        <v>Middle</v>
      </c>
      <c r="P207" s="8">
        <f t="shared" si="207"/>
        <v>2.5</v>
      </c>
      <c r="Q207" s="5">
        <f t="shared" si="2"/>
        <v>4</v>
      </c>
      <c r="R207" s="9">
        <v>60</v>
      </c>
      <c r="S207" s="9" t="s">
        <v>251</v>
      </c>
      <c r="T207" s="5" t="str">
        <f t="shared" si="205"/>
        <v>y</v>
      </c>
      <c r="U207" s="10"/>
      <c r="V207" s="7"/>
      <c r="W207" s="7"/>
      <c r="X207" s="7"/>
      <c r="Y207" s="7"/>
      <c r="Z207" s="7"/>
    </row>
    <row r="208" spans="1:26" ht="15.75" customHeight="1">
      <c r="A208" s="5">
        <f t="shared" si="3"/>
        <v>207</v>
      </c>
      <c r="B208" s="6">
        <f t="shared" si="186"/>
        <v>44775.42082175926</v>
      </c>
      <c r="C208" s="7">
        <f t="shared" si="187"/>
        <v>2</v>
      </c>
      <c r="D208" s="5">
        <f t="shared" si="1"/>
        <v>21</v>
      </c>
      <c r="E208" s="7">
        <f t="shared" ref="E208:P208" si="208">IF(ISBLANK(E207),"",E207)</f>
        <v>20</v>
      </c>
      <c r="F208" s="7">
        <f t="shared" si="208"/>
        <v>40</v>
      </c>
      <c r="G208" s="7">
        <f t="shared" si="208"/>
        <v>1</v>
      </c>
      <c r="H208" s="7" t="str">
        <f t="shared" si="208"/>
        <v>Blue</v>
      </c>
      <c r="I208" s="7">
        <f t="shared" si="208"/>
        <v>5</v>
      </c>
      <c r="J208" s="7">
        <f t="shared" si="208"/>
        <v>0</v>
      </c>
      <c r="K208" s="7" t="str">
        <f t="shared" si="208"/>
        <v>M</v>
      </c>
      <c r="L208" s="7" t="str">
        <f t="shared" si="208"/>
        <v>STRONG-Blue</v>
      </c>
      <c r="M208" s="7" t="str">
        <f t="shared" si="208"/>
        <v>Nitrile</v>
      </c>
      <c r="N208" s="7" t="str">
        <f t="shared" si="208"/>
        <v>Glove</v>
      </c>
      <c r="O208" s="7" t="str">
        <f t="shared" si="208"/>
        <v>Middle</v>
      </c>
      <c r="P208" s="8">
        <f t="shared" si="208"/>
        <v>2.5</v>
      </c>
      <c r="Q208" s="5">
        <f t="shared" si="2"/>
        <v>5</v>
      </c>
      <c r="R208" s="9">
        <v>80</v>
      </c>
      <c r="S208" s="9" t="s">
        <v>252</v>
      </c>
      <c r="T208" s="5" t="str">
        <f t="shared" si="205"/>
        <v>y</v>
      </c>
      <c r="U208" s="10"/>
      <c r="V208" s="7"/>
      <c r="W208" s="7"/>
      <c r="X208" s="7"/>
      <c r="Y208" s="7"/>
      <c r="Z208" s="7"/>
    </row>
    <row r="209" spans="1:26" ht="15.75" customHeight="1">
      <c r="A209" s="5">
        <f t="shared" si="3"/>
        <v>208</v>
      </c>
      <c r="B209" s="6">
        <f t="shared" si="186"/>
        <v>44775.420856481483</v>
      </c>
      <c r="C209" s="7">
        <f t="shared" si="187"/>
        <v>2</v>
      </c>
      <c r="D209" s="5">
        <f t="shared" si="1"/>
        <v>22</v>
      </c>
      <c r="E209" s="7">
        <f t="shared" ref="E209:P209" si="209">IF(ISBLANK(E208),"",E208)</f>
        <v>20</v>
      </c>
      <c r="F209" s="7">
        <f t="shared" si="209"/>
        <v>40</v>
      </c>
      <c r="G209" s="7">
        <f t="shared" si="209"/>
        <v>1</v>
      </c>
      <c r="H209" s="7" t="str">
        <f t="shared" si="209"/>
        <v>Blue</v>
      </c>
      <c r="I209" s="7">
        <f t="shared" si="209"/>
        <v>5</v>
      </c>
      <c r="J209" s="7">
        <f t="shared" si="209"/>
        <v>0</v>
      </c>
      <c r="K209" s="7" t="str">
        <f t="shared" si="209"/>
        <v>M</v>
      </c>
      <c r="L209" s="7" t="str">
        <f t="shared" si="209"/>
        <v>STRONG-Blue</v>
      </c>
      <c r="M209" s="7" t="str">
        <f t="shared" si="209"/>
        <v>Nitrile</v>
      </c>
      <c r="N209" s="7" t="str">
        <f t="shared" si="209"/>
        <v>Glove</v>
      </c>
      <c r="O209" s="7" t="str">
        <f t="shared" si="209"/>
        <v>Middle</v>
      </c>
      <c r="P209" s="8">
        <f t="shared" si="209"/>
        <v>2.5</v>
      </c>
      <c r="Q209" s="5">
        <f t="shared" si="2"/>
        <v>6</v>
      </c>
      <c r="R209" s="9">
        <v>120</v>
      </c>
      <c r="S209" s="9" t="s">
        <v>253</v>
      </c>
      <c r="T209" s="5" t="str">
        <f t="shared" si="205"/>
        <v>y</v>
      </c>
      <c r="U209" s="10"/>
      <c r="V209" s="7"/>
      <c r="W209" s="7"/>
      <c r="X209" s="7"/>
      <c r="Y209" s="7"/>
      <c r="Z209" s="7"/>
    </row>
    <row r="210" spans="1:26" ht="15.75" customHeight="1">
      <c r="A210" s="5">
        <f t="shared" si="3"/>
        <v>209</v>
      </c>
      <c r="B210" s="6">
        <f t="shared" si="186"/>
        <v>44775.420937499999</v>
      </c>
      <c r="C210" s="7">
        <f t="shared" si="187"/>
        <v>2</v>
      </c>
      <c r="D210" s="5">
        <f t="shared" si="1"/>
        <v>23</v>
      </c>
      <c r="E210" s="7">
        <f t="shared" ref="E210:P210" si="210">IF(ISBLANK(E209),"",E209)</f>
        <v>20</v>
      </c>
      <c r="F210" s="7">
        <f t="shared" si="210"/>
        <v>40</v>
      </c>
      <c r="G210" s="7">
        <f t="shared" si="210"/>
        <v>1</v>
      </c>
      <c r="H210" s="7" t="str">
        <f t="shared" si="210"/>
        <v>Blue</v>
      </c>
      <c r="I210" s="7">
        <f t="shared" si="210"/>
        <v>5</v>
      </c>
      <c r="J210" s="7">
        <f t="shared" si="210"/>
        <v>0</v>
      </c>
      <c r="K210" s="7" t="str">
        <f t="shared" si="210"/>
        <v>M</v>
      </c>
      <c r="L210" s="7" t="str">
        <f t="shared" si="210"/>
        <v>STRONG-Blue</v>
      </c>
      <c r="M210" s="7" t="str">
        <f t="shared" si="210"/>
        <v>Nitrile</v>
      </c>
      <c r="N210" s="7" t="str">
        <f t="shared" si="210"/>
        <v>Glove</v>
      </c>
      <c r="O210" s="7" t="str">
        <f t="shared" si="210"/>
        <v>Middle</v>
      </c>
      <c r="P210" s="8">
        <f t="shared" si="210"/>
        <v>2.5</v>
      </c>
      <c r="Q210" s="5">
        <f t="shared" si="2"/>
        <v>7</v>
      </c>
      <c r="R210" s="9">
        <v>160</v>
      </c>
      <c r="S210" s="9" t="s">
        <v>254</v>
      </c>
      <c r="T210" s="5" t="str">
        <f t="shared" si="205"/>
        <v>y</v>
      </c>
      <c r="U210" s="10"/>
      <c r="V210" s="7"/>
      <c r="W210" s="7"/>
      <c r="X210" s="7"/>
      <c r="Y210" s="7"/>
      <c r="Z210" s="7"/>
    </row>
    <row r="211" spans="1:26" ht="15.75" customHeight="1">
      <c r="A211" s="5">
        <f t="shared" si="3"/>
        <v>210</v>
      </c>
      <c r="B211" s="6">
        <f t="shared" si="186"/>
        <v>44775.420995370368</v>
      </c>
      <c r="C211" s="7">
        <f t="shared" si="187"/>
        <v>2</v>
      </c>
      <c r="D211" s="5">
        <f t="shared" si="1"/>
        <v>24</v>
      </c>
      <c r="E211" s="7">
        <f t="shared" ref="E211:P211" si="211">IF(ISBLANK(E210),"",E210)</f>
        <v>20</v>
      </c>
      <c r="F211" s="7">
        <f t="shared" si="211"/>
        <v>40</v>
      </c>
      <c r="G211" s="7">
        <f t="shared" si="211"/>
        <v>1</v>
      </c>
      <c r="H211" s="7" t="str">
        <f t="shared" si="211"/>
        <v>Blue</v>
      </c>
      <c r="I211" s="7">
        <f t="shared" si="211"/>
        <v>5</v>
      </c>
      <c r="J211" s="7">
        <f t="shared" si="211"/>
        <v>0</v>
      </c>
      <c r="K211" s="7" t="str">
        <f t="shared" si="211"/>
        <v>M</v>
      </c>
      <c r="L211" s="7" t="str">
        <f t="shared" si="211"/>
        <v>STRONG-Blue</v>
      </c>
      <c r="M211" s="7" t="str">
        <f t="shared" si="211"/>
        <v>Nitrile</v>
      </c>
      <c r="N211" s="7" t="str">
        <f t="shared" si="211"/>
        <v>Glove</v>
      </c>
      <c r="O211" s="7" t="str">
        <f t="shared" si="211"/>
        <v>Middle</v>
      </c>
      <c r="P211" s="8">
        <f t="shared" si="211"/>
        <v>2.5</v>
      </c>
      <c r="Q211" s="5">
        <f t="shared" si="2"/>
        <v>8</v>
      </c>
      <c r="R211" s="9">
        <v>200</v>
      </c>
      <c r="S211" s="9" t="s">
        <v>255</v>
      </c>
      <c r="T211" s="5" t="str">
        <f t="shared" si="205"/>
        <v>y</v>
      </c>
      <c r="U211" s="10"/>
      <c r="V211" s="7"/>
      <c r="W211" s="7"/>
      <c r="X211" s="7"/>
      <c r="Y211" s="7"/>
      <c r="Z211" s="7"/>
    </row>
    <row r="212" spans="1:26" ht="15.75" customHeight="1">
      <c r="A212" s="5">
        <f t="shared" si="3"/>
        <v>211</v>
      </c>
      <c r="B212" s="6">
        <f t="shared" si="186"/>
        <v>44775.427615740744</v>
      </c>
      <c r="C212" s="7">
        <f t="shared" si="187"/>
        <v>2</v>
      </c>
      <c r="D212" s="5">
        <f t="shared" si="1"/>
        <v>25</v>
      </c>
      <c r="E212" s="7">
        <v>19</v>
      </c>
      <c r="F212" s="7">
        <v>41</v>
      </c>
      <c r="G212" s="7">
        <v>2</v>
      </c>
      <c r="H212" s="7" t="s">
        <v>21</v>
      </c>
      <c r="I212" s="7">
        <v>5</v>
      </c>
      <c r="J212" s="7">
        <v>0</v>
      </c>
      <c r="K212" s="7" t="s">
        <v>22</v>
      </c>
      <c r="L212" s="7" t="s">
        <v>227</v>
      </c>
      <c r="M212" s="7" t="s">
        <v>24</v>
      </c>
      <c r="N212" s="7" t="s">
        <v>25</v>
      </c>
      <c r="O212" s="7" t="s">
        <v>26</v>
      </c>
      <c r="P212" s="8">
        <v>2.6</v>
      </c>
      <c r="Q212" s="5">
        <f t="shared" si="2"/>
        <v>1</v>
      </c>
      <c r="R212" s="9">
        <v>0</v>
      </c>
      <c r="S212" s="9" t="s">
        <v>256</v>
      </c>
      <c r="T212" s="5" t="s">
        <v>28</v>
      </c>
      <c r="U212" s="10" t="s">
        <v>257</v>
      </c>
      <c r="V212" s="7"/>
      <c r="W212" s="7"/>
      <c r="X212" s="7"/>
      <c r="Y212" s="7"/>
      <c r="Z212" s="7"/>
    </row>
    <row r="213" spans="1:26" ht="15.75" customHeight="1">
      <c r="A213" s="5">
        <f t="shared" si="3"/>
        <v>212</v>
      </c>
      <c r="B213" s="6">
        <f t="shared" si="186"/>
        <v>44775.42769675926</v>
      </c>
      <c r="C213" s="7">
        <f t="shared" si="187"/>
        <v>2</v>
      </c>
      <c r="D213" s="5">
        <f t="shared" si="1"/>
        <v>26</v>
      </c>
      <c r="E213" s="7">
        <f t="shared" ref="E213:P213" si="212">IF(ISBLANK(E212),"",E212)</f>
        <v>19</v>
      </c>
      <c r="F213" s="7">
        <f t="shared" si="212"/>
        <v>41</v>
      </c>
      <c r="G213" s="7">
        <f t="shared" si="212"/>
        <v>2</v>
      </c>
      <c r="H213" s="7" t="str">
        <f t="shared" si="212"/>
        <v>White</v>
      </c>
      <c r="I213" s="7">
        <f t="shared" si="212"/>
        <v>5</v>
      </c>
      <c r="J213" s="7">
        <f t="shared" si="212"/>
        <v>0</v>
      </c>
      <c r="K213" s="7" t="str">
        <f t="shared" si="212"/>
        <v>M</v>
      </c>
      <c r="L213" s="7" t="str">
        <f t="shared" si="212"/>
        <v>STRONG-Blue</v>
      </c>
      <c r="M213" s="7" t="str">
        <f t="shared" si="212"/>
        <v>Nitrile</v>
      </c>
      <c r="N213" s="7" t="str">
        <f t="shared" si="212"/>
        <v>Glove</v>
      </c>
      <c r="O213" s="7" t="str">
        <f t="shared" si="212"/>
        <v>Middle</v>
      </c>
      <c r="P213" s="8">
        <f t="shared" si="212"/>
        <v>2.6</v>
      </c>
      <c r="Q213" s="5">
        <f t="shared" si="2"/>
        <v>2</v>
      </c>
      <c r="R213" s="9">
        <v>20</v>
      </c>
      <c r="S213" s="9" t="s">
        <v>258</v>
      </c>
      <c r="T213" s="5" t="str">
        <f t="shared" ref="T213:T219" si="213">IF(ISBLANK(T212),"",T212)</f>
        <v>y</v>
      </c>
      <c r="U213" s="10"/>
      <c r="V213" s="7"/>
      <c r="W213" s="7"/>
      <c r="X213" s="7"/>
      <c r="Y213" s="7"/>
      <c r="Z213" s="7"/>
    </row>
    <row r="214" spans="1:26" ht="15.75" customHeight="1">
      <c r="A214" s="5">
        <f t="shared" si="3"/>
        <v>213</v>
      </c>
      <c r="B214" s="6">
        <f t="shared" si="186"/>
        <v>44775.427743055552</v>
      </c>
      <c r="C214" s="7">
        <f t="shared" si="187"/>
        <v>2</v>
      </c>
      <c r="D214" s="5">
        <f t="shared" si="1"/>
        <v>27</v>
      </c>
      <c r="E214" s="7">
        <f t="shared" ref="E214:P214" si="214">IF(ISBLANK(E213),"",E213)</f>
        <v>19</v>
      </c>
      <c r="F214" s="7">
        <f t="shared" si="214"/>
        <v>41</v>
      </c>
      <c r="G214" s="7">
        <f t="shared" si="214"/>
        <v>2</v>
      </c>
      <c r="H214" s="7" t="str">
        <f t="shared" si="214"/>
        <v>White</v>
      </c>
      <c r="I214" s="7">
        <f t="shared" si="214"/>
        <v>5</v>
      </c>
      <c r="J214" s="7">
        <f t="shared" si="214"/>
        <v>0</v>
      </c>
      <c r="K214" s="7" t="str">
        <f t="shared" si="214"/>
        <v>M</v>
      </c>
      <c r="L214" s="7" t="str">
        <f t="shared" si="214"/>
        <v>STRONG-Blue</v>
      </c>
      <c r="M214" s="7" t="str">
        <f t="shared" si="214"/>
        <v>Nitrile</v>
      </c>
      <c r="N214" s="7" t="str">
        <f t="shared" si="214"/>
        <v>Glove</v>
      </c>
      <c r="O214" s="7" t="str">
        <f t="shared" si="214"/>
        <v>Middle</v>
      </c>
      <c r="P214" s="8">
        <f t="shared" si="214"/>
        <v>2.6</v>
      </c>
      <c r="Q214" s="5">
        <f t="shared" si="2"/>
        <v>3</v>
      </c>
      <c r="R214" s="9">
        <v>40</v>
      </c>
      <c r="S214" s="9" t="s">
        <v>259</v>
      </c>
      <c r="T214" s="5" t="str">
        <f t="shared" si="213"/>
        <v>y</v>
      </c>
      <c r="U214" s="10"/>
      <c r="V214" s="7"/>
      <c r="W214" s="7"/>
      <c r="X214" s="7"/>
      <c r="Y214" s="7"/>
      <c r="Z214" s="7"/>
    </row>
    <row r="215" spans="1:26" ht="15.75" customHeight="1">
      <c r="A215" s="5">
        <f t="shared" si="3"/>
        <v>214</v>
      </c>
      <c r="B215" s="6">
        <f t="shared" si="186"/>
        <v>44775.427777777775</v>
      </c>
      <c r="C215" s="7">
        <f t="shared" si="187"/>
        <v>2</v>
      </c>
      <c r="D215" s="5">
        <f t="shared" si="1"/>
        <v>28</v>
      </c>
      <c r="E215" s="7">
        <f t="shared" ref="E215:P215" si="215">IF(ISBLANK(E214),"",E214)</f>
        <v>19</v>
      </c>
      <c r="F215" s="7">
        <f t="shared" si="215"/>
        <v>41</v>
      </c>
      <c r="G215" s="7">
        <f t="shared" si="215"/>
        <v>2</v>
      </c>
      <c r="H215" s="7" t="str">
        <f t="shared" si="215"/>
        <v>White</v>
      </c>
      <c r="I215" s="7">
        <f t="shared" si="215"/>
        <v>5</v>
      </c>
      <c r="J215" s="7">
        <f t="shared" si="215"/>
        <v>0</v>
      </c>
      <c r="K215" s="7" t="str">
        <f t="shared" si="215"/>
        <v>M</v>
      </c>
      <c r="L215" s="7" t="str">
        <f t="shared" si="215"/>
        <v>STRONG-Blue</v>
      </c>
      <c r="M215" s="7" t="str">
        <f t="shared" si="215"/>
        <v>Nitrile</v>
      </c>
      <c r="N215" s="7" t="str">
        <f t="shared" si="215"/>
        <v>Glove</v>
      </c>
      <c r="O215" s="7" t="str">
        <f t="shared" si="215"/>
        <v>Middle</v>
      </c>
      <c r="P215" s="8">
        <f t="shared" si="215"/>
        <v>2.6</v>
      </c>
      <c r="Q215" s="5">
        <f t="shared" si="2"/>
        <v>4</v>
      </c>
      <c r="R215" s="9">
        <v>60</v>
      </c>
      <c r="S215" s="9" t="s">
        <v>260</v>
      </c>
      <c r="T215" s="5" t="str">
        <f t="shared" si="213"/>
        <v>y</v>
      </c>
      <c r="U215" s="10"/>
      <c r="V215" s="7"/>
      <c r="W215" s="7"/>
      <c r="X215" s="7"/>
      <c r="Y215" s="7"/>
      <c r="Z215" s="7"/>
    </row>
    <row r="216" spans="1:26" ht="15.75" customHeight="1">
      <c r="A216" s="5">
        <f t="shared" si="3"/>
        <v>215</v>
      </c>
      <c r="B216" s="6">
        <f t="shared" si="186"/>
        <v>44775.427824074075</v>
      </c>
      <c r="C216" s="7">
        <f t="shared" si="187"/>
        <v>2</v>
      </c>
      <c r="D216" s="5">
        <f t="shared" si="1"/>
        <v>29</v>
      </c>
      <c r="E216" s="7">
        <f t="shared" ref="E216:P216" si="216">IF(ISBLANK(E215),"",E215)</f>
        <v>19</v>
      </c>
      <c r="F216" s="7">
        <f t="shared" si="216"/>
        <v>41</v>
      </c>
      <c r="G216" s="7">
        <f t="shared" si="216"/>
        <v>2</v>
      </c>
      <c r="H216" s="7" t="str">
        <f t="shared" si="216"/>
        <v>White</v>
      </c>
      <c r="I216" s="7">
        <f t="shared" si="216"/>
        <v>5</v>
      </c>
      <c r="J216" s="7">
        <f t="shared" si="216"/>
        <v>0</v>
      </c>
      <c r="K216" s="7" t="str">
        <f t="shared" si="216"/>
        <v>M</v>
      </c>
      <c r="L216" s="7" t="str">
        <f t="shared" si="216"/>
        <v>STRONG-Blue</v>
      </c>
      <c r="M216" s="7" t="str">
        <f t="shared" si="216"/>
        <v>Nitrile</v>
      </c>
      <c r="N216" s="7" t="str">
        <f t="shared" si="216"/>
        <v>Glove</v>
      </c>
      <c r="O216" s="7" t="str">
        <f t="shared" si="216"/>
        <v>Middle</v>
      </c>
      <c r="P216" s="8">
        <f t="shared" si="216"/>
        <v>2.6</v>
      </c>
      <c r="Q216" s="5">
        <f t="shared" si="2"/>
        <v>5</v>
      </c>
      <c r="R216" s="9">
        <v>80</v>
      </c>
      <c r="S216" s="9" t="s">
        <v>261</v>
      </c>
      <c r="T216" s="5" t="str">
        <f t="shared" si="213"/>
        <v>y</v>
      </c>
      <c r="U216" s="10"/>
      <c r="V216" s="7"/>
      <c r="W216" s="7"/>
      <c r="X216" s="7"/>
      <c r="Y216" s="7"/>
      <c r="Z216" s="7"/>
    </row>
    <row r="217" spans="1:26" ht="15.75" customHeight="1">
      <c r="A217" s="5">
        <f t="shared" si="3"/>
        <v>216</v>
      </c>
      <c r="B217" s="6">
        <f t="shared" si="186"/>
        <v>44775.427905092591</v>
      </c>
      <c r="C217" s="7">
        <f t="shared" si="187"/>
        <v>2</v>
      </c>
      <c r="D217" s="5">
        <f t="shared" si="1"/>
        <v>30</v>
      </c>
      <c r="E217" s="7">
        <f t="shared" ref="E217:P217" si="217">IF(ISBLANK(E216),"",E216)</f>
        <v>19</v>
      </c>
      <c r="F217" s="7">
        <f t="shared" si="217"/>
        <v>41</v>
      </c>
      <c r="G217" s="7">
        <f t="shared" si="217"/>
        <v>2</v>
      </c>
      <c r="H217" s="7" t="str">
        <f t="shared" si="217"/>
        <v>White</v>
      </c>
      <c r="I217" s="7">
        <f t="shared" si="217"/>
        <v>5</v>
      </c>
      <c r="J217" s="7">
        <f t="shared" si="217"/>
        <v>0</v>
      </c>
      <c r="K217" s="7" t="str">
        <f t="shared" si="217"/>
        <v>M</v>
      </c>
      <c r="L217" s="7" t="str">
        <f t="shared" si="217"/>
        <v>STRONG-Blue</v>
      </c>
      <c r="M217" s="7" t="str">
        <f t="shared" si="217"/>
        <v>Nitrile</v>
      </c>
      <c r="N217" s="7" t="str">
        <f t="shared" si="217"/>
        <v>Glove</v>
      </c>
      <c r="O217" s="7" t="str">
        <f t="shared" si="217"/>
        <v>Middle</v>
      </c>
      <c r="P217" s="8">
        <f t="shared" si="217"/>
        <v>2.6</v>
      </c>
      <c r="Q217" s="5">
        <f t="shared" si="2"/>
        <v>6</v>
      </c>
      <c r="R217" s="9">
        <v>120</v>
      </c>
      <c r="S217" s="9" t="s">
        <v>262</v>
      </c>
      <c r="T217" s="5" t="str">
        <f t="shared" si="213"/>
        <v>y</v>
      </c>
      <c r="U217" s="10"/>
      <c r="V217" s="7"/>
      <c r="W217" s="7"/>
      <c r="X217" s="7"/>
      <c r="Y217" s="7"/>
      <c r="Z217" s="7"/>
    </row>
    <row r="218" spans="1:26" ht="15.75" customHeight="1">
      <c r="A218" s="5">
        <f t="shared" si="3"/>
        <v>217</v>
      </c>
      <c r="B218" s="6">
        <f t="shared" si="186"/>
        <v>44775.427974537037</v>
      </c>
      <c r="C218" s="7">
        <f t="shared" si="187"/>
        <v>2</v>
      </c>
      <c r="D218" s="5">
        <f t="shared" si="1"/>
        <v>31</v>
      </c>
      <c r="E218" s="7">
        <f t="shared" ref="E218:P218" si="218">IF(ISBLANK(E217),"",E217)</f>
        <v>19</v>
      </c>
      <c r="F218" s="7">
        <f t="shared" si="218"/>
        <v>41</v>
      </c>
      <c r="G218" s="7">
        <f t="shared" si="218"/>
        <v>2</v>
      </c>
      <c r="H218" s="7" t="str">
        <f t="shared" si="218"/>
        <v>White</v>
      </c>
      <c r="I218" s="7">
        <f t="shared" si="218"/>
        <v>5</v>
      </c>
      <c r="J218" s="7">
        <f t="shared" si="218"/>
        <v>0</v>
      </c>
      <c r="K218" s="7" t="str">
        <f t="shared" si="218"/>
        <v>M</v>
      </c>
      <c r="L218" s="7" t="str">
        <f t="shared" si="218"/>
        <v>STRONG-Blue</v>
      </c>
      <c r="M218" s="7" t="str">
        <f t="shared" si="218"/>
        <v>Nitrile</v>
      </c>
      <c r="N218" s="7" t="str">
        <f t="shared" si="218"/>
        <v>Glove</v>
      </c>
      <c r="O218" s="7" t="str">
        <f t="shared" si="218"/>
        <v>Middle</v>
      </c>
      <c r="P218" s="8">
        <f t="shared" si="218"/>
        <v>2.6</v>
      </c>
      <c r="Q218" s="5">
        <f t="shared" si="2"/>
        <v>7</v>
      </c>
      <c r="R218" s="9">
        <v>160</v>
      </c>
      <c r="S218" s="9" t="s">
        <v>263</v>
      </c>
      <c r="T218" s="5" t="str">
        <f t="shared" si="213"/>
        <v>y</v>
      </c>
      <c r="U218" s="10"/>
      <c r="V218" s="7"/>
      <c r="W218" s="7"/>
      <c r="X218" s="7"/>
      <c r="Y218" s="7"/>
      <c r="Z218" s="7"/>
    </row>
    <row r="219" spans="1:26" ht="15.75" customHeight="1">
      <c r="A219" s="5">
        <f t="shared" si="3"/>
        <v>218</v>
      </c>
      <c r="B219" s="6">
        <f t="shared" si="186"/>
        <v>44775.428032407406</v>
      </c>
      <c r="C219" s="7">
        <f t="shared" si="187"/>
        <v>2</v>
      </c>
      <c r="D219" s="5">
        <f t="shared" si="1"/>
        <v>32</v>
      </c>
      <c r="E219" s="7">
        <f t="shared" ref="E219:P219" si="219">IF(ISBLANK(E218),"",E218)</f>
        <v>19</v>
      </c>
      <c r="F219" s="7">
        <f t="shared" si="219"/>
        <v>41</v>
      </c>
      <c r="G219" s="7">
        <f t="shared" si="219"/>
        <v>2</v>
      </c>
      <c r="H219" s="7" t="str">
        <f t="shared" si="219"/>
        <v>White</v>
      </c>
      <c r="I219" s="7">
        <f t="shared" si="219"/>
        <v>5</v>
      </c>
      <c r="J219" s="7">
        <f t="shared" si="219"/>
        <v>0</v>
      </c>
      <c r="K219" s="7" t="str">
        <f t="shared" si="219"/>
        <v>M</v>
      </c>
      <c r="L219" s="7" t="str">
        <f t="shared" si="219"/>
        <v>STRONG-Blue</v>
      </c>
      <c r="M219" s="7" t="str">
        <f t="shared" si="219"/>
        <v>Nitrile</v>
      </c>
      <c r="N219" s="7" t="str">
        <f t="shared" si="219"/>
        <v>Glove</v>
      </c>
      <c r="O219" s="7" t="str">
        <f t="shared" si="219"/>
        <v>Middle</v>
      </c>
      <c r="P219" s="8">
        <f t="shared" si="219"/>
        <v>2.6</v>
      </c>
      <c r="Q219" s="5">
        <f t="shared" si="2"/>
        <v>8</v>
      </c>
      <c r="R219" s="9">
        <v>200</v>
      </c>
      <c r="S219" s="9" t="s">
        <v>264</v>
      </c>
      <c r="T219" s="5" t="str">
        <f t="shared" si="213"/>
        <v>y</v>
      </c>
      <c r="U219" s="10"/>
      <c r="V219" s="7"/>
      <c r="W219" s="7"/>
      <c r="X219" s="7"/>
      <c r="Y219" s="7"/>
      <c r="Z219" s="7"/>
    </row>
    <row r="220" spans="1:26" ht="15.75" customHeight="1">
      <c r="A220" s="5">
        <f t="shared" si="3"/>
        <v>219</v>
      </c>
      <c r="B220" s="6">
        <f t="shared" si="186"/>
        <v>44775.431921296295</v>
      </c>
      <c r="C220" s="7">
        <f t="shared" si="187"/>
        <v>2</v>
      </c>
      <c r="D220" s="5">
        <f t="shared" si="1"/>
        <v>33</v>
      </c>
      <c r="E220" s="7">
        <v>21</v>
      </c>
      <c r="F220" s="7">
        <v>42</v>
      </c>
      <c r="G220" s="7">
        <v>2</v>
      </c>
      <c r="H220" s="7" t="s">
        <v>265</v>
      </c>
      <c r="I220" s="7">
        <v>5</v>
      </c>
      <c r="J220" s="7">
        <v>0</v>
      </c>
      <c r="K220" s="7" t="s">
        <v>22</v>
      </c>
      <c r="L220" s="7" t="s">
        <v>227</v>
      </c>
      <c r="M220" s="7" t="s">
        <v>24</v>
      </c>
      <c r="N220" s="7" t="s">
        <v>25</v>
      </c>
      <c r="O220" s="7" t="s">
        <v>26</v>
      </c>
      <c r="P220" s="8">
        <v>2.7</v>
      </c>
      <c r="Q220" s="5">
        <f t="shared" si="2"/>
        <v>1</v>
      </c>
      <c r="R220" s="9">
        <v>0</v>
      </c>
      <c r="S220" s="9" t="s">
        <v>266</v>
      </c>
      <c r="T220" s="5" t="s">
        <v>28</v>
      </c>
      <c r="U220" s="10" t="s">
        <v>267</v>
      </c>
      <c r="V220" s="7"/>
      <c r="W220" s="7"/>
      <c r="X220" s="7"/>
      <c r="Y220" s="7"/>
      <c r="Z220" s="7"/>
    </row>
    <row r="221" spans="1:26" ht="15.75" customHeight="1">
      <c r="A221" s="5">
        <f t="shared" si="3"/>
        <v>220</v>
      </c>
      <c r="B221" s="6">
        <f t="shared" si="186"/>
        <v>44775.432013888887</v>
      </c>
      <c r="C221" s="7">
        <f t="shared" si="187"/>
        <v>2</v>
      </c>
      <c r="D221" s="5">
        <f t="shared" si="1"/>
        <v>34</v>
      </c>
      <c r="E221" s="7">
        <f t="shared" ref="E221:P221" si="220">IF(ISBLANK(E220),"",E220)</f>
        <v>21</v>
      </c>
      <c r="F221" s="7">
        <f t="shared" si="220"/>
        <v>42</v>
      </c>
      <c r="G221" s="7">
        <f t="shared" si="220"/>
        <v>2</v>
      </c>
      <c r="H221" s="7" t="str">
        <f t="shared" si="220"/>
        <v>Green</v>
      </c>
      <c r="I221" s="7">
        <f t="shared" si="220"/>
        <v>5</v>
      </c>
      <c r="J221" s="7">
        <f t="shared" si="220"/>
        <v>0</v>
      </c>
      <c r="K221" s="7" t="str">
        <f t="shared" si="220"/>
        <v>M</v>
      </c>
      <c r="L221" s="7" t="str">
        <f t="shared" si="220"/>
        <v>STRONG-Blue</v>
      </c>
      <c r="M221" s="7" t="str">
        <f t="shared" si="220"/>
        <v>Nitrile</v>
      </c>
      <c r="N221" s="7" t="str">
        <f t="shared" si="220"/>
        <v>Glove</v>
      </c>
      <c r="O221" s="7" t="str">
        <f t="shared" si="220"/>
        <v>Middle</v>
      </c>
      <c r="P221" s="8">
        <f t="shared" si="220"/>
        <v>2.7</v>
      </c>
      <c r="Q221" s="5">
        <f t="shared" si="2"/>
        <v>2</v>
      </c>
      <c r="R221" s="9">
        <v>20</v>
      </c>
      <c r="S221" s="9" t="s">
        <v>268</v>
      </c>
      <c r="T221" s="5" t="str">
        <f t="shared" ref="T221:T227" si="221">IF(ISBLANK(T220),"",T220)</f>
        <v>y</v>
      </c>
      <c r="U221" s="10"/>
      <c r="V221" s="7"/>
      <c r="W221" s="7"/>
      <c r="X221" s="7"/>
      <c r="Y221" s="7"/>
      <c r="Z221" s="7"/>
    </row>
    <row r="222" spans="1:26" ht="15.75" customHeight="1">
      <c r="A222" s="5">
        <f t="shared" si="3"/>
        <v>221</v>
      </c>
      <c r="B222" s="6">
        <f t="shared" si="186"/>
        <v>44775.432060185187</v>
      </c>
      <c r="C222" s="7">
        <f t="shared" si="187"/>
        <v>2</v>
      </c>
      <c r="D222" s="5">
        <f t="shared" si="1"/>
        <v>35</v>
      </c>
      <c r="E222" s="7">
        <f t="shared" ref="E222:P222" si="222">IF(ISBLANK(E221),"",E221)</f>
        <v>21</v>
      </c>
      <c r="F222" s="7">
        <f t="shared" si="222"/>
        <v>42</v>
      </c>
      <c r="G222" s="7">
        <f t="shared" si="222"/>
        <v>2</v>
      </c>
      <c r="H222" s="7" t="str">
        <f t="shared" si="222"/>
        <v>Green</v>
      </c>
      <c r="I222" s="7">
        <f t="shared" si="222"/>
        <v>5</v>
      </c>
      <c r="J222" s="7">
        <f t="shared" si="222"/>
        <v>0</v>
      </c>
      <c r="K222" s="7" t="str">
        <f t="shared" si="222"/>
        <v>M</v>
      </c>
      <c r="L222" s="7" t="str">
        <f t="shared" si="222"/>
        <v>STRONG-Blue</v>
      </c>
      <c r="M222" s="7" t="str">
        <f t="shared" si="222"/>
        <v>Nitrile</v>
      </c>
      <c r="N222" s="7" t="str">
        <f t="shared" si="222"/>
        <v>Glove</v>
      </c>
      <c r="O222" s="7" t="str">
        <f t="shared" si="222"/>
        <v>Middle</v>
      </c>
      <c r="P222" s="8">
        <f t="shared" si="222"/>
        <v>2.7</v>
      </c>
      <c r="Q222" s="5">
        <f t="shared" si="2"/>
        <v>3</v>
      </c>
      <c r="R222" s="9">
        <v>40</v>
      </c>
      <c r="S222" s="9" t="s">
        <v>269</v>
      </c>
      <c r="T222" s="5" t="str">
        <f t="shared" si="221"/>
        <v>y</v>
      </c>
      <c r="U222" s="10"/>
      <c r="V222" s="7"/>
      <c r="W222" s="7"/>
      <c r="X222" s="7"/>
      <c r="Y222" s="7"/>
      <c r="Z222" s="7"/>
    </row>
    <row r="223" spans="1:26" ht="15.75" customHeight="1">
      <c r="A223" s="5">
        <f t="shared" si="3"/>
        <v>222</v>
      </c>
      <c r="B223" s="6">
        <f t="shared" si="186"/>
        <v>44775.432106481479</v>
      </c>
      <c r="C223" s="7">
        <f t="shared" si="187"/>
        <v>2</v>
      </c>
      <c r="D223" s="5">
        <f t="shared" si="1"/>
        <v>36</v>
      </c>
      <c r="E223" s="7">
        <f t="shared" ref="E223:P223" si="223">IF(ISBLANK(E222),"",E222)</f>
        <v>21</v>
      </c>
      <c r="F223" s="7">
        <f t="shared" si="223"/>
        <v>42</v>
      </c>
      <c r="G223" s="7">
        <f t="shared" si="223"/>
        <v>2</v>
      </c>
      <c r="H223" s="7" t="str">
        <f t="shared" si="223"/>
        <v>Green</v>
      </c>
      <c r="I223" s="7">
        <f t="shared" si="223"/>
        <v>5</v>
      </c>
      <c r="J223" s="7">
        <f t="shared" si="223"/>
        <v>0</v>
      </c>
      <c r="K223" s="7" t="str">
        <f t="shared" si="223"/>
        <v>M</v>
      </c>
      <c r="L223" s="7" t="str">
        <f t="shared" si="223"/>
        <v>STRONG-Blue</v>
      </c>
      <c r="M223" s="7" t="str">
        <f t="shared" si="223"/>
        <v>Nitrile</v>
      </c>
      <c r="N223" s="7" t="str">
        <f t="shared" si="223"/>
        <v>Glove</v>
      </c>
      <c r="O223" s="7" t="str">
        <f t="shared" si="223"/>
        <v>Middle</v>
      </c>
      <c r="P223" s="8">
        <f t="shared" si="223"/>
        <v>2.7</v>
      </c>
      <c r="Q223" s="5">
        <f t="shared" si="2"/>
        <v>4</v>
      </c>
      <c r="R223" s="9">
        <v>60</v>
      </c>
      <c r="S223" s="9" t="s">
        <v>270</v>
      </c>
      <c r="T223" s="5" t="str">
        <f t="shared" si="221"/>
        <v>y</v>
      </c>
      <c r="U223" s="10"/>
      <c r="V223" s="7"/>
      <c r="W223" s="7"/>
      <c r="X223" s="7"/>
      <c r="Y223" s="7"/>
      <c r="Z223" s="7"/>
    </row>
    <row r="224" spans="1:26" ht="15.75" customHeight="1">
      <c r="A224" s="5">
        <f t="shared" si="3"/>
        <v>223</v>
      </c>
      <c r="B224" s="6">
        <f t="shared" si="186"/>
        <v>44775.432175925926</v>
      </c>
      <c r="C224" s="7">
        <f t="shared" si="187"/>
        <v>2</v>
      </c>
      <c r="D224" s="5">
        <f t="shared" si="1"/>
        <v>37</v>
      </c>
      <c r="E224" s="7">
        <f t="shared" ref="E224:P224" si="224">IF(ISBLANK(E223),"",E223)</f>
        <v>21</v>
      </c>
      <c r="F224" s="7">
        <f t="shared" si="224"/>
        <v>42</v>
      </c>
      <c r="G224" s="7">
        <f t="shared" si="224"/>
        <v>2</v>
      </c>
      <c r="H224" s="7" t="str">
        <f t="shared" si="224"/>
        <v>Green</v>
      </c>
      <c r="I224" s="7">
        <f t="shared" si="224"/>
        <v>5</v>
      </c>
      <c r="J224" s="7">
        <f t="shared" si="224"/>
        <v>0</v>
      </c>
      <c r="K224" s="7" t="str">
        <f t="shared" si="224"/>
        <v>M</v>
      </c>
      <c r="L224" s="7" t="str">
        <f t="shared" si="224"/>
        <v>STRONG-Blue</v>
      </c>
      <c r="M224" s="7" t="str">
        <f t="shared" si="224"/>
        <v>Nitrile</v>
      </c>
      <c r="N224" s="7" t="str">
        <f t="shared" si="224"/>
        <v>Glove</v>
      </c>
      <c r="O224" s="7" t="str">
        <f t="shared" si="224"/>
        <v>Middle</v>
      </c>
      <c r="P224" s="8">
        <f t="shared" si="224"/>
        <v>2.7</v>
      </c>
      <c r="Q224" s="5">
        <f t="shared" si="2"/>
        <v>5</v>
      </c>
      <c r="R224" s="9">
        <v>80</v>
      </c>
      <c r="S224" s="9" t="s">
        <v>271</v>
      </c>
      <c r="T224" s="5" t="str">
        <f t="shared" si="221"/>
        <v>y</v>
      </c>
      <c r="U224" s="10"/>
      <c r="V224" s="7"/>
      <c r="W224" s="7"/>
      <c r="X224" s="7"/>
      <c r="Y224" s="7"/>
      <c r="Z224" s="7"/>
    </row>
    <row r="225" spans="1:26" ht="15.75" customHeight="1">
      <c r="A225" s="5">
        <f t="shared" si="3"/>
        <v>224</v>
      </c>
      <c r="B225" s="6">
        <f t="shared" si="186"/>
        <v>44775.432245370372</v>
      </c>
      <c r="C225" s="7">
        <f t="shared" si="187"/>
        <v>2</v>
      </c>
      <c r="D225" s="5">
        <f t="shared" si="1"/>
        <v>38</v>
      </c>
      <c r="E225" s="7">
        <f t="shared" ref="E225:P225" si="225">IF(ISBLANK(E224),"",E224)</f>
        <v>21</v>
      </c>
      <c r="F225" s="7">
        <f t="shared" si="225"/>
        <v>42</v>
      </c>
      <c r="G225" s="7">
        <f t="shared" si="225"/>
        <v>2</v>
      </c>
      <c r="H225" s="7" t="str">
        <f t="shared" si="225"/>
        <v>Green</v>
      </c>
      <c r="I225" s="7">
        <f t="shared" si="225"/>
        <v>5</v>
      </c>
      <c r="J225" s="7">
        <f t="shared" si="225"/>
        <v>0</v>
      </c>
      <c r="K225" s="7" t="str">
        <f t="shared" si="225"/>
        <v>M</v>
      </c>
      <c r="L225" s="7" t="str">
        <f t="shared" si="225"/>
        <v>STRONG-Blue</v>
      </c>
      <c r="M225" s="7" t="str">
        <f t="shared" si="225"/>
        <v>Nitrile</v>
      </c>
      <c r="N225" s="7" t="str">
        <f t="shared" si="225"/>
        <v>Glove</v>
      </c>
      <c r="O225" s="7" t="str">
        <f t="shared" si="225"/>
        <v>Middle</v>
      </c>
      <c r="P225" s="8">
        <f t="shared" si="225"/>
        <v>2.7</v>
      </c>
      <c r="Q225" s="5">
        <f t="shared" si="2"/>
        <v>6</v>
      </c>
      <c r="R225" s="9">
        <v>120</v>
      </c>
      <c r="S225" s="9" t="s">
        <v>272</v>
      </c>
      <c r="T225" s="5" t="str">
        <f t="shared" si="221"/>
        <v>y</v>
      </c>
      <c r="U225" s="10"/>
      <c r="V225" s="7"/>
      <c r="W225" s="7"/>
      <c r="X225" s="7"/>
      <c r="Y225" s="7"/>
      <c r="Z225" s="7"/>
    </row>
    <row r="226" spans="1:26" ht="15.75" customHeight="1">
      <c r="A226" s="5">
        <f t="shared" si="3"/>
        <v>225</v>
      </c>
      <c r="B226" s="6">
        <f t="shared" si="186"/>
        <v>44775.432314814818</v>
      </c>
      <c r="C226" s="7">
        <f t="shared" si="187"/>
        <v>2</v>
      </c>
      <c r="D226" s="5">
        <f t="shared" si="1"/>
        <v>39</v>
      </c>
      <c r="E226" s="7">
        <f t="shared" ref="E226:P226" si="226">IF(ISBLANK(E225),"",E225)</f>
        <v>21</v>
      </c>
      <c r="F226" s="7">
        <f t="shared" si="226"/>
        <v>42</v>
      </c>
      <c r="G226" s="7">
        <f t="shared" si="226"/>
        <v>2</v>
      </c>
      <c r="H226" s="7" t="str">
        <f t="shared" si="226"/>
        <v>Green</v>
      </c>
      <c r="I226" s="7">
        <f t="shared" si="226"/>
        <v>5</v>
      </c>
      <c r="J226" s="7">
        <f t="shared" si="226"/>
        <v>0</v>
      </c>
      <c r="K226" s="7" t="str">
        <f t="shared" si="226"/>
        <v>M</v>
      </c>
      <c r="L226" s="7" t="str">
        <f t="shared" si="226"/>
        <v>STRONG-Blue</v>
      </c>
      <c r="M226" s="7" t="str">
        <f t="shared" si="226"/>
        <v>Nitrile</v>
      </c>
      <c r="N226" s="7" t="str">
        <f t="shared" si="226"/>
        <v>Glove</v>
      </c>
      <c r="O226" s="7" t="str">
        <f t="shared" si="226"/>
        <v>Middle</v>
      </c>
      <c r="P226" s="8">
        <f t="shared" si="226"/>
        <v>2.7</v>
      </c>
      <c r="Q226" s="5">
        <f t="shared" si="2"/>
        <v>7</v>
      </c>
      <c r="R226" s="9">
        <v>160</v>
      </c>
      <c r="S226" s="9" t="s">
        <v>273</v>
      </c>
      <c r="T226" s="5" t="str">
        <f t="shared" si="221"/>
        <v>y</v>
      </c>
      <c r="U226" s="10"/>
      <c r="V226" s="7"/>
      <c r="W226" s="7"/>
      <c r="X226" s="7"/>
      <c r="Y226" s="7"/>
      <c r="Z226" s="7"/>
    </row>
    <row r="227" spans="1:26" ht="15.75" customHeight="1">
      <c r="A227" s="5">
        <f t="shared" si="3"/>
        <v>226</v>
      </c>
      <c r="B227" s="6">
        <f t="shared" si="186"/>
        <v>44775.432453703703</v>
      </c>
      <c r="C227" s="7">
        <f t="shared" si="187"/>
        <v>2</v>
      </c>
      <c r="D227" s="5">
        <f t="shared" si="1"/>
        <v>40</v>
      </c>
      <c r="E227" s="7">
        <f t="shared" ref="E227:P227" si="227">IF(ISBLANK(E226),"",E226)</f>
        <v>21</v>
      </c>
      <c r="F227" s="7">
        <f t="shared" si="227"/>
        <v>42</v>
      </c>
      <c r="G227" s="7">
        <f t="shared" si="227"/>
        <v>2</v>
      </c>
      <c r="H227" s="7" t="str">
        <f t="shared" si="227"/>
        <v>Green</v>
      </c>
      <c r="I227" s="7">
        <f t="shared" si="227"/>
        <v>5</v>
      </c>
      <c r="J227" s="7">
        <f t="shared" si="227"/>
        <v>0</v>
      </c>
      <c r="K227" s="7" t="str">
        <f t="shared" si="227"/>
        <v>M</v>
      </c>
      <c r="L227" s="7" t="str">
        <f t="shared" si="227"/>
        <v>STRONG-Blue</v>
      </c>
      <c r="M227" s="7" t="str">
        <f t="shared" si="227"/>
        <v>Nitrile</v>
      </c>
      <c r="N227" s="7" t="str">
        <f t="shared" si="227"/>
        <v>Glove</v>
      </c>
      <c r="O227" s="7" t="str">
        <f t="shared" si="227"/>
        <v>Middle</v>
      </c>
      <c r="P227" s="8">
        <f t="shared" si="227"/>
        <v>2.7</v>
      </c>
      <c r="Q227" s="5">
        <f t="shared" si="2"/>
        <v>8</v>
      </c>
      <c r="R227" s="9">
        <v>200</v>
      </c>
      <c r="S227" s="9" t="s">
        <v>274</v>
      </c>
      <c r="T227" s="5" t="str">
        <f t="shared" si="221"/>
        <v>y</v>
      </c>
      <c r="U227" s="10"/>
      <c r="V227" s="7"/>
      <c r="W227" s="7"/>
      <c r="X227" s="7"/>
      <c r="Y227" s="7"/>
      <c r="Z227" s="7"/>
    </row>
    <row r="228" spans="1:26" ht="15.75" customHeight="1">
      <c r="A228" s="5">
        <f t="shared" si="3"/>
        <v>227</v>
      </c>
      <c r="B228" s="6">
        <f t="shared" si="186"/>
        <v>44775.43509259259</v>
      </c>
      <c r="C228" s="7">
        <f t="shared" si="187"/>
        <v>2</v>
      </c>
      <c r="D228" s="5">
        <f t="shared" si="1"/>
        <v>41</v>
      </c>
      <c r="E228" s="7">
        <v>20</v>
      </c>
      <c r="F228" s="7">
        <v>43</v>
      </c>
      <c r="G228" s="7">
        <v>2</v>
      </c>
      <c r="H228" s="7" t="s">
        <v>246</v>
      </c>
      <c r="I228" s="7">
        <v>5</v>
      </c>
      <c r="J228" s="7">
        <v>0</v>
      </c>
      <c r="K228" s="7" t="s">
        <v>22</v>
      </c>
      <c r="L228" s="7" t="s">
        <v>227</v>
      </c>
      <c r="M228" s="7" t="s">
        <v>24</v>
      </c>
      <c r="N228" s="7" t="s">
        <v>25</v>
      </c>
      <c r="O228" s="7" t="s">
        <v>26</v>
      </c>
      <c r="P228" s="8"/>
      <c r="Q228" s="5">
        <f t="shared" si="2"/>
        <v>1</v>
      </c>
      <c r="R228" s="9"/>
      <c r="S228" s="9" t="s">
        <v>275</v>
      </c>
      <c r="T228" s="5" t="s">
        <v>51</v>
      </c>
      <c r="U228" s="10" t="s">
        <v>276</v>
      </c>
      <c r="V228" s="7"/>
      <c r="W228" s="7"/>
      <c r="X228" s="7"/>
      <c r="Y228" s="7"/>
      <c r="Z228" s="7"/>
    </row>
    <row r="229" spans="1:26" ht="15.75" customHeight="1">
      <c r="A229" s="5">
        <f t="shared" si="3"/>
        <v>228</v>
      </c>
      <c r="B229" s="6">
        <f t="shared" si="186"/>
        <v>44775.435208333336</v>
      </c>
      <c r="C229" s="7">
        <f t="shared" si="187"/>
        <v>2</v>
      </c>
      <c r="D229" s="5">
        <f t="shared" si="1"/>
        <v>42</v>
      </c>
      <c r="E229" s="7">
        <f t="shared" ref="E229:P229" si="228">IF(ISBLANK(E228),"",E228)</f>
        <v>20</v>
      </c>
      <c r="F229" s="7">
        <f t="shared" si="228"/>
        <v>43</v>
      </c>
      <c r="G229" s="7">
        <f t="shared" si="228"/>
        <v>2</v>
      </c>
      <c r="H229" s="7" t="str">
        <f t="shared" si="228"/>
        <v>Blue</v>
      </c>
      <c r="I229" s="7">
        <f t="shared" si="228"/>
        <v>5</v>
      </c>
      <c r="J229" s="7">
        <f t="shared" si="228"/>
        <v>0</v>
      </c>
      <c r="K229" s="7" t="str">
        <f t="shared" si="228"/>
        <v>M</v>
      </c>
      <c r="L229" s="7" t="str">
        <f t="shared" si="228"/>
        <v>STRONG-Blue</v>
      </c>
      <c r="M229" s="7" t="str">
        <f t="shared" si="228"/>
        <v>Nitrile</v>
      </c>
      <c r="N229" s="7" t="str">
        <f t="shared" si="228"/>
        <v>Glove</v>
      </c>
      <c r="O229" s="7" t="str">
        <f t="shared" si="228"/>
        <v>Middle</v>
      </c>
      <c r="P229" s="8" t="str">
        <f t="shared" si="228"/>
        <v/>
      </c>
      <c r="Q229" s="5">
        <f t="shared" si="2"/>
        <v>2</v>
      </c>
      <c r="R229" s="9"/>
      <c r="S229" s="9" t="s">
        <v>277</v>
      </c>
      <c r="T229" s="5" t="str">
        <f t="shared" ref="T229:T231" si="229">IF(ISBLANK(T228),"",T228)</f>
        <v>x</v>
      </c>
      <c r="U229" s="10"/>
      <c r="V229" s="7"/>
      <c r="W229" s="7"/>
      <c r="X229" s="7"/>
      <c r="Y229" s="7"/>
      <c r="Z229" s="7"/>
    </row>
    <row r="230" spans="1:26" ht="15.75" customHeight="1">
      <c r="A230" s="5">
        <f t="shared" si="3"/>
        <v>229</v>
      </c>
      <c r="B230" s="6">
        <f t="shared" si="186"/>
        <v>44775.435254629629</v>
      </c>
      <c r="C230" s="7">
        <f t="shared" si="187"/>
        <v>2</v>
      </c>
      <c r="D230" s="5">
        <f t="shared" si="1"/>
        <v>43</v>
      </c>
      <c r="E230" s="7">
        <f t="shared" ref="E230:P230" si="230">IF(ISBLANK(E229),"",E229)</f>
        <v>20</v>
      </c>
      <c r="F230" s="7">
        <f t="shared" si="230"/>
        <v>43</v>
      </c>
      <c r="G230" s="7">
        <f t="shared" si="230"/>
        <v>2</v>
      </c>
      <c r="H230" s="7" t="str">
        <f t="shared" si="230"/>
        <v>Blue</v>
      </c>
      <c r="I230" s="7">
        <f t="shared" si="230"/>
        <v>5</v>
      </c>
      <c r="J230" s="7">
        <f t="shared" si="230"/>
        <v>0</v>
      </c>
      <c r="K230" s="7" t="str">
        <f t="shared" si="230"/>
        <v>M</v>
      </c>
      <c r="L230" s="7" t="str">
        <f t="shared" si="230"/>
        <v>STRONG-Blue</v>
      </c>
      <c r="M230" s="7" t="str">
        <f t="shared" si="230"/>
        <v>Nitrile</v>
      </c>
      <c r="N230" s="7" t="str">
        <f t="shared" si="230"/>
        <v>Glove</v>
      </c>
      <c r="O230" s="7" t="str">
        <f t="shared" si="230"/>
        <v>Middle</v>
      </c>
      <c r="P230" s="8" t="str">
        <f t="shared" si="230"/>
        <v/>
      </c>
      <c r="Q230" s="5">
        <f t="shared" si="2"/>
        <v>3</v>
      </c>
      <c r="R230" s="9"/>
      <c r="S230" s="9" t="s">
        <v>278</v>
      </c>
      <c r="T230" s="5" t="str">
        <f t="shared" si="229"/>
        <v>x</v>
      </c>
      <c r="U230" s="10"/>
      <c r="V230" s="7"/>
      <c r="W230" s="7"/>
      <c r="X230" s="7"/>
      <c r="Y230" s="7"/>
      <c r="Z230" s="7"/>
    </row>
    <row r="231" spans="1:26" ht="15.75" customHeight="1">
      <c r="A231" s="5">
        <f t="shared" si="3"/>
        <v>230</v>
      </c>
      <c r="B231" s="6">
        <f t="shared" si="186"/>
        <v>44775.435300925928</v>
      </c>
      <c r="C231" s="7">
        <f t="shared" si="187"/>
        <v>2</v>
      </c>
      <c r="D231" s="5">
        <f t="shared" si="1"/>
        <v>44</v>
      </c>
      <c r="E231" s="7">
        <f t="shared" ref="E231:P231" si="231">IF(ISBLANK(E230),"",E230)</f>
        <v>20</v>
      </c>
      <c r="F231" s="7">
        <f t="shared" si="231"/>
        <v>43</v>
      </c>
      <c r="G231" s="7">
        <f t="shared" si="231"/>
        <v>2</v>
      </c>
      <c r="H231" s="7" t="str">
        <f t="shared" si="231"/>
        <v>Blue</v>
      </c>
      <c r="I231" s="7">
        <f t="shared" si="231"/>
        <v>5</v>
      </c>
      <c r="J231" s="7">
        <f t="shared" si="231"/>
        <v>0</v>
      </c>
      <c r="K231" s="7" t="str">
        <f t="shared" si="231"/>
        <v>M</v>
      </c>
      <c r="L231" s="7" t="str">
        <f t="shared" si="231"/>
        <v>STRONG-Blue</v>
      </c>
      <c r="M231" s="7" t="str">
        <f t="shared" si="231"/>
        <v>Nitrile</v>
      </c>
      <c r="N231" s="7" t="str">
        <f t="shared" si="231"/>
        <v>Glove</v>
      </c>
      <c r="O231" s="7" t="str">
        <f t="shared" si="231"/>
        <v>Middle</v>
      </c>
      <c r="P231" s="8" t="str">
        <f t="shared" si="231"/>
        <v/>
      </c>
      <c r="Q231" s="5">
        <f t="shared" si="2"/>
        <v>4</v>
      </c>
      <c r="R231" s="9"/>
      <c r="S231" s="9" t="s">
        <v>279</v>
      </c>
      <c r="T231" s="5" t="str">
        <f t="shared" si="229"/>
        <v>x</v>
      </c>
      <c r="U231" s="10"/>
      <c r="V231" s="7"/>
      <c r="W231" s="7"/>
      <c r="X231" s="7"/>
      <c r="Y231" s="7"/>
      <c r="Z231" s="7"/>
    </row>
    <row r="232" spans="1:26" ht="15.75" customHeight="1">
      <c r="A232" s="5">
        <f t="shared" si="3"/>
        <v>231</v>
      </c>
      <c r="B232" s="6">
        <f t="shared" si="186"/>
        <v>44775.436701388891</v>
      </c>
      <c r="C232" s="7">
        <f t="shared" si="187"/>
        <v>2</v>
      </c>
      <c r="D232" s="5">
        <f t="shared" si="1"/>
        <v>45</v>
      </c>
      <c r="E232" s="7">
        <v>20</v>
      </c>
      <c r="F232" s="7">
        <v>44</v>
      </c>
      <c r="G232" s="7">
        <v>2</v>
      </c>
      <c r="H232" s="7" t="s">
        <v>246</v>
      </c>
      <c r="I232" s="7">
        <v>5</v>
      </c>
      <c r="J232" s="7">
        <v>0</v>
      </c>
      <c r="K232" s="7" t="s">
        <v>22</v>
      </c>
      <c r="L232" s="7" t="s">
        <v>227</v>
      </c>
      <c r="M232" s="7" t="s">
        <v>24</v>
      </c>
      <c r="N232" s="7" t="s">
        <v>25</v>
      </c>
      <c r="O232" s="7" t="s">
        <v>26</v>
      </c>
      <c r="P232" s="8">
        <v>2.1</v>
      </c>
      <c r="Q232" s="5">
        <f t="shared" si="2"/>
        <v>1</v>
      </c>
      <c r="R232" s="9">
        <v>0</v>
      </c>
      <c r="S232" s="9" t="s">
        <v>280</v>
      </c>
      <c r="T232" s="5" t="s">
        <v>28</v>
      </c>
      <c r="U232" s="10" t="s">
        <v>281</v>
      </c>
      <c r="V232" s="7"/>
      <c r="W232" s="7"/>
      <c r="X232" s="7"/>
      <c r="Y232" s="7"/>
      <c r="Z232" s="7"/>
    </row>
    <row r="233" spans="1:26" ht="15.75" customHeight="1">
      <c r="A233" s="5">
        <f t="shared" si="3"/>
        <v>232</v>
      </c>
      <c r="B233" s="6">
        <f t="shared" si="186"/>
        <v>44775.43677083333</v>
      </c>
      <c r="C233" s="7">
        <f t="shared" si="187"/>
        <v>2</v>
      </c>
      <c r="D233" s="5">
        <f t="shared" si="1"/>
        <v>46</v>
      </c>
      <c r="E233" s="7">
        <f t="shared" ref="E233:P233" si="232">IF(ISBLANK(E232),"",E232)</f>
        <v>20</v>
      </c>
      <c r="F233" s="7">
        <f t="shared" si="232"/>
        <v>44</v>
      </c>
      <c r="G233" s="7">
        <f t="shared" si="232"/>
        <v>2</v>
      </c>
      <c r="H233" s="7" t="str">
        <f t="shared" si="232"/>
        <v>Blue</v>
      </c>
      <c r="I233" s="7">
        <f t="shared" si="232"/>
        <v>5</v>
      </c>
      <c r="J233" s="7">
        <f t="shared" si="232"/>
        <v>0</v>
      </c>
      <c r="K233" s="7" t="str">
        <f t="shared" si="232"/>
        <v>M</v>
      </c>
      <c r="L233" s="7" t="str">
        <f t="shared" si="232"/>
        <v>STRONG-Blue</v>
      </c>
      <c r="M233" s="7" t="str">
        <f t="shared" si="232"/>
        <v>Nitrile</v>
      </c>
      <c r="N233" s="7" t="str">
        <f t="shared" si="232"/>
        <v>Glove</v>
      </c>
      <c r="O233" s="7" t="str">
        <f t="shared" si="232"/>
        <v>Middle</v>
      </c>
      <c r="P233" s="8">
        <f t="shared" si="232"/>
        <v>2.1</v>
      </c>
      <c r="Q233" s="5">
        <f t="shared" si="2"/>
        <v>2</v>
      </c>
      <c r="R233" s="9">
        <v>20</v>
      </c>
      <c r="S233" s="9" t="s">
        <v>282</v>
      </c>
      <c r="T233" s="5" t="str">
        <f t="shared" ref="T233:T239" si="233">IF(ISBLANK(T232),"",T232)</f>
        <v>y</v>
      </c>
      <c r="U233" s="10"/>
      <c r="V233" s="7"/>
      <c r="W233" s="7"/>
      <c r="X233" s="7"/>
      <c r="Y233" s="7"/>
      <c r="Z233" s="7"/>
    </row>
    <row r="234" spans="1:26" ht="15.75" customHeight="1">
      <c r="A234" s="5">
        <f t="shared" si="3"/>
        <v>233</v>
      </c>
      <c r="B234" s="6">
        <f t="shared" si="186"/>
        <v>44775.436921296299</v>
      </c>
      <c r="C234" s="7">
        <f t="shared" si="187"/>
        <v>2</v>
      </c>
      <c r="D234" s="5">
        <f t="shared" si="1"/>
        <v>47</v>
      </c>
      <c r="E234" s="7">
        <f t="shared" ref="E234:P234" si="234">IF(ISBLANK(E233),"",E233)</f>
        <v>20</v>
      </c>
      <c r="F234" s="7">
        <f t="shared" si="234"/>
        <v>44</v>
      </c>
      <c r="G234" s="7">
        <f t="shared" si="234"/>
        <v>2</v>
      </c>
      <c r="H234" s="7" t="str">
        <f t="shared" si="234"/>
        <v>Blue</v>
      </c>
      <c r="I234" s="7">
        <f t="shared" si="234"/>
        <v>5</v>
      </c>
      <c r="J234" s="7">
        <f t="shared" si="234"/>
        <v>0</v>
      </c>
      <c r="K234" s="7" t="str">
        <f t="shared" si="234"/>
        <v>M</v>
      </c>
      <c r="L234" s="7" t="str">
        <f t="shared" si="234"/>
        <v>STRONG-Blue</v>
      </c>
      <c r="M234" s="7" t="str">
        <f t="shared" si="234"/>
        <v>Nitrile</v>
      </c>
      <c r="N234" s="7" t="str">
        <f t="shared" si="234"/>
        <v>Glove</v>
      </c>
      <c r="O234" s="7" t="str">
        <f t="shared" si="234"/>
        <v>Middle</v>
      </c>
      <c r="P234" s="8">
        <f t="shared" si="234"/>
        <v>2.1</v>
      </c>
      <c r="Q234" s="5">
        <f t="shared" si="2"/>
        <v>3</v>
      </c>
      <c r="R234" s="9">
        <v>40</v>
      </c>
      <c r="S234" s="9" t="s">
        <v>283</v>
      </c>
      <c r="T234" s="5" t="str">
        <f t="shared" si="233"/>
        <v>y</v>
      </c>
      <c r="U234" s="10"/>
      <c r="V234" s="7"/>
      <c r="W234" s="7"/>
      <c r="X234" s="7"/>
      <c r="Y234" s="7"/>
      <c r="Z234" s="7"/>
    </row>
    <row r="235" spans="1:26" ht="15.75" customHeight="1">
      <c r="A235" s="5">
        <f t="shared" si="3"/>
        <v>234</v>
      </c>
      <c r="B235" s="6">
        <f t="shared" si="186"/>
        <v>44775.436967592592</v>
      </c>
      <c r="C235" s="7">
        <f t="shared" si="187"/>
        <v>2</v>
      </c>
      <c r="D235" s="5">
        <f t="shared" si="1"/>
        <v>48</v>
      </c>
      <c r="E235" s="7">
        <f t="shared" ref="E235:P235" si="235">IF(ISBLANK(E234),"",E234)</f>
        <v>20</v>
      </c>
      <c r="F235" s="7">
        <f t="shared" si="235"/>
        <v>44</v>
      </c>
      <c r="G235" s="7">
        <f t="shared" si="235"/>
        <v>2</v>
      </c>
      <c r="H235" s="7" t="str">
        <f t="shared" si="235"/>
        <v>Blue</v>
      </c>
      <c r="I235" s="7">
        <f t="shared" si="235"/>
        <v>5</v>
      </c>
      <c r="J235" s="7">
        <f t="shared" si="235"/>
        <v>0</v>
      </c>
      <c r="K235" s="7" t="str">
        <f t="shared" si="235"/>
        <v>M</v>
      </c>
      <c r="L235" s="7" t="str">
        <f t="shared" si="235"/>
        <v>STRONG-Blue</v>
      </c>
      <c r="M235" s="7" t="str">
        <f t="shared" si="235"/>
        <v>Nitrile</v>
      </c>
      <c r="N235" s="7" t="str">
        <f t="shared" si="235"/>
        <v>Glove</v>
      </c>
      <c r="O235" s="7" t="str">
        <f t="shared" si="235"/>
        <v>Middle</v>
      </c>
      <c r="P235" s="8">
        <f t="shared" si="235"/>
        <v>2.1</v>
      </c>
      <c r="Q235" s="5">
        <f t="shared" si="2"/>
        <v>4</v>
      </c>
      <c r="R235" s="9">
        <v>60</v>
      </c>
      <c r="S235" s="9" t="s">
        <v>284</v>
      </c>
      <c r="T235" s="5" t="str">
        <f t="shared" si="233"/>
        <v>y</v>
      </c>
      <c r="U235" s="10"/>
      <c r="V235" s="7"/>
      <c r="W235" s="7"/>
      <c r="X235" s="7"/>
      <c r="Y235" s="7"/>
      <c r="Z235" s="7"/>
    </row>
    <row r="236" spans="1:26" ht="15.75" customHeight="1">
      <c r="A236" s="5">
        <f t="shared" si="3"/>
        <v>235</v>
      </c>
      <c r="B236" s="6">
        <f t="shared" si="186"/>
        <v>44775.437013888892</v>
      </c>
      <c r="C236" s="7">
        <f t="shared" si="187"/>
        <v>2</v>
      </c>
      <c r="D236" s="5">
        <f t="shared" si="1"/>
        <v>49</v>
      </c>
      <c r="E236" s="7">
        <f t="shared" ref="E236:P236" si="236">IF(ISBLANK(E235),"",E235)</f>
        <v>20</v>
      </c>
      <c r="F236" s="7">
        <f t="shared" si="236"/>
        <v>44</v>
      </c>
      <c r="G236" s="7">
        <f t="shared" si="236"/>
        <v>2</v>
      </c>
      <c r="H236" s="7" t="str">
        <f t="shared" si="236"/>
        <v>Blue</v>
      </c>
      <c r="I236" s="7">
        <f t="shared" si="236"/>
        <v>5</v>
      </c>
      <c r="J236" s="7">
        <f t="shared" si="236"/>
        <v>0</v>
      </c>
      <c r="K236" s="7" t="str">
        <f t="shared" si="236"/>
        <v>M</v>
      </c>
      <c r="L236" s="7" t="str">
        <f t="shared" si="236"/>
        <v>STRONG-Blue</v>
      </c>
      <c r="M236" s="7" t="str">
        <f t="shared" si="236"/>
        <v>Nitrile</v>
      </c>
      <c r="N236" s="7" t="str">
        <f t="shared" si="236"/>
        <v>Glove</v>
      </c>
      <c r="O236" s="7" t="str">
        <f t="shared" si="236"/>
        <v>Middle</v>
      </c>
      <c r="P236" s="8">
        <f t="shared" si="236"/>
        <v>2.1</v>
      </c>
      <c r="Q236" s="5">
        <f t="shared" si="2"/>
        <v>5</v>
      </c>
      <c r="R236" s="9">
        <v>80</v>
      </c>
      <c r="S236" s="9" t="s">
        <v>285</v>
      </c>
      <c r="T236" s="5" t="str">
        <f t="shared" si="233"/>
        <v>y</v>
      </c>
      <c r="U236" s="10"/>
      <c r="V236" s="7"/>
      <c r="W236" s="7"/>
      <c r="X236" s="7"/>
      <c r="Y236" s="7"/>
      <c r="Z236" s="7"/>
    </row>
    <row r="237" spans="1:26" ht="15.75" customHeight="1">
      <c r="A237" s="5">
        <f t="shared" si="3"/>
        <v>236</v>
      </c>
      <c r="B237" s="6">
        <f t="shared" si="186"/>
        <v>44775.437083333331</v>
      </c>
      <c r="C237" s="7">
        <f t="shared" si="187"/>
        <v>2</v>
      </c>
      <c r="D237" s="5">
        <f t="shared" si="1"/>
        <v>50</v>
      </c>
      <c r="E237" s="7">
        <f t="shared" ref="E237:P237" si="237">IF(ISBLANK(E236),"",E236)</f>
        <v>20</v>
      </c>
      <c r="F237" s="7">
        <f t="shared" si="237"/>
        <v>44</v>
      </c>
      <c r="G237" s="7">
        <f t="shared" si="237"/>
        <v>2</v>
      </c>
      <c r="H237" s="7" t="str">
        <f t="shared" si="237"/>
        <v>Blue</v>
      </c>
      <c r="I237" s="7">
        <f t="shared" si="237"/>
        <v>5</v>
      </c>
      <c r="J237" s="7">
        <f t="shared" si="237"/>
        <v>0</v>
      </c>
      <c r="K237" s="7" t="str">
        <f t="shared" si="237"/>
        <v>M</v>
      </c>
      <c r="L237" s="7" t="str">
        <f t="shared" si="237"/>
        <v>STRONG-Blue</v>
      </c>
      <c r="M237" s="7" t="str">
        <f t="shared" si="237"/>
        <v>Nitrile</v>
      </c>
      <c r="N237" s="7" t="str">
        <f t="shared" si="237"/>
        <v>Glove</v>
      </c>
      <c r="O237" s="7" t="str">
        <f t="shared" si="237"/>
        <v>Middle</v>
      </c>
      <c r="P237" s="8">
        <f t="shared" si="237"/>
        <v>2.1</v>
      </c>
      <c r="Q237" s="5">
        <f t="shared" si="2"/>
        <v>6</v>
      </c>
      <c r="R237" s="9">
        <v>120</v>
      </c>
      <c r="S237" s="9" t="s">
        <v>286</v>
      </c>
      <c r="T237" s="5" t="str">
        <f t="shared" si="233"/>
        <v>y</v>
      </c>
      <c r="U237" s="10"/>
      <c r="V237" s="7"/>
      <c r="W237" s="7"/>
      <c r="X237" s="7"/>
      <c r="Y237" s="7"/>
      <c r="Z237" s="7"/>
    </row>
    <row r="238" spans="1:26" ht="15.75" customHeight="1">
      <c r="A238" s="5">
        <f t="shared" si="3"/>
        <v>237</v>
      </c>
      <c r="B238" s="6">
        <f t="shared" si="186"/>
        <v>44775.437141203707</v>
      </c>
      <c r="C238" s="7">
        <f t="shared" si="187"/>
        <v>2</v>
      </c>
      <c r="D238" s="5">
        <f t="shared" si="1"/>
        <v>51</v>
      </c>
      <c r="E238" s="7">
        <f t="shared" ref="E238:P238" si="238">IF(ISBLANK(E237),"",E237)</f>
        <v>20</v>
      </c>
      <c r="F238" s="7">
        <f t="shared" si="238"/>
        <v>44</v>
      </c>
      <c r="G238" s="7">
        <f t="shared" si="238"/>
        <v>2</v>
      </c>
      <c r="H238" s="7" t="str">
        <f t="shared" si="238"/>
        <v>Blue</v>
      </c>
      <c r="I238" s="7">
        <f t="shared" si="238"/>
        <v>5</v>
      </c>
      <c r="J238" s="7">
        <f t="shared" si="238"/>
        <v>0</v>
      </c>
      <c r="K238" s="7" t="str">
        <f t="shared" si="238"/>
        <v>M</v>
      </c>
      <c r="L238" s="7" t="str">
        <f t="shared" si="238"/>
        <v>STRONG-Blue</v>
      </c>
      <c r="M238" s="7" t="str">
        <f t="shared" si="238"/>
        <v>Nitrile</v>
      </c>
      <c r="N238" s="7" t="str">
        <f t="shared" si="238"/>
        <v>Glove</v>
      </c>
      <c r="O238" s="7" t="str">
        <f t="shared" si="238"/>
        <v>Middle</v>
      </c>
      <c r="P238" s="8">
        <f t="shared" si="238"/>
        <v>2.1</v>
      </c>
      <c r="Q238" s="5">
        <f t="shared" si="2"/>
        <v>7</v>
      </c>
      <c r="R238" s="9">
        <v>160</v>
      </c>
      <c r="S238" s="9" t="s">
        <v>287</v>
      </c>
      <c r="T238" s="5" t="str">
        <f t="shared" si="233"/>
        <v>y</v>
      </c>
      <c r="U238" s="10"/>
      <c r="V238" s="7"/>
      <c r="W238" s="7"/>
      <c r="X238" s="7"/>
      <c r="Y238" s="7"/>
      <c r="Z238" s="7"/>
    </row>
    <row r="239" spans="1:26" ht="15.75" customHeight="1">
      <c r="A239" s="5">
        <f t="shared" si="3"/>
        <v>238</v>
      </c>
      <c r="B239" s="6">
        <f t="shared" si="186"/>
        <v>44775.4371875</v>
      </c>
      <c r="C239" s="7">
        <f t="shared" si="187"/>
        <v>2</v>
      </c>
      <c r="D239" s="5">
        <f t="shared" si="1"/>
        <v>52</v>
      </c>
      <c r="E239" s="7">
        <f t="shared" ref="E239:P239" si="239">IF(ISBLANK(E238),"",E238)</f>
        <v>20</v>
      </c>
      <c r="F239" s="7">
        <f t="shared" si="239"/>
        <v>44</v>
      </c>
      <c r="G239" s="7">
        <f t="shared" si="239"/>
        <v>2</v>
      </c>
      <c r="H239" s="7" t="str">
        <f t="shared" si="239"/>
        <v>Blue</v>
      </c>
      <c r="I239" s="7">
        <f t="shared" si="239"/>
        <v>5</v>
      </c>
      <c r="J239" s="7">
        <f t="shared" si="239"/>
        <v>0</v>
      </c>
      <c r="K239" s="7" t="str">
        <f t="shared" si="239"/>
        <v>M</v>
      </c>
      <c r="L239" s="7" t="str">
        <f t="shared" si="239"/>
        <v>STRONG-Blue</v>
      </c>
      <c r="M239" s="7" t="str">
        <f t="shared" si="239"/>
        <v>Nitrile</v>
      </c>
      <c r="N239" s="7" t="str">
        <f t="shared" si="239"/>
        <v>Glove</v>
      </c>
      <c r="O239" s="7" t="str">
        <f t="shared" si="239"/>
        <v>Middle</v>
      </c>
      <c r="P239" s="8">
        <f t="shared" si="239"/>
        <v>2.1</v>
      </c>
      <c r="Q239" s="5">
        <f t="shared" si="2"/>
        <v>8</v>
      </c>
      <c r="R239" s="9">
        <v>200</v>
      </c>
      <c r="S239" s="9" t="s">
        <v>288</v>
      </c>
      <c r="T239" s="5" t="str">
        <f t="shared" si="233"/>
        <v>y</v>
      </c>
      <c r="U239" s="10"/>
      <c r="V239" s="7"/>
      <c r="W239" s="7"/>
      <c r="X239" s="7"/>
      <c r="Y239" s="7"/>
      <c r="Z239" s="7"/>
    </row>
    <row r="240" spans="1:26" ht="15.75" customHeight="1">
      <c r="A240" s="5">
        <f t="shared" si="3"/>
        <v>239</v>
      </c>
      <c r="B240" s="6">
        <f t="shared" si="186"/>
        <v>44775.441481481481</v>
      </c>
      <c r="C240" s="7">
        <f t="shared" si="187"/>
        <v>2</v>
      </c>
      <c r="D240" s="5">
        <f t="shared" si="1"/>
        <v>53</v>
      </c>
      <c r="E240" s="7">
        <v>19</v>
      </c>
      <c r="F240" s="7">
        <v>45</v>
      </c>
      <c r="G240" s="7">
        <v>3</v>
      </c>
      <c r="H240" s="7" t="s">
        <v>21</v>
      </c>
      <c r="I240" s="7">
        <v>5</v>
      </c>
      <c r="J240" s="7">
        <v>0</v>
      </c>
      <c r="K240" s="7" t="s">
        <v>22</v>
      </c>
      <c r="L240" s="7" t="s">
        <v>227</v>
      </c>
      <c r="M240" s="7" t="s">
        <v>24</v>
      </c>
      <c r="N240" s="7" t="s">
        <v>25</v>
      </c>
      <c r="O240" s="7" t="s">
        <v>26</v>
      </c>
      <c r="P240" s="8"/>
      <c r="Q240" s="5">
        <f t="shared" si="2"/>
        <v>1</v>
      </c>
      <c r="R240" s="9"/>
      <c r="S240" s="9" t="s">
        <v>289</v>
      </c>
      <c r="T240" s="5" t="s">
        <v>51</v>
      </c>
      <c r="U240" s="10" t="s">
        <v>290</v>
      </c>
      <c r="V240" s="7"/>
      <c r="W240" s="7"/>
      <c r="X240" s="7"/>
      <c r="Y240" s="7"/>
      <c r="Z240" s="7"/>
    </row>
    <row r="241" spans="1:26" ht="15.75" customHeight="1">
      <c r="A241" s="5">
        <f t="shared" si="3"/>
        <v>240</v>
      </c>
      <c r="B241" s="6">
        <f t="shared" si="186"/>
        <v>44775.44153935185</v>
      </c>
      <c r="C241" s="7">
        <f t="shared" si="187"/>
        <v>2</v>
      </c>
      <c r="D241" s="5">
        <f t="shared" si="1"/>
        <v>54</v>
      </c>
      <c r="E241" s="7">
        <f t="shared" ref="E241:P241" si="240">IF(ISBLANK(E240),"",E240)</f>
        <v>19</v>
      </c>
      <c r="F241" s="7">
        <f t="shared" si="240"/>
        <v>45</v>
      </c>
      <c r="G241" s="7">
        <f t="shared" si="240"/>
        <v>3</v>
      </c>
      <c r="H241" s="7" t="str">
        <f t="shared" si="240"/>
        <v>White</v>
      </c>
      <c r="I241" s="7">
        <f t="shared" si="240"/>
        <v>5</v>
      </c>
      <c r="J241" s="7">
        <f t="shared" si="240"/>
        <v>0</v>
      </c>
      <c r="K241" s="7" t="str">
        <f t="shared" si="240"/>
        <v>M</v>
      </c>
      <c r="L241" s="7" t="str">
        <f t="shared" si="240"/>
        <v>STRONG-Blue</v>
      </c>
      <c r="M241" s="7" t="str">
        <f t="shared" si="240"/>
        <v>Nitrile</v>
      </c>
      <c r="N241" s="7" t="str">
        <f t="shared" si="240"/>
        <v>Glove</v>
      </c>
      <c r="O241" s="7" t="str">
        <f t="shared" si="240"/>
        <v>Middle</v>
      </c>
      <c r="P241" s="8" t="str">
        <f t="shared" si="240"/>
        <v/>
      </c>
      <c r="Q241" s="5">
        <f t="shared" si="2"/>
        <v>2</v>
      </c>
      <c r="R241" s="9"/>
      <c r="S241" s="9" t="s">
        <v>291</v>
      </c>
      <c r="T241" s="5" t="str">
        <f t="shared" ref="T241:T245" si="241">IF(ISBLANK(T240),"",T240)</f>
        <v>x</v>
      </c>
      <c r="U241" s="10"/>
      <c r="V241" s="7"/>
      <c r="W241" s="7"/>
      <c r="X241" s="7"/>
      <c r="Y241" s="7"/>
      <c r="Z241" s="7"/>
    </row>
    <row r="242" spans="1:26" ht="15.75" customHeight="1">
      <c r="A242" s="5">
        <f t="shared" si="3"/>
        <v>241</v>
      </c>
      <c r="B242" s="6">
        <f t="shared" si="186"/>
        <v>44775.441631944443</v>
      </c>
      <c r="C242" s="7">
        <f t="shared" si="187"/>
        <v>2</v>
      </c>
      <c r="D242" s="5">
        <f t="shared" si="1"/>
        <v>55</v>
      </c>
      <c r="E242" s="7">
        <f t="shared" ref="E242:P242" si="242">IF(ISBLANK(E241),"",E241)</f>
        <v>19</v>
      </c>
      <c r="F242" s="7">
        <f t="shared" si="242"/>
        <v>45</v>
      </c>
      <c r="G242" s="7">
        <f t="shared" si="242"/>
        <v>3</v>
      </c>
      <c r="H242" s="7" t="str">
        <f t="shared" si="242"/>
        <v>White</v>
      </c>
      <c r="I242" s="7">
        <f t="shared" si="242"/>
        <v>5</v>
      </c>
      <c r="J242" s="7">
        <f t="shared" si="242"/>
        <v>0</v>
      </c>
      <c r="K242" s="7" t="str">
        <f t="shared" si="242"/>
        <v>M</v>
      </c>
      <c r="L242" s="7" t="str">
        <f t="shared" si="242"/>
        <v>STRONG-Blue</v>
      </c>
      <c r="M242" s="7" t="str">
        <f t="shared" si="242"/>
        <v>Nitrile</v>
      </c>
      <c r="N242" s="7" t="str">
        <f t="shared" si="242"/>
        <v>Glove</v>
      </c>
      <c r="O242" s="7" t="str">
        <f t="shared" si="242"/>
        <v>Middle</v>
      </c>
      <c r="P242" s="8" t="str">
        <f t="shared" si="242"/>
        <v/>
      </c>
      <c r="Q242" s="5">
        <f t="shared" si="2"/>
        <v>3</v>
      </c>
      <c r="R242" s="9"/>
      <c r="S242" s="9" t="s">
        <v>292</v>
      </c>
      <c r="T242" s="5" t="str">
        <f t="shared" si="241"/>
        <v>x</v>
      </c>
      <c r="U242" s="10"/>
      <c r="V242" s="7"/>
      <c r="W242" s="7"/>
      <c r="X242" s="7"/>
      <c r="Y242" s="7"/>
      <c r="Z242" s="7"/>
    </row>
    <row r="243" spans="1:26" ht="15.75" customHeight="1">
      <c r="A243" s="5">
        <f t="shared" si="3"/>
        <v>242</v>
      </c>
      <c r="B243" s="6">
        <f t="shared" si="186"/>
        <v>44775.441689814812</v>
      </c>
      <c r="C243" s="7">
        <f t="shared" si="187"/>
        <v>2</v>
      </c>
      <c r="D243" s="5">
        <f t="shared" si="1"/>
        <v>56</v>
      </c>
      <c r="E243" s="7">
        <f t="shared" ref="E243:P243" si="243">IF(ISBLANK(E242),"",E242)</f>
        <v>19</v>
      </c>
      <c r="F243" s="7">
        <f t="shared" si="243"/>
        <v>45</v>
      </c>
      <c r="G243" s="7">
        <f t="shared" si="243"/>
        <v>3</v>
      </c>
      <c r="H243" s="7" t="str">
        <f t="shared" si="243"/>
        <v>White</v>
      </c>
      <c r="I243" s="7">
        <f t="shared" si="243"/>
        <v>5</v>
      </c>
      <c r="J243" s="7">
        <f t="shared" si="243"/>
        <v>0</v>
      </c>
      <c r="K243" s="7" t="str">
        <f t="shared" si="243"/>
        <v>M</v>
      </c>
      <c r="L243" s="7" t="str">
        <f t="shared" si="243"/>
        <v>STRONG-Blue</v>
      </c>
      <c r="M243" s="7" t="str">
        <f t="shared" si="243"/>
        <v>Nitrile</v>
      </c>
      <c r="N243" s="7" t="str">
        <f t="shared" si="243"/>
        <v>Glove</v>
      </c>
      <c r="O243" s="7" t="str">
        <f t="shared" si="243"/>
        <v>Middle</v>
      </c>
      <c r="P243" s="8" t="str">
        <f t="shared" si="243"/>
        <v/>
      </c>
      <c r="Q243" s="5">
        <f t="shared" si="2"/>
        <v>4</v>
      </c>
      <c r="R243" s="9"/>
      <c r="S243" s="9" t="s">
        <v>293</v>
      </c>
      <c r="T243" s="5" t="str">
        <f t="shared" si="241"/>
        <v>x</v>
      </c>
      <c r="U243" s="10"/>
      <c r="V243" s="7"/>
      <c r="W243" s="7"/>
      <c r="X243" s="7"/>
      <c r="Y243" s="7"/>
      <c r="Z243" s="7"/>
    </row>
    <row r="244" spans="1:26" ht="15.75" customHeight="1">
      <c r="A244" s="5">
        <f t="shared" si="3"/>
        <v>243</v>
      </c>
      <c r="B244" s="6">
        <f t="shared" si="186"/>
        <v>44775.441724537035</v>
      </c>
      <c r="C244" s="7">
        <f t="shared" si="187"/>
        <v>2</v>
      </c>
      <c r="D244" s="5">
        <f t="shared" si="1"/>
        <v>57</v>
      </c>
      <c r="E244" s="7">
        <f t="shared" ref="E244:P244" si="244">IF(ISBLANK(E243),"",E243)</f>
        <v>19</v>
      </c>
      <c r="F244" s="7">
        <f t="shared" si="244"/>
        <v>45</v>
      </c>
      <c r="G244" s="7">
        <f t="shared" si="244"/>
        <v>3</v>
      </c>
      <c r="H244" s="7" t="str">
        <f t="shared" si="244"/>
        <v>White</v>
      </c>
      <c r="I244" s="7">
        <f t="shared" si="244"/>
        <v>5</v>
      </c>
      <c r="J244" s="7">
        <f t="shared" si="244"/>
        <v>0</v>
      </c>
      <c r="K244" s="7" t="str">
        <f t="shared" si="244"/>
        <v>M</v>
      </c>
      <c r="L244" s="7" t="str">
        <f t="shared" si="244"/>
        <v>STRONG-Blue</v>
      </c>
      <c r="M244" s="7" t="str">
        <f t="shared" si="244"/>
        <v>Nitrile</v>
      </c>
      <c r="N244" s="7" t="str">
        <f t="shared" si="244"/>
        <v>Glove</v>
      </c>
      <c r="O244" s="7" t="str">
        <f t="shared" si="244"/>
        <v>Middle</v>
      </c>
      <c r="P244" s="8" t="str">
        <f t="shared" si="244"/>
        <v/>
      </c>
      <c r="Q244" s="5">
        <f t="shared" si="2"/>
        <v>5</v>
      </c>
      <c r="R244" s="9"/>
      <c r="S244" s="9" t="s">
        <v>294</v>
      </c>
      <c r="T244" s="5" t="str">
        <f t="shared" si="241"/>
        <v>x</v>
      </c>
      <c r="U244" s="10"/>
      <c r="V244" s="7"/>
      <c r="W244" s="7"/>
      <c r="X244" s="7"/>
      <c r="Y244" s="7"/>
      <c r="Z244" s="7"/>
    </row>
    <row r="245" spans="1:26" ht="15.75" customHeight="1">
      <c r="A245" s="5">
        <f t="shared" si="3"/>
        <v>244</v>
      </c>
      <c r="B245" s="6">
        <f t="shared" si="186"/>
        <v>44775.441793981481</v>
      </c>
      <c r="C245" s="7">
        <f t="shared" si="187"/>
        <v>2</v>
      </c>
      <c r="D245" s="5">
        <f t="shared" si="1"/>
        <v>58</v>
      </c>
      <c r="E245" s="7">
        <f t="shared" ref="E245:P245" si="245">IF(ISBLANK(E244),"",E244)</f>
        <v>19</v>
      </c>
      <c r="F245" s="7">
        <f t="shared" si="245"/>
        <v>45</v>
      </c>
      <c r="G245" s="7">
        <f t="shared" si="245"/>
        <v>3</v>
      </c>
      <c r="H245" s="7" t="str">
        <f t="shared" si="245"/>
        <v>White</v>
      </c>
      <c r="I245" s="7">
        <f t="shared" si="245"/>
        <v>5</v>
      </c>
      <c r="J245" s="7">
        <f t="shared" si="245"/>
        <v>0</v>
      </c>
      <c r="K245" s="7" t="str">
        <f t="shared" si="245"/>
        <v>M</v>
      </c>
      <c r="L245" s="7" t="str">
        <f t="shared" si="245"/>
        <v>STRONG-Blue</v>
      </c>
      <c r="M245" s="7" t="str">
        <f t="shared" si="245"/>
        <v>Nitrile</v>
      </c>
      <c r="N245" s="7" t="str">
        <f t="shared" si="245"/>
        <v>Glove</v>
      </c>
      <c r="O245" s="7" t="str">
        <f t="shared" si="245"/>
        <v>Middle</v>
      </c>
      <c r="P245" s="8" t="str">
        <f t="shared" si="245"/>
        <v/>
      </c>
      <c r="Q245" s="5">
        <f t="shared" si="2"/>
        <v>6</v>
      </c>
      <c r="R245" s="9"/>
      <c r="S245" s="9" t="s">
        <v>295</v>
      </c>
      <c r="T245" s="5" t="str">
        <f t="shared" si="241"/>
        <v>x</v>
      </c>
      <c r="U245" s="10"/>
      <c r="V245" s="7"/>
      <c r="W245" s="7"/>
      <c r="X245" s="7"/>
      <c r="Y245" s="7"/>
      <c r="Z245" s="7"/>
    </row>
    <row r="246" spans="1:26" ht="15.75" customHeight="1">
      <c r="A246" s="5">
        <f t="shared" si="3"/>
        <v>245</v>
      </c>
      <c r="B246" s="6">
        <f t="shared" si="186"/>
        <v>44775.442731481482</v>
      </c>
      <c r="C246" s="7">
        <f t="shared" si="187"/>
        <v>2</v>
      </c>
      <c r="D246" s="5">
        <f t="shared" si="1"/>
        <v>59</v>
      </c>
      <c r="E246" s="7">
        <v>19</v>
      </c>
      <c r="F246" s="7">
        <v>46</v>
      </c>
      <c r="G246" s="7">
        <v>3</v>
      </c>
      <c r="H246" s="7" t="s">
        <v>21</v>
      </c>
      <c r="I246" s="7">
        <v>5</v>
      </c>
      <c r="J246" s="7">
        <v>0</v>
      </c>
      <c r="K246" s="7" t="s">
        <v>22</v>
      </c>
      <c r="L246" s="7" t="s">
        <v>227</v>
      </c>
      <c r="M246" s="7" t="s">
        <v>24</v>
      </c>
      <c r="N246" s="7" t="s">
        <v>25</v>
      </c>
      <c r="O246" s="7" t="s">
        <v>26</v>
      </c>
      <c r="P246" s="8">
        <v>2.5</v>
      </c>
      <c r="Q246" s="5">
        <f t="shared" si="2"/>
        <v>1</v>
      </c>
      <c r="R246" s="9">
        <v>0</v>
      </c>
      <c r="S246" s="9" t="s">
        <v>296</v>
      </c>
      <c r="T246" s="5" t="s">
        <v>28</v>
      </c>
      <c r="U246" s="10" t="s">
        <v>297</v>
      </c>
      <c r="V246" s="7"/>
      <c r="W246" s="7"/>
      <c r="X246" s="7"/>
      <c r="Y246" s="7"/>
      <c r="Z246" s="7"/>
    </row>
    <row r="247" spans="1:26" ht="15.75" customHeight="1">
      <c r="A247" s="5">
        <f t="shared" si="3"/>
        <v>246</v>
      </c>
      <c r="B247" s="6">
        <f t="shared" si="186"/>
        <v>44775.442777777775</v>
      </c>
      <c r="C247" s="7">
        <f t="shared" si="187"/>
        <v>2</v>
      </c>
      <c r="D247" s="5">
        <f t="shared" si="1"/>
        <v>60</v>
      </c>
      <c r="E247" s="7">
        <f t="shared" ref="E247:P247" si="246">IF(ISBLANK(E246),"",E246)</f>
        <v>19</v>
      </c>
      <c r="F247" s="7">
        <f t="shared" si="246"/>
        <v>46</v>
      </c>
      <c r="G247" s="7">
        <f t="shared" si="246"/>
        <v>3</v>
      </c>
      <c r="H247" s="7" t="str">
        <f t="shared" si="246"/>
        <v>White</v>
      </c>
      <c r="I247" s="7">
        <f t="shared" si="246"/>
        <v>5</v>
      </c>
      <c r="J247" s="7">
        <f t="shared" si="246"/>
        <v>0</v>
      </c>
      <c r="K247" s="7" t="str">
        <f t="shared" si="246"/>
        <v>M</v>
      </c>
      <c r="L247" s="7" t="str">
        <f t="shared" si="246"/>
        <v>STRONG-Blue</v>
      </c>
      <c r="M247" s="7" t="str">
        <f t="shared" si="246"/>
        <v>Nitrile</v>
      </c>
      <c r="N247" s="7" t="str">
        <f t="shared" si="246"/>
        <v>Glove</v>
      </c>
      <c r="O247" s="7" t="str">
        <f t="shared" si="246"/>
        <v>Middle</v>
      </c>
      <c r="P247" s="8">
        <f t="shared" si="246"/>
        <v>2.5</v>
      </c>
      <c r="Q247" s="5">
        <f t="shared" si="2"/>
        <v>2</v>
      </c>
      <c r="R247" s="9">
        <v>20</v>
      </c>
      <c r="S247" s="9" t="s">
        <v>298</v>
      </c>
      <c r="T247" s="5" t="str">
        <f t="shared" ref="T247:T253" si="247">IF(ISBLANK(T246),"",T246)</f>
        <v>y</v>
      </c>
      <c r="U247" s="10"/>
      <c r="V247" s="7"/>
      <c r="W247" s="7"/>
      <c r="X247" s="7"/>
      <c r="Y247" s="7"/>
      <c r="Z247" s="7"/>
    </row>
    <row r="248" spans="1:26" ht="15.75" customHeight="1">
      <c r="A248" s="5">
        <f t="shared" si="3"/>
        <v>247</v>
      </c>
      <c r="B248" s="6">
        <f t="shared" si="186"/>
        <v>44775.442812499998</v>
      </c>
      <c r="C248" s="7">
        <f t="shared" si="187"/>
        <v>2</v>
      </c>
      <c r="D248" s="5">
        <f t="shared" si="1"/>
        <v>61</v>
      </c>
      <c r="E248" s="7">
        <f t="shared" ref="E248:P248" si="248">IF(ISBLANK(E247),"",E247)</f>
        <v>19</v>
      </c>
      <c r="F248" s="7">
        <f t="shared" si="248"/>
        <v>46</v>
      </c>
      <c r="G248" s="7">
        <f t="shared" si="248"/>
        <v>3</v>
      </c>
      <c r="H248" s="7" t="str">
        <f t="shared" si="248"/>
        <v>White</v>
      </c>
      <c r="I248" s="7">
        <f t="shared" si="248"/>
        <v>5</v>
      </c>
      <c r="J248" s="7">
        <f t="shared" si="248"/>
        <v>0</v>
      </c>
      <c r="K248" s="7" t="str">
        <f t="shared" si="248"/>
        <v>M</v>
      </c>
      <c r="L248" s="7" t="str">
        <f t="shared" si="248"/>
        <v>STRONG-Blue</v>
      </c>
      <c r="M248" s="7" t="str">
        <f t="shared" si="248"/>
        <v>Nitrile</v>
      </c>
      <c r="N248" s="7" t="str">
        <f t="shared" si="248"/>
        <v>Glove</v>
      </c>
      <c r="O248" s="7" t="str">
        <f t="shared" si="248"/>
        <v>Middle</v>
      </c>
      <c r="P248" s="8">
        <f t="shared" si="248"/>
        <v>2.5</v>
      </c>
      <c r="Q248" s="5">
        <f t="shared" si="2"/>
        <v>3</v>
      </c>
      <c r="R248" s="9">
        <v>40</v>
      </c>
      <c r="S248" s="9" t="s">
        <v>299</v>
      </c>
      <c r="T248" s="5" t="str">
        <f t="shared" si="247"/>
        <v>y</v>
      </c>
      <c r="U248" s="10"/>
      <c r="V248" s="7"/>
      <c r="W248" s="7"/>
      <c r="X248" s="7"/>
      <c r="Y248" s="7"/>
      <c r="Z248" s="7"/>
    </row>
    <row r="249" spans="1:26" ht="15.75" customHeight="1">
      <c r="A249" s="5">
        <f t="shared" si="3"/>
        <v>248</v>
      </c>
      <c r="B249" s="6">
        <f t="shared" si="186"/>
        <v>44775.442847222221</v>
      </c>
      <c r="C249" s="7">
        <f t="shared" si="187"/>
        <v>2</v>
      </c>
      <c r="D249" s="5">
        <f t="shared" si="1"/>
        <v>62</v>
      </c>
      <c r="E249" s="7">
        <f t="shared" ref="E249:P249" si="249">IF(ISBLANK(E248),"",E248)</f>
        <v>19</v>
      </c>
      <c r="F249" s="7">
        <f t="shared" si="249"/>
        <v>46</v>
      </c>
      <c r="G249" s="7">
        <f t="shared" si="249"/>
        <v>3</v>
      </c>
      <c r="H249" s="7" t="str">
        <f t="shared" si="249"/>
        <v>White</v>
      </c>
      <c r="I249" s="7">
        <f t="shared" si="249"/>
        <v>5</v>
      </c>
      <c r="J249" s="7">
        <f t="shared" si="249"/>
        <v>0</v>
      </c>
      <c r="K249" s="7" t="str">
        <f t="shared" si="249"/>
        <v>M</v>
      </c>
      <c r="L249" s="7" t="str">
        <f t="shared" si="249"/>
        <v>STRONG-Blue</v>
      </c>
      <c r="M249" s="7" t="str">
        <f t="shared" si="249"/>
        <v>Nitrile</v>
      </c>
      <c r="N249" s="7" t="str">
        <f t="shared" si="249"/>
        <v>Glove</v>
      </c>
      <c r="O249" s="7" t="str">
        <f t="shared" si="249"/>
        <v>Middle</v>
      </c>
      <c r="P249" s="8">
        <f t="shared" si="249"/>
        <v>2.5</v>
      </c>
      <c r="Q249" s="5">
        <f t="shared" si="2"/>
        <v>4</v>
      </c>
      <c r="R249" s="9">
        <v>60</v>
      </c>
      <c r="S249" s="9" t="s">
        <v>300</v>
      </c>
      <c r="T249" s="5" t="str">
        <f t="shared" si="247"/>
        <v>y</v>
      </c>
      <c r="U249" s="10"/>
      <c r="V249" s="7"/>
      <c r="W249" s="7"/>
      <c r="X249" s="7"/>
      <c r="Y249" s="7"/>
      <c r="Z249" s="7"/>
    </row>
    <row r="250" spans="1:26" ht="15.75" customHeight="1">
      <c r="A250" s="5">
        <f t="shared" si="3"/>
        <v>249</v>
      </c>
      <c r="B250" s="6">
        <f t="shared" si="186"/>
        <v>44775.442893518521</v>
      </c>
      <c r="C250" s="7">
        <f t="shared" si="187"/>
        <v>2</v>
      </c>
      <c r="D250" s="5">
        <f t="shared" si="1"/>
        <v>63</v>
      </c>
      <c r="E250" s="7">
        <f t="shared" ref="E250:P250" si="250">IF(ISBLANK(E249),"",E249)</f>
        <v>19</v>
      </c>
      <c r="F250" s="7">
        <f t="shared" si="250"/>
        <v>46</v>
      </c>
      <c r="G250" s="7">
        <f t="shared" si="250"/>
        <v>3</v>
      </c>
      <c r="H250" s="7" t="str">
        <f t="shared" si="250"/>
        <v>White</v>
      </c>
      <c r="I250" s="7">
        <f t="shared" si="250"/>
        <v>5</v>
      </c>
      <c r="J250" s="7">
        <f t="shared" si="250"/>
        <v>0</v>
      </c>
      <c r="K250" s="7" t="str">
        <f t="shared" si="250"/>
        <v>M</v>
      </c>
      <c r="L250" s="7" t="str">
        <f t="shared" si="250"/>
        <v>STRONG-Blue</v>
      </c>
      <c r="M250" s="7" t="str">
        <f t="shared" si="250"/>
        <v>Nitrile</v>
      </c>
      <c r="N250" s="7" t="str">
        <f t="shared" si="250"/>
        <v>Glove</v>
      </c>
      <c r="O250" s="7" t="str">
        <f t="shared" si="250"/>
        <v>Middle</v>
      </c>
      <c r="P250" s="8">
        <f t="shared" si="250"/>
        <v>2.5</v>
      </c>
      <c r="Q250" s="5">
        <f t="shared" si="2"/>
        <v>5</v>
      </c>
      <c r="R250" s="9">
        <v>80</v>
      </c>
      <c r="S250" s="9" t="s">
        <v>301</v>
      </c>
      <c r="T250" s="5" t="str">
        <f t="shared" si="247"/>
        <v>y</v>
      </c>
      <c r="U250" s="10"/>
      <c r="V250" s="7"/>
      <c r="W250" s="7"/>
      <c r="X250" s="7"/>
      <c r="Y250" s="7"/>
      <c r="Z250" s="7"/>
    </row>
    <row r="251" spans="1:26" ht="15.75" customHeight="1">
      <c r="A251" s="5">
        <f t="shared" si="3"/>
        <v>250</v>
      </c>
      <c r="B251" s="6">
        <f t="shared" si="186"/>
        <v>44775.442962962959</v>
      </c>
      <c r="C251" s="7">
        <f t="shared" si="187"/>
        <v>2</v>
      </c>
      <c r="D251" s="5">
        <f t="shared" si="1"/>
        <v>64</v>
      </c>
      <c r="E251" s="7">
        <f t="shared" ref="E251:P251" si="251">IF(ISBLANK(E250),"",E250)</f>
        <v>19</v>
      </c>
      <c r="F251" s="7">
        <f t="shared" si="251"/>
        <v>46</v>
      </c>
      <c r="G251" s="7">
        <f t="shared" si="251"/>
        <v>3</v>
      </c>
      <c r="H251" s="7" t="str">
        <f t="shared" si="251"/>
        <v>White</v>
      </c>
      <c r="I251" s="7">
        <f t="shared" si="251"/>
        <v>5</v>
      </c>
      <c r="J251" s="7">
        <f t="shared" si="251"/>
        <v>0</v>
      </c>
      <c r="K251" s="7" t="str">
        <f t="shared" si="251"/>
        <v>M</v>
      </c>
      <c r="L251" s="7" t="str">
        <f t="shared" si="251"/>
        <v>STRONG-Blue</v>
      </c>
      <c r="M251" s="7" t="str">
        <f t="shared" si="251"/>
        <v>Nitrile</v>
      </c>
      <c r="N251" s="7" t="str">
        <f t="shared" si="251"/>
        <v>Glove</v>
      </c>
      <c r="O251" s="7" t="str">
        <f t="shared" si="251"/>
        <v>Middle</v>
      </c>
      <c r="P251" s="8">
        <f t="shared" si="251"/>
        <v>2.5</v>
      </c>
      <c r="Q251" s="5">
        <f t="shared" si="2"/>
        <v>6</v>
      </c>
      <c r="R251" s="9">
        <v>120</v>
      </c>
      <c r="S251" s="9" t="s">
        <v>302</v>
      </c>
      <c r="T251" s="5" t="str">
        <f t="shared" si="247"/>
        <v>y</v>
      </c>
      <c r="U251" s="10"/>
      <c r="V251" s="7"/>
      <c r="W251" s="7"/>
      <c r="X251" s="7"/>
      <c r="Y251" s="7"/>
      <c r="Z251" s="7"/>
    </row>
    <row r="252" spans="1:26" ht="15.75" customHeight="1">
      <c r="A252" s="5">
        <f t="shared" si="3"/>
        <v>251</v>
      </c>
      <c r="B252" s="6">
        <f t="shared" si="186"/>
        <v>44775.443009259259</v>
      </c>
      <c r="C252" s="7">
        <f t="shared" si="187"/>
        <v>2</v>
      </c>
      <c r="D252" s="5">
        <f t="shared" si="1"/>
        <v>65</v>
      </c>
      <c r="E252" s="7">
        <f t="shared" ref="E252:P252" si="252">IF(ISBLANK(E251),"",E251)</f>
        <v>19</v>
      </c>
      <c r="F252" s="7">
        <f t="shared" si="252"/>
        <v>46</v>
      </c>
      <c r="G252" s="7">
        <f t="shared" si="252"/>
        <v>3</v>
      </c>
      <c r="H252" s="7" t="str">
        <f t="shared" si="252"/>
        <v>White</v>
      </c>
      <c r="I252" s="7">
        <f t="shared" si="252"/>
        <v>5</v>
      </c>
      <c r="J252" s="7">
        <f t="shared" si="252"/>
        <v>0</v>
      </c>
      <c r="K252" s="7" t="str">
        <f t="shared" si="252"/>
        <v>M</v>
      </c>
      <c r="L252" s="7" t="str">
        <f t="shared" si="252"/>
        <v>STRONG-Blue</v>
      </c>
      <c r="M252" s="7" t="str">
        <f t="shared" si="252"/>
        <v>Nitrile</v>
      </c>
      <c r="N252" s="7" t="str">
        <f t="shared" si="252"/>
        <v>Glove</v>
      </c>
      <c r="O252" s="7" t="str">
        <f t="shared" si="252"/>
        <v>Middle</v>
      </c>
      <c r="P252" s="8">
        <f t="shared" si="252"/>
        <v>2.5</v>
      </c>
      <c r="Q252" s="5">
        <f t="shared" si="2"/>
        <v>7</v>
      </c>
      <c r="R252" s="9">
        <v>160</v>
      </c>
      <c r="S252" s="9" t="s">
        <v>303</v>
      </c>
      <c r="T252" s="5" t="str">
        <f t="shared" si="247"/>
        <v>y</v>
      </c>
      <c r="U252" s="10"/>
      <c r="V252" s="7"/>
      <c r="W252" s="7"/>
      <c r="X252" s="7"/>
      <c r="Y252" s="7"/>
      <c r="Z252" s="7"/>
    </row>
    <row r="253" spans="1:26" ht="15.75" customHeight="1">
      <c r="A253" s="5">
        <f t="shared" si="3"/>
        <v>252</v>
      </c>
      <c r="B253" s="6">
        <f t="shared" si="186"/>
        <v>44775.443043981482</v>
      </c>
      <c r="C253" s="7">
        <f t="shared" si="187"/>
        <v>2</v>
      </c>
      <c r="D253" s="5">
        <f t="shared" si="1"/>
        <v>66</v>
      </c>
      <c r="E253" s="7">
        <f t="shared" ref="E253:P253" si="253">IF(ISBLANK(E252),"",E252)</f>
        <v>19</v>
      </c>
      <c r="F253" s="7">
        <f t="shared" si="253"/>
        <v>46</v>
      </c>
      <c r="G253" s="7">
        <f t="shared" si="253"/>
        <v>3</v>
      </c>
      <c r="H253" s="7" t="str">
        <f t="shared" si="253"/>
        <v>White</v>
      </c>
      <c r="I253" s="7">
        <f t="shared" si="253"/>
        <v>5</v>
      </c>
      <c r="J253" s="7">
        <f t="shared" si="253"/>
        <v>0</v>
      </c>
      <c r="K253" s="7" t="str">
        <f t="shared" si="253"/>
        <v>M</v>
      </c>
      <c r="L253" s="7" t="str">
        <f t="shared" si="253"/>
        <v>STRONG-Blue</v>
      </c>
      <c r="M253" s="7" t="str">
        <f t="shared" si="253"/>
        <v>Nitrile</v>
      </c>
      <c r="N253" s="7" t="str">
        <f t="shared" si="253"/>
        <v>Glove</v>
      </c>
      <c r="O253" s="7" t="str">
        <f t="shared" si="253"/>
        <v>Middle</v>
      </c>
      <c r="P253" s="8">
        <f t="shared" si="253"/>
        <v>2.5</v>
      </c>
      <c r="Q253" s="5">
        <f t="shared" si="2"/>
        <v>8</v>
      </c>
      <c r="R253" s="9">
        <v>200</v>
      </c>
      <c r="S253" s="9" t="s">
        <v>304</v>
      </c>
      <c r="T253" s="5" t="str">
        <f t="shared" si="247"/>
        <v>y</v>
      </c>
      <c r="U253" s="10"/>
      <c r="V253" s="7"/>
      <c r="W253" s="7"/>
      <c r="X253" s="7"/>
      <c r="Y253" s="7"/>
      <c r="Z253" s="7"/>
    </row>
    <row r="254" spans="1:26" ht="15.75" customHeight="1">
      <c r="A254" s="5">
        <f t="shared" si="3"/>
        <v>253</v>
      </c>
      <c r="B254" s="6">
        <f t="shared" si="186"/>
        <v>44775.445185185185</v>
      </c>
      <c r="C254" s="7">
        <f t="shared" si="187"/>
        <v>2</v>
      </c>
      <c r="D254" s="5">
        <f t="shared" si="1"/>
        <v>67</v>
      </c>
      <c r="E254" s="7">
        <v>21</v>
      </c>
      <c r="F254" s="7">
        <v>47</v>
      </c>
      <c r="G254" s="7">
        <v>3</v>
      </c>
      <c r="H254" s="7" t="s">
        <v>265</v>
      </c>
      <c r="I254" s="7">
        <v>5</v>
      </c>
      <c r="J254" s="7">
        <v>0</v>
      </c>
      <c r="K254" s="7" t="s">
        <v>22</v>
      </c>
      <c r="L254" s="7" t="s">
        <v>227</v>
      </c>
      <c r="M254" s="7" t="s">
        <v>24</v>
      </c>
      <c r="N254" s="7" t="s">
        <v>25</v>
      </c>
      <c r="O254" s="7" t="s">
        <v>26</v>
      </c>
      <c r="P254" s="8">
        <v>2.5</v>
      </c>
      <c r="Q254" s="5">
        <f t="shared" si="2"/>
        <v>1</v>
      </c>
      <c r="R254" s="9">
        <v>0</v>
      </c>
      <c r="S254" s="9" t="s">
        <v>305</v>
      </c>
      <c r="T254" s="5" t="s">
        <v>28</v>
      </c>
      <c r="U254" s="10" t="s">
        <v>306</v>
      </c>
      <c r="V254" s="7"/>
      <c r="W254" s="7"/>
      <c r="X254" s="7"/>
      <c r="Y254" s="7"/>
      <c r="Z254" s="7"/>
    </row>
    <row r="255" spans="1:26" ht="15.75" customHeight="1">
      <c r="A255" s="5">
        <f t="shared" si="3"/>
        <v>254</v>
      </c>
      <c r="B255" s="6">
        <f t="shared" si="186"/>
        <v>44775.445231481484</v>
      </c>
      <c r="C255" s="7">
        <f t="shared" si="187"/>
        <v>2</v>
      </c>
      <c r="D255" s="5">
        <f t="shared" si="1"/>
        <v>68</v>
      </c>
      <c r="E255" s="7">
        <f t="shared" ref="E255:P255" si="254">IF(ISBLANK(E254),"",E254)</f>
        <v>21</v>
      </c>
      <c r="F255" s="7">
        <f t="shared" si="254"/>
        <v>47</v>
      </c>
      <c r="G255" s="7">
        <f t="shared" si="254"/>
        <v>3</v>
      </c>
      <c r="H255" s="7" t="str">
        <f t="shared" si="254"/>
        <v>Green</v>
      </c>
      <c r="I255" s="7">
        <f t="shared" si="254"/>
        <v>5</v>
      </c>
      <c r="J255" s="7">
        <f t="shared" si="254"/>
        <v>0</v>
      </c>
      <c r="K255" s="7" t="str">
        <f t="shared" si="254"/>
        <v>M</v>
      </c>
      <c r="L255" s="7" t="str">
        <f t="shared" si="254"/>
        <v>STRONG-Blue</v>
      </c>
      <c r="M255" s="7" t="str">
        <f t="shared" si="254"/>
        <v>Nitrile</v>
      </c>
      <c r="N255" s="7" t="str">
        <f t="shared" si="254"/>
        <v>Glove</v>
      </c>
      <c r="O255" s="7" t="str">
        <f t="shared" si="254"/>
        <v>Middle</v>
      </c>
      <c r="P255" s="8">
        <f t="shared" si="254"/>
        <v>2.5</v>
      </c>
      <c r="Q255" s="5">
        <f t="shared" si="2"/>
        <v>2</v>
      </c>
      <c r="R255" s="9">
        <v>20</v>
      </c>
      <c r="S255" s="9" t="s">
        <v>307</v>
      </c>
      <c r="T255" s="5" t="str">
        <f t="shared" ref="T255:T261" si="255">IF(ISBLANK(T254),"",T254)</f>
        <v>y</v>
      </c>
      <c r="U255" s="10"/>
      <c r="V255" s="7"/>
      <c r="W255" s="7"/>
      <c r="X255" s="7"/>
      <c r="Y255" s="7"/>
      <c r="Z255" s="7"/>
    </row>
    <row r="256" spans="1:26" ht="15.75" customHeight="1">
      <c r="A256" s="5">
        <f t="shared" si="3"/>
        <v>255</v>
      </c>
      <c r="B256" s="6">
        <f t="shared" si="186"/>
        <v>44775.445300925923</v>
      </c>
      <c r="C256" s="7">
        <f t="shared" si="187"/>
        <v>2</v>
      </c>
      <c r="D256" s="5">
        <f t="shared" si="1"/>
        <v>69</v>
      </c>
      <c r="E256" s="7">
        <f t="shared" ref="E256:P256" si="256">IF(ISBLANK(E255),"",E255)</f>
        <v>21</v>
      </c>
      <c r="F256" s="7">
        <f t="shared" si="256"/>
        <v>47</v>
      </c>
      <c r="G256" s="7">
        <f t="shared" si="256"/>
        <v>3</v>
      </c>
      <c r="H256" s="7" t="str">
        <f t="shared" si="256"/>
        <v>Green</v>
      </c>
      <c r="I256" s="7">
        <f t="shared" si="256"/>
        <v>5</v>
      </c>
      <c r="J256" s="7">
        <f t="shared" si="256"/>
        <v>0</v>
      </c>
      <c r="K256" s="7" t="str">
        <f t="shared" si="256"/>
        <v>M</v>
      </c>
      <c r="L256" s="7" t="str">
        <f t="shared" si="256"/>
        <v>STRONG-Blue</v>
      </c>
      <c r="M256" s="7" t="str">
        <f t="shared" si="256"/>
        <v>Nitrile</v>
      </c>
      <c r="N256" s="7" t="str">
        <f t="shared" si="256"/>
        <v>Glove</v>
      </c>
      <c r="O256" s="7" t="str">
        <f t="shared" si="256"/>
        <v>Middle</v>
      </c>
      <c r="P256" s="8">
        <f t="shared" si="256"/>
        <v>2.5</v>
      </c>
      <c r="Q256" s="5">
        <f t="shared" si="2"/>
        <v>3</v>
      </c>
      <c r="R256" s="9">
        <v>40</v>
      </c>
      <c r="S256" s="9" t="s">
        <v>308</v>
      </c>
      <c r="T256" s="5" t="str">
        <f t="shared" si="255"/>
        <v>y</v>
      </c>
      <c r="U256" s="10"/>
      <c r="V256" s="7"/>
      <c r="W256" s="7"/>
      <c r="X256" s="7"/>
      <c r="Y256" s="7"/>
      <c r="Z256" s="7"/>
    </row>
    <row r="257" spans="1:26" ht="15.75" customHeight="1">
      <c r="A257" s="5">
        <f t="shared" si="3"/>
        <v>256</v>
      </c>
      <c r="B257" s="6">
        <f t="shared" si="186"/>
        <v>44775.445347222223</v>
      </c>
      <c r="C257" s="7">
        <f t="shared" si="187"/>
        <v>2</v>
      </c>
      <c r="D257" s="5">
        <f t="shared" ref="D257:D284" si="257">IF(C257=C256,D256+1,1)</f>
        <v>70</v>
      </c>
      <c r="E257" s="7">
        <f t="shared" ref="E257:P257" si="258">IF(ISBLANK(E256),"",E256)</f>
        <v>21</v>
      </c>
      <c r="F257" s="7">
        <f t="shared" si="258"/>
        <v>47</v>
      </c>
      <c r="G257" s="7">
        <f t="shared" si="258"/>
        <v>3</v>
      </c>
      <c r="H257" s="7" t="str">
        <f t="shared" si="258"/>
        <v>Green</v>
      </c>
      <c r="I257" s="7">
        <f t="shared" si="258"/>
        <v>5</v>
      </c>
      <c r="J257" s="7">
        <f t="shared" si="258"/>
        <v>0</v>
      </c>
      <c r="K257" s="7" t="str">
        <f t="shared" si="258"/>
        <v>M</v>
      </c>
      <c r="L257" s="7" t="str">
        <f t="shared" si="258"/>
        <v>STRONG-Blue</v>
      </c>
      <c r="M257" s="7" t="str">
        <f t="shared" si="258"/>
        <v>Nitrile</v>
      </c>
      <c r="N257" s="7" t="str">
        <f t="shared" si="258"/>
        <v>Glove</v>
      </c>
      <c r="O257" s="7" t="str">
        <f t="shared" si="258"/>
        <v>Middle</v>
      </c>
      <c r="P257" s="8">
        <f t="shared" si="258"/>
        <v>2.5</v>
      </c>
      <c r="Q257" s="5">
        <f t="shared" ref="Q257:Q284" si="259">IF(F257=F256,Q256+1,1)</f>
        <v>4</v>
      </c>
      <c r="R257" s="9">
        <v>60</v>
      </c>
      <c r="S257" s="9" t="s">
        <v>309</v>
      </c>
      <c r="T257" s="5" t="str">
        <f t="shared" si="255"/>
        <v>y</v>
      </c>
      <c r="U257" s="10"/>
      <c r="V257" s="7"/>
      <c r="W257" s="7"/>
      <c r="X257" s="7"/>
      <c r="Y257" s="7"/>
      <c r="Z257" s="7"/>
    </row>
    <row r="258" spans="1:26" ht="15.75" customHeight="1">
      <c r="A258" s="5">
        <f t="shared" ref="A258:A323" si="260">A257+1</f>
        <v>257</v>
      </c>
      <c r="B258" s="6">
        <f t="shared" si="186"/>
        <v>44775.445381944446</v>
      </c>
      <c r="C258" s="7">
        <f t="shared" si="187"/>
        <v>2</v>
      </c>
      <c r="D258" s="5">
        <f t="shared" si="257"/>
        <v>71</v>
      </c>
      <c r="E258" s="7">
        <f t="shared" ref="E258:P258" si="261">IF(ISBLANK(E257),"",E257)</f>
        <v>21</v>
      </c>
      <c r="F258" s="7">
        <f t="shared" si="261"/>
        <v>47</v>
      </c>
      <c r="G258" s="7">
        <f t="shared" si="261"/>
        <v>3</v>
      </c>
      <c r="H258" s="7" t="str">
        <f t="shared" si="261"/>
        <v>Green</v>
      </c>
      <c r="I258" s="7">
        <f t="shared" si="261"/>
        <v>5</v>
      </c>
      <c r="J258" s="7">
        <f t="shared" si="261"/>
        <v>0</v>
      </c>
      <c r="K258" s="7" t="str">
        <f t="shared" si="261"/>
        <v>M</v>
      </c>
      <c r="L258" s="7" t="str">
        <f t="shared" si="261"/>
        <v>STRONG-Blue</v>
      </c>
      <c r="M258" s="7" t="str">
        <f t="shared" si="261"/>
        <v>Nitrile</v>
      </c>
      <c r="N258" s="7" t="str">
        <f t="shared" si="261"/>
        <v>Glove</v>
      </c>
      <c r="O258" s="7" t="str">
        <f t="shared" si="261"/>
        <v>Middle</v>
      </c>
      <c r="P258" s="8">
        <f t="shared" si="261"/>
        <v>2.5</v>
      </c>
      <c r="Q258" s="5">
        <f t="shared" si="259"/>
        <v>5</v>
      </c>
      <c r="R258" s="9">
        <v>80</v>
      </c>
      <c r="S258" s="9" t="s">
        <v>310</v>
      </c>
      <c r="T258" s="5" t="str">
        <f t="shared" si="255"/>
        <v>y</v>
      </c>
      <c r="U258" s="10"/>
      <c r="V258" s="7"/>
      <c r="W258" s="7"/>
      <c r="X258" s="7"/>
      <c r="Y258" s="7"/>
      <c r="Z258" s="7"/>
    </row>
    <row r="259" spans="1:26" ht="15.75" customHeight="1">
      <c r="A259" s="5">
        <f t="shared" si="260"/>
        <v>258</v>
      </c>
      <c r="B259" s="6">
        <f t="shared" si="186"/>
        <v>44775.445428240739</v>
      </c>
      <c r="C259" s="7">
        <f t="shared" si="187"/>
        <v>2</v>
      </c>
      <c r="D259" s="5">
        <f t="shared" si="257"/>
        <v>72</v>
      </c>
      <c r="E259" s="7">
        <f t="shared" ref="E259:P259" si="262">IF(ISBLANK(E258),"",E258)</f>
        <v>21</v>
      </c>
      <c r="F259" s="7">
        <f t="shared" si="262"/>
        <v>47</v>
      </c>
      <c r="G259" s="7">
        <f t="shared" si="262"/>
        <v>3</v>
      </c>
      <c r="H259" s="7" t="str">
        <f t="shared" si="262"/>
        <v>Green</v>
      </c>
      <c r="I259" s="7">
        <f t="shared" si="262"/>
        <v>5</v>
      </c>
      <c r="J259" s="7">
        <f t="shared" si="262"/>
        <v>0</v>
      </c>
      <c r="K259" s="7" t="str">
        <f t="shared" si="262"/>
        <v>M</v>
      </c>
      <c r="L259" s="7" t="str">
        <f t="shared" si="262"/>
        <v>STRONG-Blue</v>
      </c>
      <c r="M259" s="7" t="str">
        <f t="shared" si="262"/>
        <v>Nitrile</v>
      </c>
      <c r="N259" s="7" t="str">
        <f t="shared" si="262"/>
        <v>Glove</v>
      </c>
      <c r="O259" s="7" t="str">
        <f t="shared" si="262"/>
        <v>Middle</v>
      </c>
      <c r="P259" s="8">
        <f t="shared" si="262"/>
        <v>2.5</v>
      </c>
      <c r="Q259" s="5">
        <f t="shared" si="259"/>
        <v>6</v>
      </c>
      <c r="R259" s="9">
        <v>120</v>
      </c>
      <c r="S259" s="9" t="s">
        <v>311</v>
      </c>
      <c r="T259" s="5" t="str">
        <f t="shared" si="255"/>
        <v>y</v>
      </c>
      <c r="U259" s="10"/>
      <c r="V259" s="7"/>
      <c r="W259" s="7"/>
      <c r="X259" s="7"/>
      <c r="Y259" s="7"/>
      <c r="Z259" s="7"/>
    </row>
    <row r="260" spans="1:26" ht="15.75" customHeight="1">
      <c r="A260" s="5">
        <f t="shared" si="260"/>
        <v>259</v>
      </c>
      <c r="B260" s="6">
        <f t="shared" si="186"/>
        <v>44775.445486111108</v>
      </c>
      <c r="C260" s="7">
        <f t="shared" si="187"/>
        <v>2</v>
      </c>
      <c r="D260" s="5">
        <f t="shared" si="257"/>
        <v>73</v>
      </c>
      <c r="E260" s="7">
        <f t="shared" ref="E260:P260" si="263">IF(ISBLANK(E259),"",E259)</f>
        <v>21</v>
      </c>
      <c r="F260" s="7">
        <f t="shared" si="263"/>
        <v>47</v>
      </c>
      <c r="G260" s="7">
        <f t="shared" si="263"/>
        <v>3</v>
      </c>
      <c r="H260" s="7" t="str">
        <f t="shared" si="263"/>
        <v>Green</v>
      </c>
      <c r="I260" s="7">
        <f t="shared" si="263"/>
        <v>5</v>
      </c>
      <c r="J260" s="7">
        <f t="shared" si="263"/>
        <v>0</v>
      </c>
      <c r="K260" s="7" t="str">
        <f t="shared" si="263"/>
        <v>M</v>
      </c>
      <c r="L260" s="7" t="str">
        <f t="shared" si="263"/>
        <v>STRONG-Blue</v>
      </c>
      <c r="M260" s="7" t="str">
        <f t="shared" si="263"/>
        <v>Nitrile</v>
      </c>
      <c r="N260" s="7" t="str">
        <f t="shared" si="263"/>
        <v>Glove</v>
      </c>
      <c r="O260" s="7" t="str">
        <f t="shared" si="263"/>
        <v>Middle</v>
      </c>
      <c r="P260" s="8">
        <f t="shared" si="263"/>
        <v>2.5</v>
      </c>
      <c r="Q260" s="5">
        <f t="shared" si="259"/>
        <v>7</v>
      </c>
      <c r="R260" s="9">
        <v>160</v>
      </c>
      <c r="S260" s="9" t="s">
        <v>312</v>
      </c>
      <c r="T260" s="5" t="str">
        <f t="shared" si="255"/>
        <v>y</v>
      </c>
      <c r="U260" s="10"/>
      <c r="V260" s="7"/>
      <c r="W260" s="7"/>
      <c r="X260" s="7"/>
      <c r="Y260" s="7"/>
      <c r="Z260" s="7"/>
    </row>
    <row r="261" spans="1:26" ht="15.75" customHeight="1">
      <c r="A261" s="5">
        <f t="shared" si="260"/>
        <v>260</v>
      </c>
      <c r="B261" s="6">
        <f t="shared" si="186"/>
        <v>44775.445543981485</v>
      </c>
      <c r="C261" s="7">
        <f t="shared" si="187"/>
        <v>2</v>
      </c>
      <c r="D261" s="5">
        <f t="shared" si="257"/>
        <v>74</v>
      </c>
      <c r="E261" s="7">
        <f t="shared" ref="E261:P261" si="264">IF(ISBLANK(E260),"",E260)</f>
        <v>21</v>
      </c>
      <c r="F261" s="7">
        <f t="shared" si="264"/>
        <v>47</v>
      </c>
      <c r="G261" s="7">
        <f t="shared" si="264"/>
        <v>3</v>
      </c>
      <c r="H261" s="7" t="str">
        <f t="shared" si="264"/>
        <v>Green</v>
      </c>
      <c r="I261" s="7">
        <f t="shared" si="264"/>
        <v>5</v>
      </c>
      <c r="J261" s="7">
        <f t="shared" si="264"/>
        <v>0</v>
      </c>
      <c r="K261" s="7" t="str">
        <f t="shared" si="264"/>
        <v>M</v>
      </c>
      <c r="L261" s="7" t="str">
        <f t="shared" si="264"/>
        <v>STRONG-Blue</v>
      </c>
      <c r="M261" s="7" t="str">
        <f t="shared" si="264"/>
        <v>Nitrile</v>
      </c>
      <c r="N261" s="7" t="str">
        <f t="shared" si="264"/>
        <v>Glove</v>
      </c>
      <c r="O261" s="7" t="str">
        <f t="shared" si="264"/>
        <v>Middle</v>
      </c>
      <c r="P261" s="8">
        <f t="shared" si="264"/>
        <v>2.5</v>
      </c>
      <c r="Q261" s="5">
        <f t="shared" si="259"/>
        <v>8</v>
      </c>
      <c r="R261" s="9">
        <v>200</v>
      </c>
      <c r="S261" s="9" t="s">
        <v>313</v>
      </c>
      <c r="T261" s="5" t="str">
        <f t="shared" si="255"/>
        <v>y</v>
      </c>
      <c r="U261" s="10"/>
      <c r="V261" s="7"/>
      <c r="W261" s="7"/>
      <c r="X261" s="7"/>
      <c r="Y261" s="7"/>
      <c r="Z261" s="7"/>
    </row>
    <row r="262" spans="1:26" ht="15.75" customHeight="1">
      <c r="A262" s="5">
        <f t="shared" si="260"/>
        <v>261</v>
      </c>
      <c r="B262" s="6">
        <f t="shared" si="186"/>
        <v>44775.449259259258</v>
      </c>
      <c r="C262" s="7">
        <f t="shared" si="187"/>
        <v>2</v>
      </c>
      <c r="D262" s="5">
        <f t="shared" si="257"/>
        <v>75</v>
      </c>
      <c r="E262" s="7">
        <v>20</v>
      </c>
      <c r="F262" s="7">
        <v>48</v>
      </c>
      <c r="G262" s="7">
        <v>3</v>
      </c>
      <c r="H262" s="7" t="s">
        <v>246</v>
      </c>
      <c r="I262" s="7">
        <v>5</v>
      </c>
      <c r="J262" s="7">
        <v>0</v>
      </c>
      <c r="K262" s="7" t="s">
        <v>22</v>
      </c>
      <c r="L262" s="7" t="s">
        <v>227</v>
      </c>
      <c r="M262" s="7" t="s">
        <v>24</v>
      </c>
      <c r="N262" s="7" t="s">
        <v>25</v>
      </c>
      <c r="O262" s="7" t="s">
        <v>26</v>
      </c>
      <c r="P262" s="8">
        <v>2</v>
      </c>
      <c r="Q262" s="5">
        <f t="shared" si="259"/>
        <v>1</v>
      </c>
      <c r="R262" s="9">
        <v>0</v>
      </c>
      <c r="S262" s="9" t="s">
        <v>314</v>
      </c>
      <c r="T262" s="5" t="s">
        <v>28</v>
      </c>
      <c r="U262" s="10" t="s">
        <v>315</v>
      </c>
      <c r="V262" s="7"/>
      <c r="W262" s="7"/>
      <c r="X262" s="7"/>
      <c r="Y262" s="7"/>
      <c r="Z262" s="7"/>
    </row>
    <row r="263" spans="1:26" ht="15.75" customHeight="1">
      <c r="A263" s="5">
        <f t="shared" si="260"/>
        <v>262</v>
      </c>
      <c r="B263" s="6">
        <f t="shared" si="186"/>
        <v>44775.449317129627</v>
      </c>
      <c r="C263" s="7">
        <f t="shared" si="187"/>
        <v>2</v>
      </c>
      <c r="D263" s="5">
        <f t="shared" si="257"/>
        <v>76</v>
      </c>
      <c r="E263" s="7">
        <f t="shared" ref="E263:P263" si="265">IF(ISBLANK(E262),"",E262)</f>
        <v>20</v>
      </c>
      <c r="F263" s="7">
        <f t="shared" si="265"/>
        <v>48</v>
      </c>
      <c r="G263" s="7">
        <f t="shared" si="265"/>
        <v>3</v>
      </c>
      <c r="H263" s="7" t="str">
        <f t="shared" si="265"/>
        <v>Blue</v>
      </c>
      <c r="I263" s="7">
        <f t="shared" si="265"/>
        <v>5</v>
      </c>
      <c r="J263" s="7">
        <f t="shared" si="265"/>
        <v>0</v>
      </c>
      <c r="K263" s="7" t="str">
        <f t="shared" si="265"/>
        <v>M</v>
      </c>
      <c r="L263" s="7" t="str">
        <f t="shared" si="265"/>
        <v>STRONG-Blue</v>
      </c>
      <c r="M263" s="7" t="str">
        <f t="shared" si="265"/>
        <v>Nitrile</v>
      </c>
      <c r="N263" s="7" t="str">
        <f t="shared" si="265"/>
        <v>Glove</v>
      </c>
      <c r="O263" s="7" t="str">
        <f t="shared" si="265"/>
        <v>Middle</v>
      </c>
      <c r="P263" s="8">
        <f t="shared" si="265"/>
        <v>2</v>
      </c>
      <c r="Q263" s="5">
        <f t="shared" si="259"/>
        <v>2</v>
      </c>
      <c r="R263" s="9">
        <v>20</v>
      </c>
      <c r="S263" s="9" t="s">
        <v>316</v>
      </c>
      <c r="T263" s="5" t="str">
        <f t="shared" ref="T263:T269" si="266">IF(ISBLANK(T262),"",T262)</f>
        <v>y</v>
      </c>
      <c r="U263" s="10"/>
      <c r="V263" s="7"/>
      <c r="W263" s="7"/>
      <c r="X263" s="7"/>
      <c r="Y263" s="7"/>
      <c r="Z263" s="7"/>
    </row>
    <row r="264" spans="1:26" ht="15.75" customHeight="1">
      <c r="A264" s="5">
        <f t="shared" si="260"/>
        <v>263</v>
      </c>
      <c r="B264" s="6">
        <f t="shared" si="186"/>
        <v>44775.449374999997</v>
      </c>
      <c r="C264" s="7">
        <f t="shared" si="187"/>
        <v>2</v>
      </c>
      <c r="D264" s="5">
        <f t="shared" si="257"/>
        <v>77</v>
      </c>
      <c r="E264" s="7">
        <f t="shared" ref="E264:P264" si="267">IF(ISBLANK(E263),"",E263)</f>
        <v>20</v>
      </c>
      <c r="F264" s="7">
        <f t="shared" si="267"/>
        <v>48</v>
      </c>
      <c r="G264" s="7">
        <f t="shared" si="267"/>
        <v>3</v>
      </c>
      <c r="H264" s="7" t="str">
        <f t="shared" si="267"/>
        <v>Blue</v>
      </c>
      <c r="I264" s="7">
        <f t="shared" si="267"/>
        <v>5</v>
      </c>
      <c r="J264" s="7">
        <f t="shared" si="267"/>
        <v>0</v>
      </c>
      <c r="K264" s="7" t="str">
        <f t="shared" si="267"/>
        <v>M</v>
      </c>
      <c r="L264" s="7" t="str">
        <f t="shared" si="267"/>
        <v>STRONG-Blue</v>
      </c>
      <c r="M264" s="7" t="str">
        <f t="shared" si="267"/>
        <v>Nitrile</v>
      </c>
      <c r="N264" s="7" t="str">
        <f t="shared" si="267"/>
        <v>Glove</v>
      </c>
      <c r="O264" s="7" t="str">
        <f t="shared" si="267"/>
        <v>Middle</v>
      </c>
      <c r="P264" s="8">
        <f t="shared" si="267"/>
        <v>2</v>
      </c>
      <c r="Q264" s="5">
        <f t="shared" si="259"/>
        <v>3</v>
      </c>
      <c r="R264" s="9">
        <v>40</v>
      </c>
      <c r="S264" s="9" t="s">
        <v>317</v>
      </c>
      <c r="T264" s="5" t="str">
        <f t="shared" si="266"/>
        <v>y</v>
      </c>
      <c r="U264" s="10"/>
      <c r="V264" s="7"/>
      <c r="W264" s="7"/>
      <c r="X264" s="7"/>
      <c r="Y264" s="7"/>
      <c r="Z264" s="7"/>
    </row>
    <row r="265" spans="1:26" ht="15.75" customHeight="1">
      <c r="A265" s="5">
        <f t="shared" si="260"/>
        <v>264</v>
      </c>
      <c r="B265" s="6">
        <f t="shared" si="186"/>
        <v>44775.449421296296</v>
      </c>
      <c r="C265" s="7">
        <f t="shared" si="187"/>
        <v>2</v>
      </c>
      <c r="D265" s="5">
        <f t="shared" si="257"/>
        <v>78</v>
      </c>
      <c r="E265" s="7">
        <f t="shared" ref="E265:P265" si="268">IF(ISBLANK(E264),"",E264)</f>
        <v>20</v>
      </c>
      <c r="F265" s="7">
        <f t="shared" si="268"/>
        <v>48</v>
      </c>
      <c r="G265" s="7">
        <f t="shared" si="268"/>
        <v>3</v>
      </c>
      <c r="H265" s="7" t="str">
        <f t="shared" si="268"/>
        <v>Blue</v>
      </c>
      <c r="I265" s="7">
        <f t="shared" si="268"/>
        <v>5</v>
      </c>
      <c r="J265" s="7">
        <f t="shared" si="268"/>
        <v>0</v>
      </c>
      <c r="K265" s="7" t="str">
        <f t="shared" si="268"/>
        <v>M</v>
      </c>
      <c r="L265" s="7" t="str">
        <f t="shared" si="268"/>
        <v>STRONG-Blue</v>
      </c>
      <c r="M265" s="7" t="str">
        <f t="shared" si="268"/>
        <v>Nitrile</v>
      </c>
      <c r="N265" s="7" t="str">
        <f t="shared" si="268"/>
        <v>Glove</v>
      </c>
      <c r="O265" s="7" t="str">
        <f t="shared" si="268"/>
        <v>Middle</v>
      </c>
      <c r="P265" s="8">
        <f t="shared" si="268"/>
        <v>2</v>
      </c>
      <c r="Q265" s="5">
        <f t="shared" si="259"/>
        <v>4</v>
      </c>
      <c r="R265" s="9">
        <v>60</v>
      </c>
      <c r="S265" s="9" t="s">
        <v>318</v>
      </c>
      <c r="T265" s="5" t="str">
        <f t="shared" si="266"/>
        <v>y</v>
      </c>
      <c r="U265" s="10"/>
      <c r="V265" s="7"/>
      <c r="W265" s="7"/>
      <c r="X265" s="7"/>
      <c r="Y265" s="7"/>
      <c r="Z265" s="7"/>
    </row>
    <row r="266" spans="1:26" ht="15.75" customHeight="1">
      <c r="A266" s="5">
        <f t="shared" si="260"/>
        <v>265</v>
      </c>
      <c r="B266" s="6">
        <f t="shared" si="186"/>
        <v>44775.449467592596</v>
      </c>
      <c r="C266" s="7">
        <f t="shared" si="187"/>
        <v>2</v>
      </c>
      <c r="D266" s="5">
        <f t="shared" si="257"/>
        <v>79</v>
      </c>
      <c r="E266" s="7">
        <f t="shared" ref="E266:P266" si="269">IF(ISBLANK(E265),"",E265)</f>
        <v>20</v>
      </c>
      <c r="F266" s="7">
        <f t="shared" si="269"/>
        <v>48</v>
      </c>
      <c r="G266" s="7">
        <f t="shared" si="269"/>
        <v>3</v>
      </c>
      <c r="H266" s="7" t="str">
        <f t="shared" si="269"/>
        <v>Blue</v>
      </c>
      <c r="I266" s="7">
        <f t="shared" si="269"/>
        <v>5</v>
      </c>
      <c r="J266" s="7">
        <f t="shared" si="269"/>
        <v>0</v>
      </c>
      <c r="K266" s="7" t="str">
        <f t="shared" si="269"/>
        <v>M</v>
      </c>
      <c r="L266" s="7" t="str">
        <f t="shared" si="269"/>
        <v>STRONG-Blue</v>
      </c>
      <c r="M266" s="7" t="str">
        <f t="shared" si="269"/>
        <v>Nitrile</v>
      </c>
      <c r="N266" s="7" t="str">
        <f t="shared" si="269"/>
        <v>Glove</v>
      </c>
      <c r="O266" s="7" t="str">
        <f t="shared" si="269"/>
        <v>Middle</v>
      </c>
      <c r="P266" s="8">
        <f t="shared" si="269"/>
        <v>2</v>
      </c>
      <c r="Q266" s="5">
        <f t="shared" si="259"/>
        <v>5</v>
      </c>
      <c r="R266" s="9">
        <v>80</v>
      </c>
      <c r="S266" s="9" t="s">
        <v>319</v>
      </c>
      <c r="T266" s="5" t="str">
        <f t="shared" si="266"/>
        <v>y</v>
      </c>
      <c r="U266" s="10"/>
      <c r="V266" s="7"/>
      <c r="W266" s="7"/>
      <c r="X266" s="7"/>
      <c r="Y266" s="7"/>
      <c r="Z266" s="7"/>
    </row>
    <row r="267" spans="1:26" ht="15.75" customHeight="1">
      <c r="A267" s="5">
        <f t="shared" si="260"/>
        <v>266</v>
      </c>
      <c r="B267" s="6">
        <f t="shared" si="186"/>
        <v>44775.449537037035</v>
      </c>
      <c r="C267" s="7">
        <f t="shared" si="187"/>
        <v>2</v>
      </c>
      <c r="D267" s="5">
        <f t="shared" si="257"/>
        <v>80</v>
      </c>
      <c r="E267" s="7">
        <f t="shared" ref="E267:P267" si="270">IF(ISBLANK(E266),"",E266)</f>
        <v>20</v>
      </c>
      <c r="F267" s="7">
        <f t="shared" si="270"/>
        <v>48</v>
      </c>
      <c r="G267" s="7">
        <f t="shared" si="270"/>
        <v>3</v>
      </c>
      <c r="H267" s="7" t="str">
        <f t="shared" si="270"/>
        <v>Blue</v>
      </c>
      <c r="I267" s="7">
        <f t="shared" si="270"/>
        <v>5</v>
      </c>
      <c r="J267" s="7">
        <f t="shared" si="270"/>
        <v>0</v>
      </c>
      <c r="K267" s="7" t="str">
        <f t="shared" si="270"/>
        <v>M</v>
      </c>
      <c r="L267" s="7" t="str">
        <f t="shared" si="270"/>
        <v>STRONG-Blue</v>
      </c>
      <c r="M267" s="7" t="str">
        <f t="shared" si="270"/>
        <v>Nitrile</v>
      </c>
      <c r="N267" s="7" t="str">
        <f t="shared" si="270"/>
        <v>Glove</v>
      </c>
      <c r="O267" s="7" t="str">
        <f t="shared" si="270"/>
        <v>Middle</v>
      </c>
      <c r="P267" s="8">
        <f t="shared" si="270"/>
        <v>2</v>
      </c>
      <c r="Q267" s="5">
        <f t="shared" si="259"/>
        <v>6</v>
      </c>
      <c r="R267" s="9">
        <v>120</v>
      </c>
      <c r="S267" s="9" t="s">
        <v>320</v>
      </c>
      <c r="T267" s="5" t="str">
        <f t="shared" si="266"/>
        <v>y</v>
      </c>
      <c r="U267" s="10"/>
      <c r="V267" s="7"/>
      <c r="W267" s="7"/>
      <c r="X267" s="7"/>
      <c r="Y267" s="7"/>
      <c r="Z267" s="7"/>
    </row>
    <row r="268" spans="1:26" ht="15.75" customHeight="1">
      <c r="A268" s="5">
        <f t="shared" si="260"/>
        <v>267</v>
      </c>
      <c r="B268" s="6">
        <f t="shared" si="186"/>
        <v>44775.449583333335</v>
      </c>
      <c r="C268" s="7">
        <f t="shared" si="187"/>
        <v>2</v>
      </c>
      <c r="D268" s="5">
        <f t="shared" si="257"/>
        <v>81</v>
      </c>
      <c r="E268" s="7">
        <f t="shared" ref="E268:P268" si="271">IF(ISBLANK(E267),"",E267)</f>
        <v>20</v>
      </c>
      <c r="F268" s="7">
        <f t="shared" si="271"/>
        <v>48</v>
      </c>
      <c r="G268" s="7">
        <f t="shared" si="271"/>
        <v>3</v>
      </c>
      <c r="H268" s="7" t="str">
        <f t="shared" si="271"/>
        <v>Blue</v>
      </c>
      <c r="I268" s="7">
        <f t="shared" si="271"/>
        <v>5</v>
      </c>
      <c r="J268" s="7">
        <f t="shared" si="271"/>
        <v>0</v>
      </c>
      <c r="K268" s="7" t="str">
        <f t="shared" si="271"/>
        <v>M</v>
      </c>
      <c r="L268" s="7" t="str">
        <f t="shared" si="271"/>
        <v>STRONG-Blue</v>
      </c>
      <c r="M268" s="7" t="str">
        <f t="shared" si="271"/>
        <v>Nitrile</v>
      </c>
      <c r="N268" s="7" t="str">
        <f t="shared" si="271"/>
        <v>Glove</v>
      </c>
      <c r="O268" s="7" t="str">
        <f t="shared" si="271"/>
        <v>Middle</v>
      </c>
      <c r="P268" s="8">
        <f t="shared" si="271"/>
        <v>2</v>
      </c>
      <c r="Q268" s="5">
        <f t="shared" si="259"/>
        <v>7</v>
      </c>
      <c r="R268" s="9">
        <v>160</v>
      </c>
      <c r="S268" s="9" t="s">
        <v>321</v>
      </c>
      <c r="T268" s="5" t="str">
        <f t="shared" si="266"/>
        <v>y</v>
      </c>
      <c r="U268" s="10"/>
      <c r="V268" s="7"/>
      <c r="W268" s="7"/>
      <c r="X268" s="7"/>
      <c r="Y268" s="7"/>
      <c r="Z268" s="7"/>
    </row>
    <row r="269" spans="1:26" ht="15.75" customHeight="1">
      <c r="A269" s="5">
        <f t="shared" si="260"/>
        <v>268</v>
      </c>
      <c r="B269" s="6">
        <f t="shared" si="186"/>
        <v>44775.449641203704</v>
      </c>
      <c r="C269" s="7">
        <f t="shared" si="187"/>
        <v>2</v>
      </c>
      <c r="D269" s="5">
        <f t="shared" si="257"/>
        <v>82</v>
      </c>
      <c r="E269" s="7">
        <f t="shared" ref="E269:P269" si="272">IF(ISBLANK(E268),"",E268)</f>
        <v>20</v>
      </c>
      <c r="F269" s="7">
        <f t="shared" si="272"/>
        <v>48</v>
      </c>
      <c r="G269" s="7">
        <f t="shared" si="272"/>
        <v>3</v>
      </c>
      <c r="H269" s="7" t="str">
        <f t="shared" si="272"/>
        <v>Blue</v>
      </c>
      <c r="I269" s="7">
        <f t="shared" si="272"/>
        <v>5</v>
      </c>
      <c r="J269" s="7">
        <f t="shared" si="272"/>
        <v>0</v>
      </c>
      <c r="K269" s="7" t="str">
        <f t="shared" si="272"/>
        <v>M</v>
      </c>
      <c r="L269" s="7" t="str">
        <f t="shared" si="272"/>
        <v>STRONG-Blue</v>
      </c>
      <c r="M269" s="7" t="str">
        <f t="shared" si="272"/>
        <v>Nitrile</v>
      </c>
      <c r="N269" s="7" t="str">
        <f t="shared" si="272"/>
        <v>Glove</v>
      </c>
      <c r="O269" s="7" t="str">
        <f t="shared" si="272"/>
        <v>Middle</v>
      </c>
      <c r="P269" s="8">
        <f t="shared" si="272"/>
        <v>2</v>
      </c>
      <c r="Q269" s="5">
        <f t="shared" si="259"/>
        <v>8</v>
      </c>
      <c r="R269" s="9">
        <v>200</v>
      </c>
      <c r="S269" s="9" t="s">
        <v>322</v>
      </c>
      <c r="T269" s="5" t="str">
        <f t="shared" si="266"/>
        <v>y</v>
      </c>
      <c r="U269" s="10"/>
      <c r="V269" s="7"/>
      <c r="W269" s="7"/>
      <c r="X269" s="7"/>
      <c r="Y269" s="7"/>
      <c r="Z269" s="7"/>
    </row>
    <row r="270" spans="1:26" ht="15.75" customHeight="1">
      <c r="A270" s="5">
        <f t="shared" si="260"/>
        <v>269</v>
      </c>
      <c r="B270" s="6">
        <f t="shared" si="186"/>
        <v>44775.453182870369</v>
      </c>
      <c r="C270" s="7">
        <f t="shared" si="187"/>
        <v>2</v>
      </c>
      <c r="D270" s="5">
        <f t="shared" si="257"/>
        <v>83</v>
      </c>
      <c r="E270" s="7">
        <v>21</v>
      </c>
      <c r="F270" s="7">
        <v>49</v>
      </c>
      <c r="G270" s="7">
        <v>1</v>
      </c>
      <c r="H270" s="7" t="s">
        <v>265</v>
      </c>
      <c r="I270" s="7">
        <v>5</v>
      </c>
      <c r="J270" s="7">
        <v>0</v>
      </c>
      <c r="K270" s="7" t="s">
        <v>22</v>
      </c>
      <c r="L270" s="7" t="s">
        <v>227</v>
      </c>
      <c r="M270" s="7" t="s">
        <v>24</v>
      </c>
      <c r="N270" s="7" t="s">
        <v>25</v>
      </c>
      <c r="O270" s="7" t="s">
        <v>26</v>
      </c>
      <c r="P270" s="8"/>
      <c r="Q270" s="5">
        <f t="shared" si="259"/>
        <v>1</v>
      </c>
      <c r="R270" s="9"/>
      <c r="S270" s="9" t="s">
        <v>323</v>
      </c>
      <c r="T270" s="5" t="s">
        <v>51</v>
      </c>
      <c r="U270" s="10" t="s">
        <v>324</v>
      </c>
      <c r="V270" s="7"/>
      <c r="W270" s="7"/>
      <c r="X270" s="7"/>
      <c r="Y270" s="7"/>
      <c r="Z270" s="7"/>
    </row>
    <row r="271" spans="1:26" ht="15.75" customHeight="1">
      <c r="A271" s="5">
        <f t="shared" si="260"/>
        <v>270</v>
      </c>
      <c r="B271" s="6">
        <f t="shared" si="186"/>
        <v>44775.453240740739</v>
      </c>
      <c r="C271" s="7">
        <f t="shared" si="187"/>
        <v>2</v>
      </c>
      <c r="D271" s="5">
        <f t="shared" si="257"/>
        <v>84</v>
      </c>
      <c r="E271" s="7">
        <f t="shared" ref="E271:P271" si="273">IF(ISBLANK(E270),"",E270)</f>
        <v>21</v>
      </c>
      <c r="F271" s="7">
        <f t="shared" si="273"/>
        <v>49</v>
      </c>
      <c r="G271" s="7">
        <f t="shared" si="273"/>
        <v>1</v>
      </c>
      <c r="H271" s="7" t="str">
        <f t="shared" si="273"/>
        <v>Green</v>
      </c>
      <c r="I271" s="7">
        <f t="shared" si="273"/>
        <v>5</v>
      </c>
      <c r="J271" s="7">
        <f t="shared" si="273"/>
        <v>0</v>
      </c>
      <c r="K271" s="7" t="str">
        <f t="shared" si="273"/>
        <v>M</v>
      </c>
      <c r="L271" s="7" t="str">
        <f t="shared" si="273"/>
        <v>STRONG-Blue</v>
      </c>
      <c r="M271" s="7" t="str">
        <f t="shared" si="273"/>
        <v>Nitrile</v>
      </c>
      <c r="N271" s="7" t="str">
        <f t="shared" si="273"/>
        <v>Glove</v>
      </c>
      <c r="O271" s="7" t="str">
        <f t="shared" si="273"/>
        <v>Middle</v>
      </c>
      <c r="P271" s="8" t="str">
        <f t="shared" si="273"/>
        <v/>
      </c>
      <c r="Q271" s="5">
        <f t="shared" si="259"/>
        <v>2</v>
      </c>
      <c r="R271" s="9"/>
      <c r="S271" s="9" t="s">
        <v>325</v>
      </c>
      <c r="T271" s="5" t="str">
        <f t="shared" ref="T271:T275" si="274">IF(ISBLANK(T270),"",T270)</f>
        <v>x</v>
      </c>
      <c r="U271" s="10"/>
      <c r="V271" s="7"/>
      <c r="W271" s="7"/>
      <c r="X271" s="7"/>
      <c r="Y271" s="7"/>
      <c r="Z271" s="7"/>
    </row>
    <row r="272" spans="1:26" ht="15.75" customHeight="1">
      <c r="A272" s="5">
        <f t="shared" si="260"/>
        <v>271</v>
      </c>
      <c r="B272" s="6">
        <f t="shared" si="186"/>
        <v>44775.453275462962</v>
      </c>
      <c r="C272" s="7">
        <f t="shared" si="187"/>
        <v>2</v>
      </c>
      <c r="D272" s="5">
        <f t="shared" si="257"/>
        <v>85</v>
      </c>
      <c r="E272" s="7">
        <f t="shared" ref="E272:P272" si="275">IF(ISBLANK(E271),"",E271)</f>
        <v>21</v>
      </c>
      <c r="F272" s="7">
        <f t="shared" si="275"/>
        <v>49</v>
      </c>
      <c r="G272" s="7">
        <f t="shared" si="275"/>
        <v>1</v>
      </c>
      <c r="H272" s="7" t="str">
        <f t="shared" si="275"/>
        <v>Green</v>
      </c>
      <c r="I272" s="7">
        <f t="shared" si="275"/>
        <v>5</v>
      </c>
      <c r="J272" s="7">
        <f t="shared" si="275"/>
        <v>0</v>
      </c>
      <c r="K272" s="7" t="str">
        <f t="shared" si="275"/>
        <v>M</v>
      </c>
      <c r="L272" s="7" t="str">
        <f t="shared" si="275"/>
        <v>STRONG-Blue</v>
      </c>
      <c r="M272" s="7" t="str">
        <f t="shared" si="275"/>
        <v>Nitrile</v>
      </c>
      <c r="N272" s="7" t="str">
        <f t="shared" si="275"/>
        <v>Glove</v>
      </c>
      <c r="O272" s="7" t="str">
        <f t="shared" si="275"/>
        <v>Middle</v>
      </c>
      <c r="P272" s="8" t="str">
        <f t="shared" si="275"/>
        <v/>
      </c>
      <c r="Q272" s="5">
        <f t="shared" si="259"/>
        <v>3</v>
      </c>
      <c r="R272" s="9"/>
      <c r="S272" s="9" t="s">
        <v>326</v>
      </c>
      <c r="T272" s="5" t="str">
        <f t="shared" si="274"/>
        <v>x</v>
      </c>
      <c r="U272" s="10"/>
      <c r="V272" s="7"/>
      <c r="W272" s="7"/>
      <c r="X272" s="7"/>
      <c r="Y272" s="7"/>
      <c r="Z272" s="7"/>
    </row>
    <row r="273" spans="1:26" ht="15.75" customHeight="1">
      <c r="A273" s="5">
        <f t="shared" si="260"/>
        <v>272</v>
      </c>
      <c r="B273" s="6">
        <f t="shared" si="186"/>
        <v>44775.453333333331</v>
      </c>
      <c r="C273" s="7">
        <f t="shared" si="187"/>
        <v>2</v>
      </c>
      <c r="D273" s="5">
        <f t="shared" si="257"/>
        <v>86</v>
      </c>
      <c r="E273" s="7">
        <f t="shared" ref="E273:P273" si="276">IF(ISBLANK(E272),"",E272)</f>
        <v>21</v>
      </c>
      <c r="F273" s="7">
        <f t="shared" si="276"/>
        <v>49</v>
      </c>
      <c r="G273" s="7">
        <f t="shared" si="276"/>
        <v>1</v>
      </c>
      <c r="H273" s="7" t="str">
        <f t="shared" si="276"/>
        <v>Green</v>
      </c>
      <c r="I273" s="7">
        <f t="shared" si="276"/>
        <v>5</v>
      </c>
      <c r="J273" s="7">
        <f t="shared" si="276"/>
        <v>0</v>
      </c>
      <c r="K273" s="7" t="str">
        <f t="shared" si="276"/>
        <v>M</v>
      </c>
      <c r="L273" s="7" t="str">
        <f t="shared" si="276"/>
        <v>STRONG-Blue</v>
      </c>
      <c r="M273" s="7" t="str">
        <f t="shared" si="276"/>
        <v>Nitrile</v>
      </c>
      <c r="N273" s="7" t="str">
        <f t="shared" si="276"/>
        <v>Glove</v>
      </c>
      <c r="O273" s="7" t="str">
        <f t="shared" si="276"/>
        <v>Middle</v>
      </c>
      <c r="P273" s="8" t="str">
        <f t="shared" si="276"/>
        <v/>
      </c>
      <c r="Q273" s="5">
        <f t="shared" si="259"/>
        <v>4</v>
      </c>
      <c r="R273" s="9"/>
      <c r="S273" s="9" t="s">
        <v>327</v>
      </c>
      <c r="T273" s="5" t="str">
        <f t="shared" si="274"/>
        <v>x</v>
      </c>
      <c r="U273" s="10"/>
      <c r="V273" s="7"/>
      <c r="W273" s="7"/>
      <c r="X273" s="7"/>
      <c r="Y273" s="7"/>
      <c r="Z273" s="7"/>
    </row>
    <row r="274" spans="1:26" ht="15.75" customHeight="1">
      <c r="A274" s="5">
        <f t="shared" si="260"/>
        <v>273</v>
      </c>
      <c r="B274" s="6">
        <f t="shared" si="186"/>
        <v>44775.4533912037</v>
      </c>
      <c r="C274" s="7">
        <f t="shared" si="187"/>
        <v>2</v>
      </c>
      <c r="D274" s="5">
        <f t="shared" si="257"/>
        <v>87</v>
      </c>
      <c r="E274" s="7">
        <f t="shared" ref="E274:P274" si="277">IF(ISBLANK(E273),"",E273)</f>
        <v>21</v>
      </c>
      <c r="F274" s="7">
        <f t="shared" si="277"/>
        <v>49</v>
      </c>
      <c r="G274" s="7">
        <f t="shared" si="277"/>
        <v>1</v>
      </c>
      <c r="H274" s="7" t="str">
        <f t="shared" si="277"/>
        <v>Green</v>
      </c>
      <c r="I274" s="7">
        <f t="shared" si="277"/>
        <v>5</v>
      </c>
      <c r="J274" s="7">
        <f t="shared" si="277"/>
        <v>0</v>
      </c>
      <c r="K274" s="7" t="str">
        <f t="shared" si="277"/>
        <v>M</v>
      </c>
      <c r="L274" s="7" t="str">
        <f t="shared" si="277"/>
        <v>STRONG-Blue</v>
      </c>
      <c r="M274" s="7" t="str">
        <f t="shared" si="277"/>
        <v>Nitrile</v>
      </c>
      <c r="N274" s="7" t="str">
        <f t="shared" si="277"/>
        <v>Glove</v>
      </c>
      <c r="O274" s="7" t="str">
        <f t="shared" si="277"/>
        <v>Middle</v>
      </c>
      <c r="P274" s="8" t="str">
        <f t="shared" si="277"/>
        <v/>
      </c>
      <c r="Q274" s="5">
        <f t="shared" si="259"/>
        <v>5</v>
      </c>
      <c r="R274" s="9"/>
      <c r="S274" s="9" t="s">
        <v>328</v>
      </c>
      <c r="T274" s="5" t="str">
        <f t="shared" si="274"/>
        <v>x</v>
      </c>
      <c r="U274" s="10"/>
      <c r="V274" s="7"/>
      <c r="W274" s="7"/>
      <c r="X274" s="7"/>
      <c r="Y274" s="7"/>
      <c r="Z274" s="7"/>
    </row>
    <row r="275" spans="1:26" ht="15.75" customHeight="1">
      <c r="A275" s="5">
        <f t="shared" si="260"/>
        <v>274</v>
      </c>
      <c r="B275" s="6">
        <f t="shared" si="186"/>
        <v>44775.4534375</v>
      </c>
      <c r="C275" s="7">
        <f t="shared" si="187"/>
        <v>2</v>
      </c>
      <c r="D275" s="5">
        <f t="shared" si="257"/>
        <v>88</v>
      </c>
      <c r="E275" s="7">
        <f t="shared" ref="E275:P275" si="278">IF(ISBLANK(E274),"",E274)</f>
        <v>21</v>
      </c>
      <c r="F275" s="7">
        <f t="shared" si="278"/>
        <v>49</v>
      </c>
      <c r="G275" s="7">
        <f t="shared" si="278"/>
        <v>1</v>
      </c>
      <c r="H275" s="7" t="str">
        <f t="shared" si="278"/>
        <v>Green</v>
      </c>
      <c r="I275" s="7">
        <f t="shared" si="278"/>
        <v>5</v>
      </c>
      <c r="J275" s="7">
        <f t="shared" si="278"/>
        <v>0</v>
      </c>
      <c r="K275" s="7" t="str">
        <f t="shared" si="278"/>
        <v>M</v>
      </c>
      <c r="L275" s="7" t="str">
        <f t="shared" si="278"/>
        <v>STRONG-Blue</v>
      </c>
      <c r="M275" s="7" t="str">
        <f t="shared" si="278"/>
        <v>Nitrile</v>
      </c>
      <c r="N275" s="7" t="str">
        <f t="shared" si="278"/>
        <v>Glove</v>
      </c>
      <c r="O275" s="7" t="str">
        <f t="shared" si="278"/>
        <v>Middle</v>
      </c>
      <c r="P275" s="8" t="str">
        <f t="shared" si="278"/>
        <v/>
      </c>
      <c r="Q275" s="5">
        <f t="shared" si="259"/>
        <v>6</v>
      </c>
      <c r="R275" s="9"/>
      <c r="S275" s="9" t="s">
        <v>329</v>
      </c>
      <c r="T275" s="5" t="str">
        <f t="shared" si="274"/>
        <v>x</v>
      </c>
      <c r="U275" s="10"/>
      <c r="V275" s="7"/>
      <c r="W275" s="7"/>
      <c r="X275" s="7"/>
      <c r="Y275" s="7"/>
      <c r="Z275" s="7"/>
    </row>
    <row r="276" spans="1:26" ht="15.75" customHeight="1">
      <c r="A276" s="5">
        <f t="shared" si="260"/>
        <v>275</v>
      </c>
      <c r="B276" s="6">
        <f t="shared" si="186"/>
        <v>44775.45417824074</v>
      </c>
      <c r="C276" s="7">
        <f t="shared" si="187"/>
        <v>2</v>
      </c>
      <c r="D276" s="5">
        <f t="shared" si="257"/>
        <v>89</v>
      </c>
      <c r="E276" s="7">
        <v>21</v>
      </c>
      <c r="F276" s="7">
        <v>50</v>
      </c>
      <c r="G276" s="7">
        <v>1</v>
      </c>
      <c r="H276" s="7" t="s">
        <v>265</v>
      </c>
      <c r="I276" s="7">
        <v>5</v>
      </c>
      <c r="J276" s="7">
        <v>0</v>
      </c>
      <c r="K276" s="7" t="s">
        <v>22</v>
      </c>
      <c r="L276" s="7" t="s">
        <v>227</v>
      </c>
      <c r="M276" s="7" t="s">
        <v>24</v>
      </c>
      <c r="N276" s="7" t="s">
        <v>25</v>
      </c>
      <c r="O276" s="7" t="s">
        <v>26</v>
      </c>
      <c r="P276" s="8">
        <v>2.5</v>
      </c>
      <c r="Q276" s="5">
        <f t="shared" si="259"/>
        <v>1</v>
      </c>
      <c r="R276" s="9">
        <v>0</v>
      </c>
      <c r="S276" s="9" t="s">
        <v>330</v>
      </c>
      <c r="T276" s="5" t="s">
        <v>28</v>
      </c>
      <c r="U276" s="10" t="s">
        <v>331</v>
      </c>
      <c r="V276" s="7"/>
      <c r="W276" s="7"/>
      <c r="X276" s="7"/>
      <c r="Y276" s="7"/>
      <c r="Z276" s="7"/>
    </row>
    <row r="277" spans="1:26" ht="15.75" customHeight="1">
      <c r="A277" s="5">
        <f t="shared" si="260"/>
        <v>276</v>
      </c>
      <c r="B277" s="6">
        <f t="shared" si="186"/>
        <v>44775.454224537039</v>
      </c>
      <c r="C277" s="7">
        <f t="shared" si="187"/>
        <v>2</v>
      </c>
      <c r="D277" s="5">
        <f t="shared" si="257"/>
        <v>90</v>
      </c>
      <c r="E277" s="7">
        <f t="shared" ref="E277:P277" si="279">IF(ISBLANK(E276),"",E276)</f>
        <v>21</v>
      </c>
      <c r="F277" s="7">
        <f t="shared" si="279"/>
        <v>50</v>
      </c>
      <c r="G277" s="7">
        <f t="shared" si="279"/>
        <v>1</v>
      </c>
      <c r="H277" s="7" t="str">
        <f t="shared" si="279"/>
        <v>Green</v>
      </c>
      <c r="I277" s="7">
        <f t="shared" si="279"/>
        <v>5</v>
      </c>
      <c r="J277" s="7">
        <f t="shared" si="279"/>
        <v>0</v>
      </c>
      <c r="K277" s="7" t="str">
        <f t="shared" si="279"/>
        <v>M</v>
      </c>
      <c r="L277" s="7" t="str">
        <f t="shared" si="279"/>
        <v>STRONG-Blue</v>
      </c>
      <c r="M277" s="7" t="str">
        <f t="shared" si="279"/>
        <v>Nitrile</v>
      </c>
      <c r="N277" s="7" t="str">
        <f t="shared" si="279"/>
        <v>Glove</v>
      </c>
      <c r="O277" s="7" t="str">
        <f t="shared" si="279"/>
        <v>Middle</v>
      </c>
      <c r="P277" s="8">
        <f t="shared" si="279"/>
        <v>2.5</v>
      </c>
      <c r="Q277" s="5">
        <f t="shared" si="259"/>
        <v>2</v>
      </c>
      <c r="R277" s="9">
        <v>20</v>
      </c>
      <c r="S277" s="9" t="s">
        <v>332</v>
      </c>
      <c r="T277" s="5" t="str">
        <f t="shared" ref="T277:T283" si="280">IF(ISBLANK(T276),"",T276)</f>
        <v>y</v>
      </c>
      <c r="U277" s="10"/>
      <c r="V277" s="7"/>
      <c r="W277" s="7"/>
      <c r="X277" s="7"/>
      <c r="Y277" s="7"/>
      <c r="Z277" s="7"/>
    </row>
    <row r="278" spans="1:26" ht="15.75" customHeight="1">
      <c r="A278" s="5">
        <f t="shared" si="260"/>
        <v>277</v>
      </c>
      <c r="B278" s="6">
        <f t="shared" si="186"/>
        <v>44775.454282407409</v>
      </c>
      <c r="C278" s="7">
        <f t="shared" si="187"/>
        <v>2</v>
      </c>
      <c r="D278" s="5">
        <f t="shared" si="257"/>
        <v>91</v>
      </c>
      <c r="E278" s="7">
        <f t="shared" ref="E278:P278" si="281">IF(ISBLANK(E277),"",E277)</f>
        <v>21</v>
      </c>
      <c r="F278" s="7">
        <f t="shared" si="281"/>
        <v>50</v>
      </c>
      <c r="G278" s="7">
        <f t="shared" si="281"/>
        <v>1</v>
      </c>
      <c r="H278" s="7" t="str">
        <f t="shared" si="281"/>
        <v>Green</v>
      </c>
      <c r="I278" s="7">
        <f t="shared" si="281"/>
        <v>5</v>
      </c>
      <c r="J278" s="7">
        <f t="shared" si="281"/>
        <v>0</v>
      </c>
      <c r="K278" s="7" t="str">
        <f t="shared" si="281"/>
        <v>M</v>
      </c>
      <c r="L278" s="7" t="str">
        <f t="shared" si="281"/>
        <v>STRONG-Blue</v>
      </c>
      <c r="M278" s="7" t="str">
        <f t="shared" si="281"/>
        <v>Nitrile</v>
      </c>
      <c r="N278" s="7" t="str">
        <f t="shared" si="281"/>
        <v>Glove</v>
      </c>
      <c r="O278" s="7" t="str">
        <f t="shared" si="281"/>
        <v>Middle</v>
      </c>
      <c r="P278" s="8">
        <f t="shared" si="281"/>
        <v>2.5</v>
      </c>
      <c r="Q278" s="5">
        <f t="shared" si="259"/>
        <v>3</v>
      </c>
      <c r="R278" s="9">
        <v>40</v>
      </c>
      <c r="S278" s="9" t="s">
        <v>333</v>
      </c>
      <c r="T278" s="5" t="str">
        <f t="shared" si="280"/>
        <v>y</v>
      </c>
      <c r="U278" s="10"/>
      <c r="V278" s="7"/>
      <c r="W278" s="7"/>
      <c r="X278" s="7"/>
      <c r="Y278" s="7"/>
      <c r="Z278" s="7"/>
    </row>
    <row r="279" spans="1:26" ht="15.75" customHeight="1">
      <c r="A279" s="5">
        <f t="shared" si="260"/>
        <v>278</v>
      </c>
      <c r="B279" s="6">
        <f t="shared" si="186"/>
        <v>44775.454328703701</v>
      </c>
      <c r="C279" s="7">
        <f t="shared" si="187"/>
        <v>2</v>
      </c>
      <c r="D279" s="5">
        <f t="shared" si="257"/>
        <v>92</v>
      </c>
      <c r="E279" s="7">
        <f t="shared" ref="E279:P279" si="282">IF(ISBLANK(E278),"",E278)</f>
        <v>21</v>
      </c>
      <c r="F279" s="7">
        <f t="shared" si="282"/>
        <v>50</v>
      </c>
      <c r="G279" s="7">
        <f t="shared" si="282"/>
        <v>1</v>
      </c>
      <c r="H279" s="7" t="str">
        <f t="shared" si="282"/>
        <v>Green</v>
      </c>
      <c r="I279" s="7">
        <f t="shared" si="282"/>
        <v>5</v>
      </c>
      <c r="J279" s="7">
        <f t="shared" si="282"/>
        <v>0</v>
      </c>
      <c r="K279" s="7" t="str">
        <f t="shared" si="282"/>
        <v>M</v>
      </c>
      <c r="L279" s="7" t="str">
        <f t="shared" si="282"/>
        <v>STRONG-Blue</v>
      </c>
      <c r="M279" s="7" t="str">
        <f t="shared" si="282"/>
        <v>Nitrile</v>
      </c>
      <c r="N279" s="7" t="str">
        <f t="shared" si="282"/>
        <v>Glove</v>
      </c>
      <c r="O279" s="7" t="str">
        <f t="shared" si="282"/>
        <v>Middle</v>
      </c>
      <c r="P279" s="8">
        <f t="shared" si="282"/>
        <v>2.5</v>
      </c>
      <c r="Q279" s="5">
        <f t="shared" si="259"/>
        <v>4</v>
      </c>
      <c r="R279" s="9">
        <v>60</v>
      </c>
      <c r="S279" s="9" t="s">
        <v>334</v>
      </c>
      <c r="T279" s="5" t="str">
        <f t="shared" si="280"/>
        <v>y</v>
      </c>
      <c r="U279" s="10"/>
      <c r="V279" s="7"/>
      <c r="W279" s="7"/>
      <c r="X279" s="7"/>
      <c r="Y279" s="7"/>
      <c r="Z279" s="7"/>
    </row>
    <row r="280" spans="1:26" ht="15.75" customHeight="1">
      <c r="A280" s="5">
        <f t="shared" si="260"/>
        <v>279</v>
      </c>
      <c r="B280" s="6">
        <f t="shared" si="186"/>
        <v>44775.454375000001</v>
      </c>
      <c r="C280" s="7">
        <f t="shared" si="187"/>
        <v>2</v>
      </c>
      <c r="D280" s="5">
        <f t="shared" si="257"/>
        <v>93</v>
      </c>
      <c r="E280" s="7">
        <f t="shared" ref="E280:P280" si="283">IF(ISBLANK(E279),"",E279)</f>
        <v>21</v>
      </c>
      <c r="F280" s="7">
        <f t="shared" si="283"/>
        <v>50</v>
      </c>
      <c r="G280" s="7">
        <f t="shared" si="283"/>
        <v>1</v>
      </c>
      <c r="H280" s="7" t="str">
        <f t="shared" si="283"/>
        <v>Green</v>
      </c>
      <c r="I280" s="7">
        <f t="shared" si="283"/>
        <v>5</v>
      </c>
      <c r="J280" s="7">
        <f t="shared" si="283"/>
        <v>0</v>
      </c>
      <c r="K280" s="7" t="str">
        <f t="shared" si="283"/>
        <v>M</v>
      </c>
      <c r="L280" s="7" t="str">
        <f t="shared" si="283"/>
        <v>STRONG-Blue</v>
      </c>
      <c r="M280" s="7" t="str">
        <f t="shared" si="283"/>
        <v>Nitrile</v>
      </c>
      <c r="N280" s="7" t="str">
        <f t="shared" si="283"/>
        <v>Glove</v>
      </c>
      <c r="O280" s="7" t="str">
        <f t="shared" si="283"/>
        <v>Middle</v>
      </c>
      <c r="P280" s="8">
        <f t="shared" si="283"/>
        <v>2.5</v>
      </c>
      <c r="Q280" s="5">
        <f t="shared" si="259"/>
        <v>5</v>
      </c>
      <c r="R280" s="9">
        <v>80</v>
      </c>
      <c r="S280" s="9" t="s">
        <v>335</v>
      </c>
      <c r="T280" s="5" t="str">
        <f t="shared" si="280"/>
        <v>y</v>
      </c>
      <c r="U280" s="10"/>
      <c r="V280" s="7"/>
      <c r="W280" s="7"/>
      <c r="X280" s="7"/>
      <c r="Y280" s="7"/>
      <c r="Z280" s="7"/>
    </row>
    <row r="281" spans="1:26" ht="15.75" customHeight="1">
      <c r="A281" s="5">
        <f t="shared" si="260"/>
        <v>280</v>
      </c>
      <c r="B281" s="6">
        <f t="shared" si="186"/>
        <v>44775.454432870371</v>
      </c>
      <c r="C281" s="7">
        <f t="shared" si="187"/>
        <v>2</v>
      </c>
      <c r="D281" s="5">
        <f t="shared" si="257"/>
        <v>94</v>
      </c>
      <c r="E281" s="7">
        <f t="shared" ref="E281:P281" si="284">IF(ISBLANK(E280),"",E280)</f>
        <v>21</v>
      </c>
      <c r="F281" s="7">
        <f t="shared" si="284"/>
        <v>50</v>
      </c>
      <c r="G281" s="7">
        <f t="shared" si="284"/>
        <v>1</v>
      </c>
      <c r="H281" s="7" t="str">
        <f t="shared" si="284"/>
        <v>Green</v>
      </c>
      <c r="I281" s="7">
        <f t="shared" si="284"/>
        <v>5</v>
      </c>
      <c r="J281" s="7">
        <f t="shared" si="284"/>
        <v>0</v>
      </c>
      <c r="K281" s="7" t="str">
        <f t="shared" si="284"/>
        <v>M</v>
      </c>
      <c r="L281" s="7" t="str">
        <f t="shared" si="284"/>
        <v>STRONG-Blue</v>
      </c>
      <c r="M281" s="7" t="str">
        <f t="shared" si="284"/>
        <v>Nitrile</v>
      </c>
      <c r="N281" s="7" t="str">
        <f t="shared" si="284"/>
        <v>Glove</v>
      </c>
      <c r="O281" s="7" t="str">
        <f t="shared" si="284"/>
        <v>Middle</v>
      </c>
      <c r="P281" s="8">
        <f t="shared" si="284"/>
        <v>2.5</v>
      </c>
      <c r="Q281" s="5">
        <f t="shared" si="259"/>
        <v>6</v>
      </c>
      <c r="R281" s="9">
        <v>120</v>
      </c>
      <c r="S281" s="9" t="s">
        <v>336</v>
      </c>
      <c r="T281" s="5" t="str">
        <f t="shared" si="280"/>
        <v>y</v>
      </c>
      <c r="U281" s="10"/>
      <c r="V281" s="7"/>
      <c r="W281" s="7"/>
      <c r="X281" s="7"/>
      <c r="Y281" s="7"/>
      <c r="Z281" s="7"/>
    </row>
    <row r="282" spans="1:26" ht="15.75" customHeight="1">
      <c r="A282" s="5">
        <f t="shared" si="260"/>
        <v>281</v>
      </c>
      <c r="B282" s="6">
        <f t="shared" si="186"/>
        <v>44775.454502314817</v>
      </c>
      <c r="C282" s="7">
        <f t="shared" si="187"/>
        <v>2</v>
      </c>
      <c r="D282" s="5">
        <f t="shared" si="257"/>
        <v>95</v>
      </c>
      <c r="E282" s="7">
        <f t="shared" ref="E282:P282" si="285">IF(ISBLANK(E281),"",E281)</f>
        <v>21</v>
      </c>
      <c r="F282" s="7">
        <f t="shared" si="285"/>
        <v>50</v>
      </c>
      <c r="G282" s="7">
        <f t="shared" si="285"/>
        <v>1</v>
      </c>
      <c r="H282" s="7" t="str">
        <f t="shared" si="285"/>
        <v>Green</v>
      </c>
      <c r="I282" s="7">
        <f t="shared" si="285"/>
        <v>5</v>
      </c>
      <c r="J282" s="7">
        <f t="shared" si="285"/>
        <v>0</v>
      </c>
      <c r="K282" s="7" t="str">
        <f t="shared" si="285"/>
        <v>M</v>
      </c>
      <c r="L282" s="7" t="str">
        <f t="shared" si="285"/>
        <v>STRONG-Blue</v>
      </c>
      <c r="M282" s="7" t="str">
        <f t="shared" si="285"/>
        <v>Nitrile</v>
      </c>
      <c r="N282" s="7" t="str">
        <f t="shared" si="285"/>
        <v>Glove</v>
      </c>
      <c r="O282" s="7" t="str">
        <f t="shared" si="285"/>
        <v>Middle</v>
      </c>
      <c r="P282" s="8">
        <f t="shared" si="285"/>
        <v>2.5</v>
      </c>
      <c r="Q282" s="5">
        <f t="shared" si="259"/>
        <v>7</v>
      </c>
      <c r="R282" s="9">
        <v>160</v>
      </c>
      <c r="S282" s="9" t="s">
        <v>337</v>
      </c>
      <c r="T282" s="5" t="str">
        <f t="shared" si="280"/>
        <v>y</v>
      </c>
      <c r="U282" s="10"/>
      <c r="V282" s="7"/>
      <c r="W282" s="7"/>
      <c r="X282" s="7"/>
      <c r="Y282" s="7"/>
      <c r="Z282" s="7"/>
    </row>
    <row r="283" spans="1:26" ht="15.75" customHeight="1">
      <c r="A283" s="5">
        <f t="shared" si="260"/>
        <v>282</v>
      </c>
      <c r="B283" s="6">
        <f t="shared" si="186"/>
        <v>44775.454560185186</v>
      </c>
      <c r="C283" s="7">
        <f t="shared" si="187"/>
        <v>2</v>
      </c>
      <c r="D283" s="5">
        <f t="shared" si="257"/>
        <v>96</v>
      </c>
      <c r="E283" s="7">
        <f t="shared" ref="E283:P283" si="286">IF(ISBLANK(E282),"",E282)</f>
        <v>21</v>
      </c>
      <c r="F283" s="7">
        <f t="shared" si="286"/>
        <v>50</v>
      </c>
      <c r="G283" s="7">
        <f t="shared" si="286"/>
        <v>1</v>
      </c>
      <c r="H283" s="7" t="str">
        <f t="shared" si="286"/>
        <v>Green</v>
      </c>
      <c r="I283" s="7">
        <f t="shared" si="286"/>
        <v>5</v>
      </c>
      <c r="J283" s="7">
        <f t="shared" si="286"/>
        <v>0</v>
      </c>
      <c r="K283" s="7" t="str">
        <f t="shared" si="286"/>
        <v>M</v>
      </c>
      <c r="L283" s="7" t="str">
        <f t="shared" si="286"/>
        <v>STRONG-Blue</v>
      </c>
      <c r="M283" s="7" t="str">
        <f t="shared" si="286"/>
        <v>Nitrile</v>
      </c>
      <c r="N283" s="7" t="str">
        <f t="shared" si="286"/>
        <v>Glove</v>
      </c>
      <c r="O283" s="7" t="str">
        <f t="shared" si="286"/>
        <v>Middle</v>
      </c>
      <c r="P283" s="8">
        <f t="shared" si="286"/>
        <v>2.5</v>
      </c>
      <c r="Q283" s="5">
        <f t="shared" si="259"/>
        <v>8</v>
      </c>
      <c r="R283" s="9">
        <v>200</v>
      </c>
      <c r="S283" s="9" t="s">
        <v>338</v>
      </c>
      <c r="T283" s="5" t="str">
        <f t="shared" si="280"/>
        <v>y</v>
      </c>
      <c r="U283" s="10"/>
      <c r="V283" s="7"/>
      <c r="W283" s="7"/>
      <c r="X283" s="7"/>
      <c r="Y283" s="7"/>
      <c r="Z283" s="7"/>
    </row>
    <row r="284" spans="1:26" ht="15.75" customHeight="1">
      <c r="A284" s="13">
        <f t="shared" si="260"/>
        <v>283</v>
      </c>
      <c r="B284" s="14">
        <v>44775</v>
      </c>
      <c r="C284" s="7">
        <f t="shared" si="187"/>
        <v>2</v>
      </c>
      <c r="D284" s="13">
        <f t="shared" si="257"/>
        <v>97</v>
      </c>
      <c r="E284" s="7">
        <v>22</v>
      </c>
      <c r="F284" s="7">
        <v>51</v>
      </c>
      <c r="G284" s="7">
        <v>1</v>
      </c>
      <c r="H284" s="7" t="s">
        <v>339</v>
      </c>
      <c r="I284" s="7">
        <v>5</v>
      </c>
      <c r="J284" s="7">
        <v>0</v>
      </c>
      <c r="K284" s="7" t="s">
        <v>22</v>
      </c>
      <c r="L284" s="7" t="s">
        <v>227</v>
      </c>
      <c r="M284" s="7" t="s">
        <v>24</v>
      </c>
      <c r="N284" s="7" t="s">
        <v>25</v>
      </c>
      <c r="O284" s="7" t="s">
        <v>26</v>
      </c>
      <c r="P284" s="8">
        <v>2.5499999999999998</v>
      </c>
      <c r="Q284" s="13">
        <f t="shared" si="259"/>
        <v>1</v>
      </c>
      <c r="R284" s="15">
        <v>0</v>
      </c>
      <c r="S284" s="15" t="s">
        <v>50</v>
      </c>
      <c r="T284" s="13" t="s">
        <v>28</v>
      </c>
      <c r="U284" s="16"/>
      <c r="V284" s="7"/>
      <c r="W284" s="7"/>
      <c r="X284" s="7"/>
      <c r="Y284" s="7"/>
      <c r="Z284" s="7"/>
    </row>
    <row r="285" spans="1:26" ht="15.75" customHeight="1">
      <c r="A285" s="17">
        <f t="shared" si="260"/>
        <v>284</v>
      </c>
      <c r="B285" s="18">
        <f t="shared" ref="B285:B308" si="287">IF(RIGHT(S285,4)=".jpg",DATE(MID(S285,1,4),MID(S285,5,2),MID(S285,7,2))+TIME(MID(S285,10,2),MID(S285,12,2),MID(S285,14,2)),"")</f>
        <v>44878.628865740742</v>
      </c>
      <c r="C285" s="19">
        <v>3</v>
      </c>
      <c r="D285" s="17">
        <v>1</v>
      </c>
      <c r="E285" s="19"/>
      <c r="F285" s="19">
        <v>52</v>
      </c>
      <c r="G285" s="19">
        <v>1</v>
      </c>
      <c r="H285" s="19" t="s">
        <v>265</v>
      </c>
      <c r="I285" s="19">
        <v>5</v>
      </c>
      <c r="J285" s="19">
        <v>0</v>
      </c>
      <c r="K285" s="19" t="s">
        <v>22</v>
      </c>
      <c r="L285" s="19" t="s">
        <v>227</v>
      </c>
      <c r="M285" s="19" t="s">
        <v>24</v>
      </c>
      <c r="N285" s="19" t="s">
        <v>25</v>
      </c>
      <c r="O285" s="19" t="s">
        <v>26</v>
      </c>
      <c r="P285" s="20"/>
      <c r="Q285" s="17"/>
      <c r="R285" s="21">
        <v>0</v>
      </c>
      <c r="S285" s="22" t="s">
        <v>340</v>
      </c>
      <c r="T285" s="17"/>
      <c r="U285" s="23"/>
      <c r="V285" s="19"/>
      <c r="W285" s="19"/>
      <c r="X285" s="19"/>
      <c r="Y285" s="19"/>
      <c r="Z285" s="19"/>
    </row>
    <row r="286" spans="1:26" ht="15.75" customHeight="1">
      <c r="A286" s="5">
        <f t="shared" si="260"/>
        <v>285</v>
      </c>
      <c r="B286" s="6">
        <f t="shared" si="287"/>
        <v>44878.628981481481</v>
      </c>
      <c r="C286" s="7">
        <f t="shared" ref="C286:C292" si="288">C285</f>
        <v>3</v>
      </c>
      <c r="D286" s="5">
        <f t="shared" ref="D286:D292" si="289">IF(C286=C285,D285+1,1)</f>
        <v>2</v>
      </c>
      <c r="E286" s="7" t="str">
        <f t="shared" ref="E286:P286" si="290">IF(ISBLANK(E285),"",E285)</f>
        <v/>
      </c>
      <c r="F286" s="7">
        <f t="shared" si="290"/>
        <v>52</v>
      </c>
      <c r="G286" s="7">
        <f t="shared" si="290"/>
        <v>1</v>
      </c>
      <c r="H286" s="7" t="str">
        <f t="shared" si="290"/>
        <v>Green</v>
      </c>
      <c r="I286" s="7">
        <f t="shared" si="290"/>
        <v>5</v>
      </c>
      <c r="J286" s="7">
        <f t="shared" si="290"/>
        <v>0</v>
      </c>
      <c r="K286" s="7" t="str">
        <f t="shared" si="290"/>
        <v>M</v>
      </c>
      <c r="L286" s="7" t="str">
        <f t="shared" si="290"/>
        <v>STRONG-Blue</v>
      </c>
      <c r="M286" s="7" t="str">
        <f t="shared" si="290"/>
        <v>Nitrile</v>
      </c>
      <c r="N286" s="7" t="str">
        <f t="shared" si="290"/>
        <v>Glove</v>
      </c>
      <c r="O286" s="7" t="str">
        <f t="shared" si="290"/>
        <v>Middle</v>
      </c>
      <c r="P286" s="8" t="str">
        <f t="shared" si="290"/>
        <v/>
      </c>
      <c r="Q286" s="5"/>
      <c r="R286" s="9">
        <v>20</v>
      </c>
      <c r="S286" s="24" t="s">
        <v>341</v>
      </c>
      <c r="T286" s="5"/>
      <c r="U286" s="10"/>
      <c r="V286" s="7"/>
      <c r="W286" s="7"/>
      <c r="X286" s="7"/>
      <c r="Y286" s="7"/>
      <c r="Z286" s="7"/>
    </row>
    <row r="287" spans="1:26" ht="15.75" customHeight="1">
      <c r="A287" s="5">
        <f t="shared" si="260"/>
        <v>286</v>
      </c>
      <c r="B287" s="6">
        <f t="shared" si="287"/>
        <v>44878.629062499997</v>
      </c>
      <c r="C287" s="7">
        <f t="shared" si="288"/>
        <v>3</v>
      </c>
      <c r="D287" s="5">
        <f t="shared" si="289"/>
        <v>3</v>
      </c>
      <c r="E287" s="7" t="str">
        <f t="shared" ref="E287:P287" si="291">IF(ISBLANK(E286),"",E286)</f>
        <v/>
      </c>
      <c r="F287" s="7">
        <f t="shared" si="291"/>
        <v>52</v>
      </c>
      <c r="G287" s="7">
        <f t="shared" si="291"/>
        <v>1</v>
      </c>
      <c r="H287" s="7" t="str">
        <f t="shared" si="291"/>
        <v>Green</v>
      </c>
      <c r="I287" s="7">
        <f t="shared" si="291"/>
        <v>5</v>
      </c>
      <c r="J287" s="7">
        <f t="shared" si="291"/>
        <v>0</v>
      </c>
      <c r="K287" s="7" t="str">
        <f t="shared" si="291"/>
        <v>M</v>
      </c>
      <c r="L287" s="7" t="str">
        <f t="shared" si="291"/>
        <v>STRONG-Blue</v>
      </c>
      <c r="M287" s="7" t="str">
        <f t="shared" si="291"/>
        <v>Nitrile</v>
      </c>
      <c r="N287" s="7" t="str">
        <f t="shared" si="291"/>
        <v>Glove</v>
      </c>
      <c r="O287" s="7" t="str">
        <f t="shared" si="291"/>
        <v>Middle</v>
      </c>
      <c r="P287" s="8" t="str">
        <f t="shared" si="291"/>
        <v/>
      </c>
      <c r="Q287" s="5"/>
      <c r="R287" s="9">
        <v>40</v>
      </c>
      <c r="S287" s="24" t="s">
        <v>342</v>
      </c>
      <c r="T287" s="5"/>
      <c r="U287" s="10"/>
      <c r="V287" s="7"/>
      <c r="W287" s="7"/>
      <c r="X287" s="7"/>
      <c r="Y287" s="7"/>
      <c r="Z287" s="7"/>
    </row>
    <row r="288" spans="1:26" ht="15.75" customHeight="1">
      <c r="A288" s="5">
        <f t="shared" si="260"/>
        <v>287</v>
      </c>
      <c r="B288" s="6">
        <f t="shared" si="287"/>
        <v>44878.629131944443</v>
      </c>
      <c r="C288" s="7">
        <f t="shared" si="288"/>
        <v>3</v>
      </c>
      <c r="D288" s="5">
        <f t="shared" si="289"/>
        <v>4</v>
      </c>
      <c r="E288" s="7" t="str">
        <f t="shared" ref="E288:P288" si="292">IF(ISBLANK(E287),"",E287)</f>
        <v/>
      </c>
      <c r="F288" s="7">
        <f t="shared" si="292"/>
        <v>52</v>
      </c>
      <c r="G288" s="7">
        <f t="shared" si="292"/>
        <v>1</v>
      </c>
      <c r="H288" s="7" t="str">
        <f t="shared" si="292"/>
        <v>Green</v>
      </c>
      <c r="I288" s="7">
        <f t="shared" si="292"/>
        <v>5</v>
      </c>
      <c r="J288" s="7">
        <f t="shared" si="292"/>
        <v>0</v>
      </c>
      <c r="K288" s="7" t="str">
        <f t="shared" si="292"/>
        <v>M</v>
      </c>
      <c r="L288" s="7" t="str">
        <f t="shared" si="292"/>
        <v>STRONG-Blue</v>
      </c>
      <c r="M288" s="7" t="str">
        <f t="shared" si="292"/>
        <v>Nitrile</v>
      </c>
      <c r="N288" s="7" t="str">
        <f t="shared" si="292"/>
        <v>Glove</v>
      </c>
      <c r="O288" s="7" t="str">
        <f t="shared" si="292"/>
        <v>Middle</v>
      </c>
      <c r="P288" s="8" t="str">
        <f t="shared" si="292"/>
        <v/>
      </c>
      <c r="Q288" s="5"/>
      <c r="R288" s="9">
        <v>60</v>
      </c>
      <c r="S288" s="24" t="s">
        <v>343</v>
      </c>
      <c r="T288" s="5"/>
      <c r="U288" s="10"/>
      <c r="V288" s="7"/>
      <c r="W288" s="7"/>
      <c r="X288" s="7"/>
      <c r="Y288" s="7"/>
      <c r="Z288" s="7"/>
    </row>
    <row r="289" spans="1:26" ht="15.75" customHeight="1">
      <c r="A289" s="5">
        <f t="shared" si="260"/>
        <v>288</v>
      </c>
      <c r="B289" s="6">
        <f t="shared" si="287"/>
        <v>44878.629178240742</v>
      </c>
      <c r="C289" s="7">
        <f t="shared" si="288"/>
        <v>3</v>
      </c>
      <c r="D289" s="5">
        <f t="shared" si="289"/>
        <v>5</v>
      </c>
      <c r="E289" s="7" t="str">
        <f t="shared" ref="E289:P289" si="293">IF(ISBLANK(E288),"",E288)</f>
        <v/>
      </c>
      <c r="F289" s="7">
        <f t="shared" si="293"/>
        <v>52</v>
      </c>
      <c r="G289" s="7">
        <f t="shared" si="293"/>
        <v>1</v>
      </c>
      <c r="H289" s="7" t="str">
        <f t="shared" si="293"/>
        <v>Green</v>
      </c>
      <c r="I289" s="7">
        <f t="shared" si="293"/>
        <v>5</v>
      </c>
      <c r="J289" s="7">
        <f t="shared" si="293"/>
        <v>0</v>
      </c>
      <c r="K289" s="7" t="str">
        <f t="shared" si="293"/>
        <v>M</v>
      </c>
      <c r="L289" s="7" t="str">
        <f t="shared" si="293"/>
        <v>STRONG-Blue</v>
      </c>
      <c r="M289" s="7" t="str">
        <f t="shared" si="293"/>
        <v>Nitrile</v>
      </c>
      <c r="N289" s="7" t="str">
        <f t="shared" si="293"/>
        <v>Glove</v>
      </c>
      <c r="O289" s="7" t="str">
        <f t="shared" si="293"/>
        <v>Middle</v>
      </c>
      <c r="P289" s="8" t="str">
        <f t="shared" si="293"/>
        <v/>
      </c>
      <c r="Q289" s="5"/>
      <c r="R289" s="9">
        <v>80</v>
      </c>
      <c r="S289" s="24" t="s">
        <v>344</v>
      </c>
      <c r="T289" s="5"/>
      <c r="U289" s="10"/>
      <c r="V289" s="7"/>
      <c r="W289" s="7"/>
      <c r="X289" s="7"/>
      <c r="Y289" s="7"/>
      <c r="Z289" s="7"/>
    </row>
    <row r="290" spans="1:26" ht="15.75" customHeight="1">
      <c r="A290" s="5">
        <f t="shared" si="260"/>
        <v>289</v>
      </c>
      <c r="B290" s="6">
        <f t="shared" si="287"/>
        <v>44878.629247685189</v>
      </c>
      <c r="C290" s="7">
        <f t="shared" si="288"/>
        <v>3</v>
      </c>
      <c r="D290" s="5">
        <f t="shared" si="289"/>
        <v>6</v>
      </c>
      <c r="E290" s="7" t="str">
        <f t="shared" ref="E290:P290" si="294">IF(ISBLANK(E289),"",E289)</f>
        <v/>
      </c>
      <c r="F290" s="7">
        <f t="shared" si="294"/>
        <v>52</v>
      </c>
      <c r="G290" s="7">
        <f t="shared" si="294"/>
        <v>1</v>
      </c>
      <c r="H290" s="7" t="str">
        <f t="shared" si="294"/>
        <v>Green</v>
      </c>
      <c r="I290" s="7">
        <f t="shared" si="294"/>
        <v>5</v>
      </c>
      <c r="J290" s="7">
        <f t="shared" si="294"/>
        <v>0</v>
      </c>
      <c r="K290" s="7" t="str">
        <f t="shared" si="294"/>
        <v>M</v>
      </c>
      <c r="L290" s="7" t="str">
        <f t="shared" si="294"/>
        <v>STRONG-Blue</v>
      </c>
      <c r="M290" s="7" t="str">
        <f t="shared" si="294"/>
        <v>Nitrile</v>
      </c>
      <c r="N290" s="7" t="str">
        <f t="shared" si="294"/>
        <v>Glove</v>
      </c>
      <c r="O290" s="7" t="str">
        <f t="shared" si="294"/>
        <v>Middle</v>
      </c>
      <c r="P290" s="8" t="str">
        <f t="shared" si="294"/>
        <v/>
      </c>
      <c r="Q290" s="5"/>
      <c r="R290" s="9">
        <v>120</v>
      </c>
      <c r="S290" s="24" t="s">
        <v>345</v>
      </c>
      <c r="T290" s="5"/>
      <c r="U290" s="10"/>
      <c r="V290" s="7"/>
      <c r="W290" s="7"/>
      <c r="X290" s="7"/>
      <c r="Y290" s="7"/>
      <c r="Z290" s="7"/>
    </row>
    <row r="291" spans="1:26" ht="15.75" customHeight="1">
      <c r="A291" s="5">
        <f t="shared" si="260"/>
        <v>290</v>
      </c>
      <c r="B291" s="6">
        <f t="shared" si="287"/>
        <v>44878.629293981481</v>
      </c>
      <c r="C291" s="7">
        <f t="shared" si="288"/>
        <v>3</v>
      </c>
      <c r="D291" s="5">
        <f t="shared" si="289"/>
        <v>7</v>
      </c>
      <c r="E291" s="7" t="str">
        <f t="shared" ref="E291:P291" si="295">IF(ISBLANK(E290),"",E290)</f>
        <v/>
      </c>
      <c r="F291" s="7">
        <f t="shared" si="295"/>
        <v>52</v>
      </c>
      <c r="G291" s="7">
        <f t="shared" si="295"/>
        <v>1</v>
      </c>
      <c r="H291" s="7" t="str">
        <f t="shared" si="295"/>
        <v>Green</v>
      </c>
      <c r="I291" s="7">
        <f t="shared" si="295"/>
        <v>5</v>
      </c>
      <c r="J291" s="7">
        <f t="shared" si="295"/>
        <v>0</v>
      </c>
      <c r="K291" s="7" t="str">
        <f t="shared" si="295"/>
        <v>M</v>
      </c>
      <c r="L291" s="7" t="str">
        <f t="shared" si="295"/>
        <v>STRONG-Blue</v>
      </c>
      <c r="M291" s="7" t="str">
        <f t="shared" si="295"/>
        <v>Nitrile</v>
      </c>
      <c r="N291" s="7" t="str">
        <f t="shared" si="295"/>
        <v>Glove</v>
      </c>
      <c r="O291" s="7" t="str">
        <f t="shared" si="295"/>
        <v>Middle</v>
      </c>
      <c r="P291" s="8" t="str">
        <f t="shared" si="295"/>
        <v/>
      </c>
      <c r="Q291" s="5"/>
      <c r="R291" s="9">
        <v>160</v>
      </c>
      <c r="S291" s="24" t="s">
        <v>346</v>
      </c>
      <c r="T291" s="5"/>
      <c r="U291" s="10"/>
      <c r="V291" s="7"/>
      <c r="W291" s="7"/>
      <c r="X291" s="7"/>
      <c r="Y291" s="7"/>
      <c r="Z291" s="7"/>
    </row>
    <row r="292" spans="1:26" ht="15.75" customHeight="1">
      <c r="A292" s="13">
        <f t="shared" si="260"/>
        <v>291</v>
      </c>
      <c r="B292" s="25">
        <f t="shared" si="287"/>
        <v>44878.629351851851</v>
      </c>
      <c r="C292" s="7">
        <f t="shared" si="288"/>
        <v>3</v>
      </c>
      <c r="D292" s="13">
        <f t="shared" si="289"/>
        <v>8</v>
      </c>
      <c r="E292" s="7" t="str">
        <f t="shared" ref="E292:P292" si="296">IF(ISBLANK(E291),"",E291)</f>
        <v/>
      </c>
      <c r="F292" s="7">
        <f t="shared" si="296"/>
        <v>52</v>
      </c>
      <c r="G292" s="7">
        <f t="shared" si="296"/>
        <v>1</v>
      </c>
      <c r="H292" s="7" t="str">
        <f t="shared" si="296"/>
        <v>Green</v>
      </c>
      <c r="I292" s="7">
        <f t="shared" si="296"/>
        <v>5</v>
      </c>
      <c r="J292" s="7">
        <f t="shared" si="296"/>
        <v>0</v>
      </c>
      <c r="K292" s="7" t="str">
        <f t="shared" si="296"/>
        <v>M</v>
      </c>
      <c r="L292" s="7" t="str">
        <f t="shared" si="296"/>
        <v>STRONG-Blue</v>
      </c>
      <c r="M292" s="7" t="str">
        <f t="shared" si="296"/>
        <v>Nitrile</v>
      </c>
      <c r="N292" s="7" t="str">
        <f t="shared" si="296"/>
        <v>Glove</v>
      </c>
      <c r="O292" s="7" t="str">
        <f t="shared" si="296"/>
        <v>Middle</v>
      </c>
      <c r="P292" s="8" t="str">
        <f t="shared" si="296"/>
        <v/>
      </c>
      <c r="Q292" s="13"/>
      <c r="R292" s="15">
        <v>200</v>
      </c>
      <c r="S292" s="24" t="s">
        <v>347</v>
      </c>
      <c r="T292" s="13"/>
      <c r="U292" s="16"/>
      <c r="V292" s="7"/>
      <c r="W292" s="7"/>
      <c r="X292" s="7"/>
      <c r="Y292" s="7"/>
      <c r="Z292" s="7"/>
    </row>
    <row r="293" spans="1:26" ht="15.75" customHeight="1">
      <c r="A293" s="17">
        <f t="shared" si="260"/>
        <v>292</v>
      </c>
      <c r="B293" s="18">
        <f t="shared" si="287"/>
        <v>44878.887569444443</v>
      </c>
      <c r="C293" s="19">
        <v>3</v>
      </c>
      <c r="D293" s="17">
        <v>1</v>
      </c>
      <c r="E293" s="19"/>
      <c r="F293" s="19">
        <v>53</v>
      </c>
      <c r="G293" s="19">
        <v>1</v>
      </c>
      <c r="H293" s="19" t="s">
        <v>21</v>
      </c>
      <c r="I293" s="19">
        <v>5</v>
      </c>
      <c r="J293" s="19">
        <v>0</v>
      </c>
      <c r="K293" s="19" t="s">
        <v>22</v>
      </c>
      <c r="L293" s="19" t="s">
        <v>348</v>
      </c>
      <c r="M293" s="19" t="s">
        <v>24</v>
      </c>
      <c r="N293" s="19" t="s">
        <v>25</v>
      </c>
      <c r="O293" s="19" t="s">
        <v>26</v>
      </c>
      <c r="P293" s="20">
        <v>3.55</v>
      </c>
      <c r="Q293" s="17"/>
      <c r="R293" s="21">
        <v>0</v>
      </c>
      <c r="S293" s="22" t="s">
        <v>349</v>
      </c>
      <c r="T293" s="17"/>
      <c r="U293" s="23"/>
      <c r="V293" s="19"/>
      <c r="W293" s="19"/>
      <c r="X293" s="19"/>
      <c r="Y293" s="19"/>
      <c r="Z293" s="19"/>
    </row>
    <row r="294" spans="1:26" ht="15.75" customHeight="1">
      <c r="A294" s="5">
        <f t="shared" si="260"/>
        <v>293</v>
      </c>
      <c r="B294" s="6">
        <f t="shared" si="287"/>
        <v>44878.887627314813</v>
      </c>
      <c r="C294" s="7">
        <f t="shared" ref="C294:C308" si="297">C293</f>
        <v>3</v>
      </c>
      <c r="D294" s="5">
        <f t="shared" ref="D294:D308" si="298">IF(C294=C293,D293+1,1)</f>
        <v>2</v>
      </c>
      <c r="E294" s="7" t="str">
        <f t="shared" ref="E294:P294" si="299">IF(ISBLANK(E293),"",E293)</f>
        <v/>
      </c>
      <c r="F294" s="7">
        <f t="shared" si="299"/>
        <v>53</v>
      </c>
      <c r="G294" s="7">
        <f t="shared" si="299"/>
        <v>1</v>
      </c>
      <c r="H294" s="7" t="str">
        <f t="shared" si="299"/>
        <v>White</v>
      </c>
      <c r="I294" s="7">
        <f t="shared" si="299"/>
        <v>5</v>
      </c>
      <c r="J294" s="7">
        <f t="shared" si="299"/>
        <v>0</v>
      </c>
      <c r="K294" s="7" t="str">
        <f t="shared" si="299"/>
        <v>M</v>
      </c>
      <c r="L294" s="7" t="str">
        <f t="shared" si="299"/>
        <v>PP+</v>
      </c>
      <c r="M294" s="7" t="str">
        <f t="shared" si="299"/>
        <v>Nitrile</v>
      </c>
      <c r="N294" s="7" t="str">
        <f t="shared" si="299"/>
        <v>Glove</v>
      </c>
      <c r="O294" s="7" t="str">
        <f t="shared" si="299"/>
        <v>Middle</v>
      </c>
      <c r="P294" s="8">
        <f t="shared" si="299"/>
        <v>3.55</v>
      </c>
      <c r="Q294" s="5"/>
      <c r="R294" s="9">
        <v>20</v>
      </c>
      <c r="S294" s="24" t="s">
        <v>350</v>
      </c>
      <c r="T294" s="5"/>
      <c r="U294" s="10"/>
      <c r="V294" s="7"/>
      <c r="W294" s="7"/>
      <c r="X294" s="7"/>
      <c r="Y294" s="7"/>
      <c r="Z294" s="7"/>
    </row>
    <row r="295" spans="1:26" ht="15.75" customHeight="1">
      <c r="A295" s="5">
        <f t="shared" si="260"/>
        <v>294</v>
      </c>
      <c r="B295" s="6">
        <f t="shared" si="287"/>
        <v>44878.887708333335</v>
      </c>
      <c r="C295" s="7">
        <f t="shared" si="297"/>
        <v>3</v>
      </c>
      <c r="D295" s="5">
        <f t="shared" si="298"/>
        <v>3</v>
      </c>
      <c r="E295" s="7" t="str">
        <f t="shared" ref="E295:P295" si="300">IF(ISBLANK(E294),"",E294)</f>
        <v/>
      </c>
      <c r="F295" s="7">
        <f t="shared" si="300"/>
        <v>53</v>
      </c>
      <c r="G295" s="7">
        <f t="shared" si="300"/>
        <v>1</v>
      </c>
      <c r="H295" s="7" t="str">
        <f t="shared" si="300"/>
        <v>White</v>
      </c>
      <c r="I295" s="7">
        <f t="shared" si="300"/>
        <v>5</v>
      </c>
      <c r="J295" s="7">
        <f t="shared" si="300"/>
        <v>0</v>
      </c>
      <c r="K295" s="7" t="str">
        <f t="shared" si="300"/>
        <v>M</v>
      </c>
      <c r="L295" s="7" t="str">
        <f t="shared" si="300"/>
        <v>PP+</v>
      </c>
      <c r="M295" s="7" t="str">
        <f t="shared" si="300"/>
        <v>Nitrile</v>
      </c>
      <c r="N295" s="7" t="str">
        <f t="shared" si="300"/>
        <v>Glove</v>
      </c>
      <c r="O295" s="7" t="str">
        <f t="shared" si="300"/>
        <v>Middle</v>
      </c>
      <c r="P295" s="8">
        <f t="shared" si="300"/>
        <v>3.55</v>
      </c>
      <c r="Q295" s="5"/>
      <c r="R295" s="9">
        <v>40</v>
      </c>
      <c r="S295" s="24" t="s">
        <v>351</v>
      </c>
      <c r="T295" s="5"/>
      <c r="U295" s="10"/>
      <c r="V295" s="7"/>
      <c r="W295" s="7"/>
      <c r="X295" s="7"/>
      <c r="Y295" s="7"/>
      <c r="Z295" s="7"/>
    </row>
    <row r="296" spans="1:26" ht="15.75" customHeight="1">
      <c r="A296" s="5">
        <f t="shared" si="260"/>
        <v>295</v>
      </c>
      <c r="B296" s="6">
        <f t="shared" si="287"/>
        <v>44878.887743055559</v>
      </c>
      <c r="C296" s="7">
        <f t="shared" si="297"/>
        <v>3</v>
      </c>
      <c r="D296" s="5">
        <f t="shared" si="298"/>
        <v>4</v>
      </c>
      <c r="E296" s="7" t="str">
        <f t="shared" ref="E296:P296" si="301">IF(ISBLANK(E295),"",E295)</f>
        <v/>
      </c>
      <c r="F296" s="7">
        <f t="shared" si="301"/>
        <v>53</v>
      </c>
      <c r="G296" s="7">
        <f t="shared" si="301"/>
        <v>1</v>
      </c>
      <c r="H296" s="7" t="str">
        <f t="shared" si="301"/>
        <v>White</v>
      </c>
      <c r="I296" s="7">
        <f t="shared" si="301"/>
        <v>5</v>
      </c>
      <c r="J296" s="7">
        <f t="shared" si="301"/>
        <v>0</v>
      </c>
      <c r="K296" s="7" t="str">
        <f t="shared" si="301"/>
        <v>M</v>
      </c>
      <c r="L296" s="7" t="str">
        <f t="shared" si="301"/>
        <v>PP+</v>
      </c>
      <c r="M296" s="7" t="str">
        <f t="shared" si="301"/>
        <v>Nitrile</v>
      </c>
      <c r="N296" s="7" t="str">
        <f t="shared" si="301"/>
        <v>Glove</v>
      </c>
      <c r="O296" s="7" t="str">
        <f t="shared" si="301"/>
        <v>Middle</v>
      </c>
      <c r="P296" s="8">
        <f t="shared" si="301"/>
        <v>3.55</v>
      </c>
      <c r="Q296" s="5"/>
      <c r="R296" s="9">
        <v>60</v>
      </c>
      <c r="S296" s="24" t="s">
        <v>352</v>
      </c>
      <c r="T296" s="5"/>
      <c r="U296" s="10"/>
      <c r="V296" s="7"/>
      <c r="W296" s="7"/>
      <c r="X296" s="7"/>
      <c r="Y296" s="7"/>
      <c r="Z296" s="7"/>
    </row>
    <row r="297" spans="1:26" ht="15.75" customHeight="1">
      <c r="A297" s="5">
        <f t="shared" si="260"/>
        <v>296</v>
      </c>
      <c r="B297" s="6">
        <f t="shared" si="287"/>
        <v>44878.887789351851</v>
      </c>
      <c r="C297" s="7">
        <f t="shared" si="297"/>
        <v>3</v>
      </c>
      <c r="D297" s="5">
        <f t="shared" si="298"/>
        <v>5</v>
      </c>
      <c r="E297" s="7" t="str">
        <f t="shared" ref="E297:P297" si="302">IF(ISBLANK(E296),"",E296)</f>
        <v/>
      </c>
      <c r="F297" s="7">
        <f t="shared" si="302"/>
        <v>53</v>
      </c>
      <c r="G297" s="7">
        <f t="shared" si="302"/>
        <v>1</v>
      </c>
      <c r="H297" s="7" t="str">
        <f t="shared" si="302"/>
        <v>White</v>
      </c>
      <c r="I297" s="7">
        <f t="shared" si="302"/>
        <v>5</v>
      </c>
      <c r="J297" s="7">
        <f t="shared" si="302"/>
        <v>0</v>
      </c>
      <c r="K297" s="7" t="str">
        <f t="shared" si="302"/>
        <v>M</v>
      </c>
      <c r="L297" s="7" t="str">
        <f t="shared" si="302"/>
        <v>PP+</v>
      </c>
      <c r="M297" s="7" t="str">
        <f t="shared" si="302"/>
        <v>Nitrile</v>
      </c>
      <c r="N297" s="7" t="str">
        <f t="shared" si="302"/>
        <v>Glove</v>
      </c>
      <c r="O297" s="7" t="str">
        <f t="shared" si="302"/>
        <v>Middle</v>
      </c>
      <c r="P297" s="8">
        <f t="shared" si="302"/>
        <v>3.55</v>
      </c>
      <c r="Q297" s="5"/>
      <c r="R297" s="9">
        <v>80</v>
      </c>
      <c r="S297" s="24" t="s">
        <v>353</v>
      </c>
      <c r="T297" s="5"/>
      <c r="U297" s="10"/>
      <c r="V297" s="7"/>
      <c r="W297" s="7"/>
      <c r="X297" s="7"/>
      <c r="Y297" s="7"/>
      <c r="Z297" s="7"/>
    </row>
    <row r="298" spans="1:26" ht="15.75" customHeight="1">
      <c r="A298" s="5">
        <f t="shared" si="260"/>
        <v>297</v>
      </c>
      <c r="B298" s="6">
        <f t="shared" si="287"/>
        <v>44878.88784722222</v>
      </c>
      <c r="C298" s="7">
        <f t="shared" si="297"/>
        <v>3</v>
      </c>
      <c r="D298" s="5">
        <f t="shared" si="298"/>
        <v>6</v>
      </c>
      <c r="E298" s="7" t="str">
        <f t="shared" ref="E298:P298" si="303">IF(ISBLANK(E297),"",E297)</f>
        <v/>
      </c>
      <c r="F298" s="7">
        <f t="shared" si="303"/>
        <v>53</v>
      </c>
      <c r="G298" s="7">
        <f t="shared" si="303"/>
        <v>1</v>
      </c>
      <c r="H298" s="7" t="str">
        <f t="shared" si="303"/>
        <v>White</v>
      </c>
      <c r="I298" s="7">
        <f t="shared" si="303"/>
        <v>5</v>
      </c>
      <c r="J298" s="7">
        <f t="shared" si="303"/>
        <v>0</v>
      </c>
      <c r="K298" s="7" t="str">
        <f t="shared" si="303"/>
        <v>M</v>
      </c>
      <c r="L298" s="7" t="str">
        <f t="shared" si="303"/>
        <v>PP+</v>
      </c>
      <c r="M298" s="7" t="str">
        <f t="shared" si="303"/>
        <v>Nitrile</v>
      </c>
      <c r="N298" s="7" t="str">
        <f t="shared" si="303"/>
        <v>Glove</v>
      </c>
      <c r="O298" s="7" t="str">
        <f t="shared" si="303"/>
        <v>Middle</v>
      </c>
      <c r="P298" s="8">
        <f t="shared" si="303"/>
        <v>3.55</v>
      </c>
      <c r="Q298" s="5"/>
      <c r="R298" s="9">
        <v>120</v>
      </c>
      <c r="S298" s="24" t="s">
        <v>354</v>
      </c>
      <c r="T298" s="5"/>
      <c r="U298" s="10"/>
      <c r="V298" s="7"/>
      <c r="W298" s="7"/>
      <c r="X298" s="7"/>
      <c r="Y298" s="7"/>
      <c r="Z298" s="7"/>
    </row>
    <row r="299" spans="1:26" ht="15.75" customHeight="1">
      <c r="A299" s="5">
        <f t="shared" si="260"/>
        <v>298</v>
      </c>
      <c r="B299" s="6">
        <f t="shared" si="287"/>
        <v>44878.88790509259</v>
      </c>
      <c r="C299" s="7">
        <f t="shared" si="297"/>
        <v>3</v>
      </c>
      <c r="D299" s="5">
        <f t="shared" si="298"/>
        <v>7</v>
      </c>
      <c r="E299" s="7" t="str">
        <f t="shared" ref="E299:P299" si="304">IF(ISBLANK(E298),"",E298)</f>
        <v/>
      </c>
      <c r="F299" s="7">
        <f t="shared" si="304"/>
        <v>53</v>
      </c>
      <c r="G299" s="7">
        <f t="shared" si="304"/>
        <v>1</v>
      </c>
      <c r="H299" s="7" t="str">
        <f t="shared" si="304"/>
        <v>White</v>
      </c>
      <c r="I299" s="7">
        <f t="shared" si="304"/>
        <v>5</v>
      </c>
      <c r="J299" s="7">
        <f t="shared" si="304"/>
        <v>0</v>
      </c>
      <c r="K299" s="7" t="str">
        <f t="shared" si="304"/>
        <v>M</v>
      </c>
      <c r="L299" s="7" t="str">
        <f t="shared" si="304"/>
        <v>PP+</v>
      </c>
      <c r="M299" s="7" t="str">
        <f t="shared" si="304"/>
        <v>Nitrile</v>
      </c>
      <c r="N299" s="7" t="str">
        <f t="shared" si="304"/>
        <v>Glove</v>
      </c>
      <c r="O299" s="7" t="str">
        <f t="shared" si="304"/>
        <v>Middle</v>
      </c>
      <c r="P299" s="8">
        <f t="shared" si="304"/>
        <v>3.55</v>
      </c>
      <c r="Q299" s="5"/>
      <c r="R299" s="9">
        <v>160</v>
      </c>
      <c r="S299" s="24" t="s">
        <v>355</v>
      </c>
      <c r="T299" s="5"/>
      <c r="U299" s="10"/>
      <c r="V299" s="7"/>
      <c r="W299" s="7"/>
      <c r="X299" s="7"/>
      <c r="Y299" s="7"/>
      <c r="Z299" s="7"/>
    </row>
    <row r="300" spans="1:26" ht="15.75" customHeight="1">
      <c r="A300" s="13">
        <f t="shared" si="260"/>
        <v>299</v>
      </c>
      <c r="B300" s="25">
        <f t="shared" si="287"/>
        <v>44878.88795138889</v>
      </c>
      <c r="C300" s="7">
        <f t="shared" si="297"/>
        <v>3</v>
      </c>
      <c r="D300" s="13">
        <f t="shared" si="298"/>
        <v>8</v>
      </c>
      <c r="E300" s="7" t="str">
        <f t="shared" ref="E300:P300" si="305">IF(ISBLANK(E299),"",E299)</f>
        <v/>
      </c>
      <c r="F300" s="7">
        <f t="shared" si="305"/>
        <v>53</v>
      </c>
      <c r="G300" s="7">
        <f t="shared" si="305"/>
        <v>1</v>
      </c>
      <c r="H300" s="7" t="str">
        <f t="shared" si="305"/>
        <v>White</v>
      </c>
      <c r="I300" s="7">
        <f t="shared" si="305"/>
        <v>5</v>
      </c>
      <c r="J300" s="7">
        <f t="shared" si="305"/>
        <v>0</v>
      </c>
      <c r="K300" s="7" t="str">
        <f t="shared" si="305"/>
        <v>M</v>
      </c>
      <c r="L300" s="7" t="str">
        <f t="shared" si="305"/>
        <v>PP+</v>
      </c>
      <c r="M300" s="7" t="str">
        <f t="shared" si="305"/>
        <v>Nitrile</v>
      </c>
      <c r="N300" s="7" t="str">
        <f t="shared" si="305"/>
        <v>Glove</v>
      </c>
      <c r="O300" s="7" t="str">
        <f t="shared" si="305"/>
        <v>Middle</v>
      </c>
      <c r="P300" s="8">
        <f t="shared" si="305"/>
        <v>3.55</v>
      </c>
      <c r="Q300" s="13"/>
      <c r="R300" s="15">
        <v>200</v>
      </c>
      <c r="S300" s="24" t="s">
        <v>356</v>
      </c>
      <c r="T300" s="13"/>
      <c r="U300" s="16"/>
      <c r="V300" s="7"/>
      <c r="W300" s="7"/>
      <c r="X300" s="7"/>
      <c r="Y300" s="7"/>
      <c r="Z300" s="7"/>
    </row>
    <row r="301" spans="1:26" ht="15.75" customHeight="1">
      <c r="A301" s="17">
        <f t="shared" si="260"/>
        <v>300</v>
      </c>
      <c r="B301" s="18">
        <f t="shared" si="287"/>
        <v>44878.89403935185</v>
      </c>
      <c r="C301" s="19">
        <f t="shared" si="297"/>
        <v>3</v>
      </c>
      <c r="D301" s="17">
        <f t="shared" si="298"/>
        <v>9</v>
      </c>
      <c r="E301" s="19"/>
      <c r="F301" s="19">
        <v>54</v>
      </c>
      <c r="G301" s="19">
        <v>1</v>
      </c>
      <c r="H301" s="19" t="s">
        <v>21</v>
      </c>
      <c r="I301" s="19">
        <v>5</v>
      </c>
      <c r="J301" s="19">
        <v>0</v>
      </c>
      <c r="K301" s="19" t="s">
        <v>77</v>
      </c>
      <c r="L301" s="19" t="s">
        <v>23</v>
      </c>
      <c r="M301" s="19" t="s">
        <v>24</v>
      </c>
      <c r="N301" s="19" t="s">
        <v>25</v>
      </c>
      <c r="O301" s="19" t="s">
        <v>26</v>
      </c>
      <c r="P301" s="20">
        <v>2.9</v>
      </c>
      <c r="Q301" s="17"/>
      <c r="R301" s="21">
        <v>0</v>
      </c>
      <c r="S301" s="22" t="s">
        <v>357</v>
      </c>
      <c r="T301" s="17"/>
      <c r="U301" s="23"/>
      <c r="V301" s="19"/>
      <c r="W301" s="19"/>
      <c r="X301" s="19"/>
      <c r="Y301" s="19"/>
      <c r="Z301" s="19"/>
    </row>
    <row r="302" spans="1:26" ht="15.75" customHeight="1">
      <c r="A302" s="5">
        <f t="shared" si="260"/>
        <v>301</v>
      </c>
      <c r="B302" s="6">
        <f t="shared" si="287"/>
        <v>44878.894108796296</v>
      </c>
      <c r="C302" s="7">
        <f t="shared" si="297"/>
        <v>3</v>
      </c>
      <c r="D302" s="5">
        <f t="shared" si="298"/>
        <v>10</v>
      </c>
      <c r="E302" s="7" t="str">
        <f t="shared" ref="E302:P302" si="306">IF(ISBLANK(E301),"",E301)</f>
        <v/>
      </c>
      <c r="F302" s="7">
        <f t="shared" si="306"/>
        <v>54</v>
      </c>
      <c r="G302" s="7">
        <f t="shared" si="306"/>
        <v>1</v>
      </c>
      <c r="H302" s="7" t="str">
        <f t="shared" si="306"/>
        <v>White</v>
      </c>
      <c r="I302" s="7">
        <f t="shared" si="306"/>
        <v>5</v>
      </c>
      <c r="J302" s="7">
        <f t="shared" si="306"/>
        <v>0</v>
      </c>
      <c r="K302" s="7" t="str">
        <f t="shared" si="306"/>
        <v>L</v>
      </c>
      <c r="L302" s="7" t="str">
        <f t="shared" si="306"/>
        <v>STRONG-Black</v>
      </c>
      <c r="M302" s="7" t="str">
        <f t="shared" si="306"/>
        <v>Nitrile</v>
      </c>
      <c r="N302" s="7" t="str">
        <f t="shared" si="306"/>
        <v>Glove</v>
      </c>
      <c r="O302" s="7" t="str">
        <f t="shared" si="306"/>
        <v>Middle</v>
      </c>
      <c r="P302" s="8">
        <f t="shared" si="306"/>
        <v>2.9</v>
      </c>
      <c r="Q302" s="5"/>
      <c r="R302" s="9">
        <v>20</v>
      </c>
      <c r="S302" s="24" t="s">
        <v>358</v>
      </c>
      <c r="T302" s="5"/>
      <c r="U302" s="10"/>
      <c r="V302" s="7"/>
      <c r="W302" s="7"/>
      <c r="X302" s="7"/>
      <c r="Y302" s="7"/>
      <c r="Z302" s="7"/>
    </row>
    <row r="303" spans="1:26" ht="15.75" customHeight="1">
      <c r="A303" s="5">
        <f t="shared" si="260"/>
        <v>302</v>
      </c>
      <c r="B303" s="6">
        <f t="shared" si="287"/>
        <v>44878.894166666665</v>
      </c>
      <c r="C303" s="7">
        <f t="shared" si="297"/>
        <v>3</v>
      </c>
      <c r="D303" s="5">
        <f t="shared" si="298"/>
        <v>11</v>
      </c>
      <c r="E303" s="7" t="str">
        <f t="shared" ref="E303:P303" si="307">IF(ISBLANK(E302),"",E302)</f>
        <v/>
      </c>
      <c r="F303" s="7">
        <f t="shared" si="307"/>
        <v>54</v>
      </c>
      <c r="G303" s="7">
        <f t="shared" si="307"/>
        <v>1</v>
      </c>
      <c r="H303" s="7" t="str">
        <f t="shared" si="307"/>
        <v>White</v>
      </c>
      <c r="I303" s="7">
        <f t="shared" si="307"/>
        <v>5</v>
      </c>
      <c r="J303" s="7">
        <f t="shared" si="307"/>
        <v>0</v>
      </c>
      <c r="K303" s="7" t="str">
        <f t="shared" si="307"/>
        <v>L</v>
      </c>
      <c r="L303" s="7" t="str">
        <f t="shared" si="307"/>
        <v>STRONG-Black</v>
      </c>
      <c r="M303" s="7" t="str">
        <f t="shared" si="307"/>
        <v>Nitrile</v>
      </c>
      <c r="N303" s="7" t="str">
        <f t="shared" si="307"/>
        <v>Glove</v>
      </c>
      <c r="O303" s="7" t="str">
        <f t="shared" si="307"/>
        <v>Middle</v>
      </c>
      <c r="P303" s="8">
        <f t="shared" si="307"/>
        <v>2.9</v>
      </c>
      <c r="Q303" s="5"/>
      <c r="R303" s="9">
        <v>40</v>
      </c>
      <c r="S303" s="24" t="s">
        <v>359</v>
      </c>
      <c r="T303" s="5"/>
      <c r="U303" s="10"/>
      <c r="V303" s="7"/>
      <c r="W303" s="7"/>
      <c r="X303" s="7"/>
      <c r="Y303" s="7"/>
      <c r="Z303" s="7"/>
    </row>
    <row r="304" spans="1:26" ht="15.75" customHeight="1">
      <c r="A304" s="5">
        <f t="shared" si="260"/>
        <v>303</v>
      </c>
      <c r="B304" s="6">
        <f t="shared" si="287"/>
        <v>44878.894201388888</v>
      </c>
      <c r="C304" s="7">
        <f t="shared" si="297"/>
        <v>3</v>
      </c>
      <c r="D304" s="5">
        <f t="shared" si="298"/>
        <v>12</v>
      </c>
      <c r="E304" s="7" t="str">
        <f t="shared" ref="E304:P304" si="308">IF(ISBLANK(E303),"",E303)</f>
        <v/>
      </c>
      <c r="F304" s="7">
        <f t="shared" si="308"/>
        <v>54</v>
      </c>
      <c r="G304" s="7">
        <f t="shared" si="308"/>
        <v>1</v>
      </c>
      <c r="H304" s="7" t="str">
        <f t="shared" si="308"/>
        <v>White</v>
      </c>
      <c r="I304" s="7">
        <f t="shared" si="308"/>
        <v>5</v>
      </c>
      <c r="J304" s="7">
        <f t="shared" si="308"/>
        <v>0</v>
      </c>
      <c r="K304" s="7" t="str">
        <f t="shared" si="308"/>
        <v>L</v>
      </c>
      <c r="L304" s="7" t="str">
        <f t="shared" si="308"/>
        <v>STRONG-Black</v>
      </c>
      <c r="M304" s="7" t="str">
        <f t="shared" si="308"/>
        <v>Nitrile</v>
      </c>
      <c r="N304" s="7" t="str">
        <f t="shared" si="308"/>
        <v>Glove</v>
      </c>
      <c r="O304" s="7" t="str">
        <f t="shared" si="308"/>
        <v>Middle</v>
      </c>
      <c r="P304" s="8">
        <f t="shared" si="308"/>
        <v>2.9</v>
      </c>
      <c r="Q304" s="5"/>
      <c r="R304" s="9">
        <v>60</v>
      </c>
      <c r="S304" s="24" t="s">
        <v>360</v>
      </c>
      <c r="T304" s="5"/>
      <c r="U304" s="10"/>
      <c r="V304" s="7"/>
      <c r="W304" s="7"/>
      <c r="X304" s="7"/>
      <c r="Y304" s="7"/>
      <c r="Z304" s="7"/>
    </row>
    <row r="305" spans="1:26" ht="15.75" customHeight="1">
      <c r="A305" s="5">
        <f t="shared" si="260"/>
        <v>304</v>
      </c>
      <c r="B305" s="6">
        <f t="shared" si="287"/>
        <v>44878.894259259258</v>
      </c>
      <c r="C305" s="7">
        <f t="shared" si="297"/>
        <v>3</v>
      </c>
      <c r="D305" s="5">
        <f t="shared" si="298"/>
        <v>13</v>
      </c>
      <c r="E305" s="7" t="str">
        <f t="shared" ref="E305:P305" si="309">IF(ISBLANK(E304),"",E304)</f>
        <v/>
      </c>
      <c r="F305" s="7">
        <f t="shared" si="309"/>
        <v>54</v>
      </c>
      <c r="G305" s="7">
        <f t="shared" si="309"/>
        <v>1</v>
      </c>
      <c r="H305" s="7" t="str">
        <f t="shared" si="309"/>
        <v>White</v>
      </c>
      <c r="I305" s="7">
        <f t="shared" si="309"/>
        <v>5</v>
      </c>
      <c r="J305" s="7">
        <f t="shared" si="309"/>
        <v>0</v>
      </c>
      <c r="K305" s="7" t="str">
        <f t="shared" si="309"/>
        <v>L</v>
      </c>
      <c r="L305" s="7" t="str">
        <f t="shared" si="309"/>
        <v>STRONG-Black</v>
      </c>
      <c r="M305" s="7" t="str">
        <f t="shared" si="309"/>
        <v>Nitrile</v>
      </c>
      <c r="N305" s="7" t="str">
        <f t="shared" si="309"/>
        <v>Glove</v>
      </c>
      <c r="O305" s="7" t="str">
        <f t="shared" si="309"/>
        <v>Middle</v>
      </c>
      <c r="P305" s="8">
        <f t="shared" si="309"/>
        <v>2.9</v>
      </c>
      <c r="Q305" s="5"/>
      <c r="R305" s="9">
        <v>80</v>
      </c>
      <c r="S305" s="24" t="s">
        <v>361</v>
      </c>
      <c r="T305" s="5"/>
      <c r="U305" s="10"/>
      <c r="V305" s="7"/>
      <c r="W305" s="7"/>
      <c r="X305" s="7"/>
      <c r="Y305" s="7"/>
      <c r="Z305" s="7"/>
    </row>
    <row r="306" spans="1:26" ht="15.75" customHeight="1">
      <c r="A306" s="5">
        <f t="shared" si="260"/>
        <v>305</v>
      </c>
      <c r="B306" s="6">
        <f t="shared" si="287"/>
        <v>44878.894305555557</v>
      </c>
      <c r="C306" s="7">
        <f t="shared" si="297"/>
        <v>3</v>
      </c>
      <c r="D306" s="5">
        <f t="shared" si="298"/>
        <v>14</v>
      </c>
      <c r="E306" s="7" t="str">
        <f t="shared" ref="E306:P306" si="310">IF(ISBLANK(E305),"",E305)</f>
        <v/>
      </c>
      <c r="F306" s="7">
        <f t="shared" si="310"/>
        <v>54</v>
      </c>
      <c r="G306" s="7">
        <f t="shared" si="310"/>
        <v>1</v>
      </c>
      <c r="H306" s="7" t="str">
        <f t="shared" si="310"/>
        <v>White</v>
      </c>
      <c r="I306" s="7">
        <f t="shared" si="310"/>
        <v>5</v>
      </c>
      <c r="J306" s="7">
        <f t="shared" si="310"/>
        <v>0</v>
      </c>
      <c r="K306" s="7" t="str">
        <f t="shared" si="310"/>
        <v>L</v>
      </c>
      <c r="L306" s="7" t="str">
        <f t="shared" si="310"/>
        <v>STRONG-Black</v>
      </c>
      <c r="M306" s="7" t="str">
        <f t="shared" si="310"/>
        <v>Nitrile</v>
      </c>
      <c r="N306" s="7" t="str">
        <f t="shared" si="310"/>
        <v>Glove</v>
      </c>
      <c r="O306" s="7" t="str">
        <f t="shared" si="310"/>
        <v>Middle</v>
      </c>
      <c r="P306" s="8">
        <f t="shared" si="310"/>
        <v>2.9</v>
      </c>
      <c r="Q306" s="5"/>
      <c r="R306" s="9">
        <v>120</v>
      </c>
      <c r="S306" s="24" t="s">
        <v>362</v>
      </c>
      <c r="T306" s="5"/>
      <c r="U306" s="10"/>
      <c r="V306" s="7"/>
      <c r="W306" s="7"/>
      <c r="X306" s="7"/>
      <c r="Y306" s="7"/>
      <c r="Z306" s="7"/>
    </row>
    <row r="307" spans="1:26" ht="15.75" customHeight="1">
      <c r="A307" s="5">
        <f t="shared" si="260"/>
        <v>306</v>
      </c>
      <c r="B307" s="6">
        <f t="shared" si="287"/>
        <v>44878.894375000003</v>
      </c>
      <c r="C307" s="7">
        <f t="shared" si="297"/>
        <v>3</v>
      </c>
      <c r="D307" s="5">
        <f t="shared" si="298"/>
        <v>15</v>
      </c>
      <c r="E307" s="7" t="str">
        <f t="shared" ref="E307:P307" si="311">IF(ISBLANK(E306),"",E306)</f>
        <v/>
      </c>
      <c r="F307" s="7">
        <f t="shared" si="311"/>
        <v>54</v>
      </c>
      <c r="G307" s="7">
        <f t="shared" si="311"/>
        <v>1</v>
      </c>
      <c r="H307" s="7" t="str">
        <f t="shared" si="311"/>
        <v>White</v>
      </c>
      <c r="I307" s="7">
        <f t="shared" si="311"/>
        <v>5</v>
      </c>
      <c r="J307" s="7">
        <f t="shared" si="311"/>
        <v>0</v>
      </c>
      <c r="K307" s="7" t="str">
        <f t="shared" si="311"/>
        <v>L</v>
      </c>
      <c r="L307" s="7" t="str">
        <f t="shared" si="311"/>
        <v>STRONG-Black</v>
      </c>
      <c r="M307" s="7" t="str">
        <f t="shared" si="311"/>
        <v>Nitrile</v>
      </c>
      <c r="N307" s="7" t="str">
        <f t="shared" si="311"/>
        <v>Glove</v>
      </c>
      <c r="O307" s="7" t="str">
        <f t="shared" si="311"/>
        <v>Middle</v>
      </c>
      <c r="P307" s="8">
        <f t="shared" si="311"/>
        <v>2.9</v>
      </c>
      <c r="Q307" s="5"/>
      <c r="R307" s="9">
        <v>160</v>
      </c>
      <c r="S307" s="24" t="s">
        <v>363</v>
      </c>
      <c r="T307" s="5"/>
      <c r="U307" s="10"/>
      <c r="V307" s="7"/>
      <c r="W307" s="7"/>
      <c r="X307" s="7"/>
      <c r="Y307" s="7"/>
      <c r="Z307" s="7"/>
    </row>
    <row r="308" spans="1:26" ht="15.75" customHeight="1">
      <c r="A308" s="5">
        <f t="shared" si="260"/>
        <v>307</v>
      </c>
      <c r="B308" s="6">
        <f t="shared" si="287"/>
        <v>44878.894432870373</v>
      </c>
      <c r="C308" s="7">
        <f t="shared" si="297"/>
        <v>3</v>
      </c>
      <c r="D308" s="5">
        <f t="shared" si="298"/>
        <v>16</v>
      </c>
      <c r="E308" s="7" t="str">
        <f t="shared" ref="E308:P308" si="312">IF(ISBLANK(E307),"",E307)</f>
        <v/>
      </c>
      <c r="F308" s="7">
        <f t="shared" si="312"/>
        <v>54</v>
      </c>
      <c r="G308" s="7">
        <f t="shared" si="312"/>
        <v>1</v>
      </c>
      <c r="H308" s="7" t="str">
        <f t="shared" si="312"/>
        <v>White</v>
      </c>
      <c r="I308" s="7">
        <f t="shared" si="312"/>
        <v>5</v>
      </c>
      <c r="J308" s="7">
        <f t="shared" si="312"/>
        <v>0</v>
      </c>
      <c r="K308" s="7" t="str">
        <f t="shared" si="312"/>
        <v>L</v>
      </c>
      <c r="L308" s="7" t="str">
        <f t="shared" si="312"/>
        <v>STRONG-Black</v>
      </c>
      <c r="M308" s="7" t="str">
        <f t="shared" si="312"/>
        <v>Nitrile</v>
      </c>
      <c r="N308" s="7" t="str">
        <f t="shared" si="312"/>
        <v>Glove</v>
      </c>
      <c r="O308" s="7" t="str">
        <f t="shared" si="312"/>
        <v>Middle</v>
      </c>
      <c r="P308" s="8">
        <f t="shared" si="312"/>
        <v>2.9</v>
      </c>
      <c r="Q308" s="5"/>
      <c r="R308" s="9">
        <v>200</v>
      </c>
      <c r="S308" s="24" t="s">
        <v>364</v>
      </c>
      <c r="T308" s="5"/>
      <c r="U308" s="10"/>
      <c r="V308" s="7"/>
      <c r="W308" s="7"/>
      <c r="X308" s="7"/>
      <c r="Y308" s="7"/>
      <c r="Z308" s="7"/>
    </row>
    <row r="309" spans="1:26" ht="15.75" customHeight="1">
      <c r="A309" s="5">
        <f t="shared" si="260"/>
        <v>308</v>
      </c>
      <c r="B309" s="11"/>
      <c r="C309" s="7"/>
      <c r="D309" s="5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8"/>
      <c r="Q309" s="5"/>
      <c r="R309" s="9"/>
      <c r="S309" s="9"/>
      <c r="T309" s="5"/>
      <c r="U309" s="10"/>
      <c r="V309" s="7"/>
      <c r="W309" s="7"/>
      <c r="X309" s="7"/>
      <c r="Y309" s="7"/>
      <c r="Z309" s="7"/>
    </row>
    <row r="310" spans="1:26" ht="15.75" customHeight="1">
      <c r="A310" s="5">
        <f t="shared" si="260"/>
        <v>309</v>
      </c>
      <c r="B310" s="5"/>
      <c r="C310" s="7"/>
      <c r="D310" s="5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8"/>
      <c r="Q310" s="5"/>
      <c r="R310" s="9"/>
      <c r="S310" s="9"/>
      <c r="T310" s="5"/>
      <c r="U310" s="10"/>
      <c r="V310" s="7"/>
      <c r="W310" s="7"/>
      <c r="X310" s="7"/>
      <c r="Y310" s="7"/>
      <c r="Z310" s="7"/>
    </row>
    <row r="311" spans="1:26" ht="15.75" customHeight="1">
      <c r="A311" s="5">
        <f t="shared" si="260"/>
        <v>310</v>
      </c>
      <c r="B311" s="5"/>
      <c r="C311" s="7"/>
      <c r="D311" s="5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8"/>
      <c r="Q311" s="5"/>
      <c r="R311" s="9"/>
      <c r="S311" s="9"/>
      <c r="T311" s="5"/>
      <c r="U311" s="10"/>
      <c r="V311" s="7"/>
      <c r="W311" s="7"/>
      <c r="X311" s="7"/>
      <c r="Y311" s="7"/>
      <c r="Z311" s="7"/>
    </row>
    <row r="312" spans="1:26" ht="15.75" customHeight="1">
      <c r="A312" s="5">
        <f t="shared" si="260"/>
        <v>311</v>
      </c>
      <c r="B312" s="5"/>
      <c r="C312" s="7"/>
      <c r="D312" s="5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8"/>
      <c r="Q312" s="5"/>
      <c r="R312" s="9"/>
      <c r="S312" s="9"/>
      <c r="T312" s="5"/>
      <c r="U312" s="10"/>
      <c r="V312" s="7"/>
      <c r="W312" s="7"/>
      <c r="X312" s="7"/>
      <c r="Y312" s="7"/>
      <c r="Z312" s="7"/>
    </row>
    <row r="313" spans="1:26" ht="15.75" customHeight="1">
      <c r="A313" s="5">
        <f t="shared" si="260"/>
        <v>312</v>
      </c>
      <c r="B313" s="5"/>
      <c r="C313" s="7"/>
      <c r="D313" s="5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8"/>
      <c r="Q313" s="5"/>
      <c r="R313" s="9"/>
      <c r="S313" s="9"/>
      <c r="T313" s="5"/>
      <c r="U313" s="10"/>
      <c r="V313" s="7"/>
      <c r="W313" s="7"/>
      <c r="X313" s="7"/>
      <c r="Y313" s="7"/>
      <c r="Z313" s="7"/>
    </row>
    <row r="314" spans="1:26" ht="15.75" customHeight="1">
      <c r="A314" s="5">
        <f t="shared" si="260"/>
        <v>313</v>
      </c>
      <c r="B314" s="5"/>
      <c r="C314" s="7"/>
      <c r="D314" s="5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8"/>
      <c r="Q314" s="5"/>
      <c r="R314" s="9"/>
      <c r="S314" s="9"/>
      <c r="T314" s="5"/>
      <c r="U314" s="10"/>
      <c r="V314" s="7"/>
      <c r="W314" s="7"/>
      <c r="X314" s="7"/>
      <c r="Y314" s="7"/>
      <c r="Z314" s="7"/>
    </row>
    <row r="315" spans="1:26" ht="15.75" customHeight="1">
      <c r="A315" s="5">
        <f t="shared" si="260"/>
        <v>314</v>
      </c>
      <c r="B315" s="5"/>
      <c r="C315" s="7"/>
      <c r="D315" s="5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8"/>
      <c r="Q315" s="5"/>
      <c r="R315" s="9"/>
      <c r="S315" s="9"/>
      <c r="T315" s="5"/>
      <c r="U315" s="10"/>
      <c r="V315" s="7"/>
      <c r="W315" s="7"/>
      <c r="X315" s="7"/>
      <c r="Y315" s="7"/>
      <c r="Z315" s="7"/>
    </row>
    <row r="316" spans="1:26" ht="15.75" customHeight="1">
      <c r="A316" s="5">
        <f t="shared" si="260"/>
        <v>315</v>
      </c>
      <c r="B316" s="5"/>
      <c r="C316" s="7"/>
      <c r="D316" s="5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8"/>
      <c r="Q316" s="5"/>
      <c r="R316" s="9"/>
      <c r="S316" s="9"/>
      <c r="T316" s="5"/>
      <c r="U316" s="10"/>
      <c r="V316" s="7"/>
      <c r="W316" s="7"/>
      <c r="X316" s="7"/>
      <c r="Y316" s="7"/>
      <c r="Z316" s="7"/>
    </row>
    <row r="317" spans="1:26" ht="15.75" customHeight="1">
      <c r="A317" s="5">
        <f t="shared" si="260"/>
        <v>316</v>
      </c>
      <c r="B317" s="11"/>
      <c r="C317" s="7"/>
      <c r="D317" s="5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8"/>
      <c r="Q317" s="5"/>
      <c r="R317" s="9"/>
      <c r="S317" s="9"/>
      <c r="T317" s="5"/>
      <c r="U317" s="10"/>
      <c r="V317" s="7"/>
      <c r="W317" s="7"/>
      <c r="X317" s="7"/>
      <c r="Y317" s="7"/>
      <c r="Z317" s="7"/>
    </row>
    <row r="318" spans="1:26" ht="15.75" customHeight="1">
      <c r="A318" s="5">
        <f t="shared" si="260"/>
        <v>317</v>
      </c>
      <c r="B318" s="5"/>
      <c r="C318" s="7"/>
      <c r="D318" s="5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8"/>
      <c r="Q318" s="5"/>
      <c r="R318" s="9"/>
      <c r="S318" s="9"/>
      <c r="T318" s="5"/>
      <c r="U318" s="10"/>
      <c r="V318" s="7"/>
      <c r="W318" s="7"/>
      <c r="X318" s="7"/>
      <c r="Y318" s="7"/>
      <c r="Z318" s="7"/>
    </row>
    <row r="319" spans="1:26" ht="15.75" customHeight="1">
      <c r="A319" s="5">
        <f t="shared" si="260"/>
        <v>318</v>
      </c>
      <c r="B319" s="5"/>
      <c r="C319" s="7"/>
      <c r="D319" s="5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8"/>
      <c r="Q319" s="5"/>
      <c r="R319" s="9"/>
      <c r="S319" s="9"/>
      <c r="T319" s="5"/>
      <c r="U319" s="10"/>
      <c r="V319" s="7"/>
      <c r="W319" s="7"/>
      <c r="X319" s="7"/>
      <c r="Y319" s="7"/>
      <c r="Z319" s="7"/>
    </row>
    <row r="320" spans="1:26" ht="15.75" customHeight="1">
      <c r="A320" s="5">
        <f t="shared" si="260"/>
        <v>319</v>
      </c>
      <c r="B320" s="5"/>
      <c r="C320" s="7"/>
      <c r="D320" s="5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8"/>
      <c r="Q320" s="5"/>
      <c r="R320" s="9"/>
      <c r="S320" s="9"/>
      <c r="T320" s="5"/>
      <c r="U320" s="10"/>
      <c r="V320" s="7"/>
      <c r="W320" s="7"/>
      <c r="X320" s="7"/>
      <c r="Y320" s="7"/>
      <c r="Z320" s="7"/>
    </row>
    <row r="321" spans="1:26" ht="15.75" customHeight="1">
      <c r="A321" s="5">
        <f t="shared" si="260"/>
        <v>320</v>
      </c>
      <c r="B321" s="5"/>
      <c r="C321" s="7"/>
      <c r="D321" s="5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8"/>
      <c r="Q321" s="5"/>
      <c r="R321" s="9"/>
      <c r="S321" s="9"/>
      <c r="T321" s="5"/>
      <c r="U321" s="10"/>
      <c r="V321" s="7"/>
      <c r="W321" s="7"/>
      <c r="X321" s="7"/>
      <c r="Y321" s="7"/>
      <c r="Z321" s="7"/>
    </row>
    <row r="322" spans="1:26" ht="15.75" customHeight="1">
      <c r="A322" s="5">
        <f t="shared" si="260"/>
        <v>321</v>
      </c>
      <c r="B322" s="5"/>
      <c r="C322" s="7"/>
      <c r="D322" s="5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8"/>
      <c r="Q322" s="5"/>
      <c r="R322" s="9"/>
      <c r="S322" s="9"/>
      <c r="T322" s="5"/>
      <c r="U322" s="10"/>
      <c r="V322" s="7"/>
      <c r="W322" s="7"/>
      <c r="X322" s="7"/>
      <c r="Y322" s="7"/>
      <c r="Z322" s="7"/>
    </row>
    <row r="323" spans="1:26" ht="15.75" customHeight="1">
      <c r="A323" s="5">
        <f t="shared" si="260"/>
        <v>322</v>
      </c>
      <c r="B323" s="5"/>
      <c r="C323" s="7"/>
      <c r="D323" s="5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8"/>
      <c r="Q323" s="5"/>
      <c r="R323" s="9"/>
      <c r="S323" s="9"/>
      <c r="T323" s="5"/>
      <c r="U323" s="10"/>
      <c r="V323" s="7"/>
      <c r="W323" s="7"/>
      <c r="X323" s="7"/>
      <c r="Y323" s="7"/>
      <c r="Z323" s="7"/>
    </row>
    <row r="324" spans="1:26" ht="15.75" customHeight="1">
      <c r="A324" s="5"/>
      <c r="B324" s="5"/>
      <c r="C324" s="7"/>
      <c r="D324" s="5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8"/>
      <c r="Q324" s="5"/>
      <c r="R324" s="9"/>
      <c r="S324" s="9"/>
      <c r="T324" s="5"/>
      <c r="U324" s="10"/>
      <c r="V324" s="7"/>
      <c r="W324" s="7"/>
      <c r="X324" s="7"/>
      <c r="Y324" s="7"/>
      <c r="Z324" s="7"/>
    </row>
    <row r="325" spans="1:26" ht="15.75" customHeight="1">
      <c r="A325" s="5"/>
      <c r="B325" s="5"/>
      <c r="C325" s="7"/>
      <c r="D325" s="5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8"/>
      <c r="Q325" s="5"/>
      <c r="R325" s="9"/>
      <c r="S325" s="9"/>
      <c r="T325" s="5"/>
      <c r="U325" s="10"/>
      <c r="V325" s="7"/>
      <c r="W325" s="7"/>
      <c r="X325" s="7"/>
      <c r="Y325" s="7"/>
      <c r="Z325" s="7"/>
    </row>
    <row r="326" spans="1:26" ht="15.75" customHeight="1">
      <c r="A326" s="5"/>
      <c r="B326" s="5"/>
      <c r="C326" s="7"/>
      <c r="D326" s="5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8"/>
      <c r="Q326" s="5"/>
      <c r="R326" s="9"/>
      <c r="S326" s="9"/>
      <c r="T326" s="5"/>
      <c r="U326" s="10"/>
      <c r="V326" s="7"/>
      <c r="W326" s="7"/>
      <c r="X326" s="7"/>
      <c r="Y326" s="7"/>
      <c r="Z326" s="7"/>
    </row>
    <row r="327" spans="1:26" ht="15.75" customHeight="1">
      <c r="A327" s="5"/>
      <c r="B327" s="5"/>
      <c r="C327" s="7"/>
      <c r="D327" s="5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8"/>
      <c r="Q327" s="5"/>
      <c r="R327" s="9"/>
      <c r="S327" s="9"/>
      <c r="T327" s="5"/>
      <c r="U327" s="10"/>
      <c r="V327" s="7"/>
      <c r="W327" s="7"/>
      <c r="X327" s="7"/>
      <c r="Y327" s="7"/>
      <c r="Z327" s="7"/>
    </row>
    <row r="328" spans="1:26" ht="15.75" customHeight="1">
      <c r="A328" s="5"/>
      <c r="B328" s="5"/>
      <c r="C328" s="7"/>
      <c r="D328" s="5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8"/>
      <c r="Q328" s="5"/>
      <c r="R328" s="9"/>
      <c r="S328" s="9"/>
      <c r="T328" s="5"/>
      <c r="U328" s="10"/>
      <c r="V328" s="7"/>
      <c r="W328" s="7"/>
      <c r="X328" s="7"/>
      <c r="Y328" s="7"/>
      <c r="Z328" s="7"/>
    </row>
    <row r="329" spans="1:26" ht="15.75" customHeight="1">
      <c r="A329" s="5"/>
      <c r="B329" s="5"/>
      <c r="C329" s="7"/>
      <c r="D329" s="5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8"/>
      <c r="Q329" s="5"/>
      <c r="R329" s="9"/>
      <c r="S329" s="9"/>
      <c r="T329" s="5"/>
      <c r="U329" s="10"/>
      <c r="V329" s="7"/>
      <c r="W329" s="7"/>
      <c r="X329" s="7"/>
      <c r="Y329" s="7"/>
      <c r="Z329" s="7"/>
    </row>
    <row r="330" spans="1:26" ht="15.75" customHeight="1">
      <c r="A330" s="5"/>
      <c r="B330" s="5"/>
      <c r="C330" s="7"/>
      <c r="D330" s="5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8"/>
      <c r="Q330" s="5"/>
      <c r="R330" s="9"/>
      <c r="S330" s="9"/>
      <c r="T330" s="5"/>
      <c r="U330" s="10"/>
      <c r="V330" s="7"/>
      <c r="W330" s="7"/>
      <c r="X330" s="7"/>
      <c r="Y330" s="7"/>
      <c r="Z330" s="7"/>
    </row>
    <row r="331" spans="1:26" ht="15.75" customHeight="1">
      <c r="A331" s="5"/>
      <c r="B331" s="5"/>
      <c r="C331" s="7"/>
      <c r="D331" s="5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8"/>
      <c r="Q331" s="5"/>
      <c r="R331" s="9"/>
      <c r="S331" s="9"/>
      <c r="T331" s="5"/>
      <c r="U331" s="10"/>
      <c r="V331" s="7"/>
      <c r="W331" s="7"/>
      <c r="X331" s="7"/>
      <c r="Y331" s="7"/>
      <c r="Z331" s="7"/>
    </row>
    <row r="332" spans="1:26" ht="15.75" customHeight="1">
      <c r="A332" s="5"/>
      <c r="B332" s="5"/>
      <c r="C332" s="7"/>
      <c r="D332" s="5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8"/>
      <c r="Q332" s="5"/>
      <c r="R332" s="9"/>
      <c r="S332" s="9"/>
      <c r="T332" s="5"/>
      <c r="U332" s="10"/>
      <c r="V332" s="7"/>
      <c r="W332" s="7"/>
      <c r="X332" s="7"/>
      <c r="Y332" s="7"/>
      <c r="Z332" s="7"/>
    </row>
    <row r="333" spans="1:26" ht="15.75" customHeight="1">
      <c r="A333" s="5"/>
      <c r="B333" s="5"/>
      <c r="C333" s="7"/>
      <c r="D333" s="5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8"/>
      <c r="Q333" s="5"/>
      <c r="R333" s="9"/>
      <c r="S333" s="9"/>
      <c r="T333" s="5"/>
      <c r="U333" s="10"/>
      <c r="V333" s="7"/>
      <c r="W333" s="7"/>
      <c r="X333" s="7"/>
      <c r="Y333" s="7"/>
      <c r="Z333" s="7"/>
    </row>
    <row r="334" spans="1:26" ht="15.75" customHeight="1">
      <c r="A334" s="5"/>
      <c r="B334" s="5"/>
      <c r="C334" s="7"/>
      <c r="D334" s="5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8"/>
      <c r="Q334" s="5"/>
      <c r="R334" s="9"/>
      <c r="S334" s="9"/>
      <c r="T334" s="5"/>
      <c r="U334" s="10"/>
      <c r="V334" s="7"/>
      <c r="W334" s="7"/>
      <c r="X334" s="7"/>
      <c r="Y334" s="7"/>
      <c r="Z334" s="7"/>
    </row>
    <row r="335" spans="1:26" ht="15.75" customHeight="1">
      <c r="A335" s="5"/>
      <c r="B335" s="5"/>
      <c r="C335" s="7"/>
      <c r="D335" s="5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8"/>
      <c r="Q335" s="5"/>
      <c r="R335" s="9"/>
      <c r="S335" s="9"/>
      <c r="T335" s="5"/>
      <c r="U335" s="10"/>
      <c r="V335" s="7"/>
      <c r="W335" s="7"/>
      <c r="X335" s="7"/>
      <c r="Y335" s="7"/>
      <c r="Z335" s="7"/>
    </row>
    <row r="336" spans="1:26" ht="15.75" customHeight="1">
      <c r="A336" s="5"/>
      <c r="B336" s="5"/>
      <c r="C336" s="7"/>
      <c r="D336" s="5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8"/>
      <c r="Q336" s="5"/>
      <c r="R336" s="9"/>
      <c r="S336" s="9"/>
      <c r="T336" s="5"/>
      <c r="U336" s="10"/>
      <c r="V336" s="7"/>
      <c r="W336" s="7"/>
      <c r="X336" s="7"/>
      <c r="Y336" s="7"/>
      <c r="Z336" s="7"/>
    </row>
    <row r="337" spans="1:26" ht="15.75" customHeight="1">
      <c r="A337" s="5"/>
      <c r="B337" s="5"/>
      <c r="C337" s="7"/>
      <c r="D337" s="5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8"/>
      <c r="Q337" s="5"/>
      <c r="R337" s="9"/>
      <c r="S337" s="9"/>
      <c r="T337" s="5"/>
      <c r="U337" s="10"/>
      <c r="V337" s="7"/>
      <c r="W337" s="7"/>
      <c r="X337" s="7"/>
      <c r="Y337" s="7"/>
      <c r="Z337" s="7"/>
    </row>
    <row r="338" spans="1:26" ht="15.75" customHeight="1">
      <c r="A338" s="5"/>
      <c r="B338" s="5"/>
      <c r="C338" s="7"/>
      <c r="D338" s="5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8"/>
      <c r="Q338" s="5"/>
      <c r="R338" s="9"/>
      <c r="S338" s="9"/>
      <c r="T338" s="5"/>
      <c r="U338" s="10"/>
      <c r="V338" s="7"/>
      <c r="W338" s="7"/>
      <c r="X338" s="7"/>
      <c r="Y338" s="7"/>
      <c r="Z338" s="7"/>
    </row>
    <row r="339" spans="1:26" ht="15.75" customHeight="1">
      <c r="A339" s="5"/>
      <c r="B339" s="5"/>
      <c r="C339" s="7"/>
      <c r="D339" s="5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8"/>
      <c r="Q339" s="5"/>
      <c r="R339" s="9"/>
      <c r="S339" s="9"/>
      <c r="T339" s="5"/>
      <c r="U339" s="10"/>
      <c r="V339" s="7"/>
      <c r="W339" s="7"/>
      <c r="X339" s="7"/>
      <c r="Y339" s="7"/>
      <c r="Z339" s="7"/>
    </row>
    <row r="340" spans="1:26" ht="15.75" customHeight="1">
      <c r="A340" s="5"/>
      <c r="B340" s="5"/>
      <c r="C340" s="7"/>
      <c r="D340" s="5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8"/>
      <c r="Q340" s="5"/>
      <c r="R340" s="9"/>
      <c r="S340" s="9"/>
      <c r="T340" s="5"/>
      <c r="U340" s="10"/>
      <c r="V340" s="7"/>
      <c r="W340" s="7"/>
      <c r="X340" s="7"/>
      <c r="Y340" s="7"/>
      <c r="Z340" s="7"/>
    </row>
    <row r="341" spans="1:26" ht="15.75" customHeight="1">
      <c r="A341" s="5"/>
      <c r="B341" s="5"/>
      <c r="C341" s="7"/>
      <c r="D341" s="5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8"/>
      <c r="Q341" s="5"/>
      <c r="R341" s="9"/>
      <c r="S341" s="9"/>
      <c r="T341" s="5"/>
      <c r="U341" s="10"/>
      <c r="V341" s="7"/>
      <c r="W341" s="7"/>
      <c r="X341" s="7"/>
      <c r="Y341" s="7"/>
      <c r="Z341" s="7"/>
    </row>
    <row r="342" spans="1:26" ht="15.75" customHeight="1">
      <c r="A342" s="5"/>
      <c r="B342" s="5"/>
      <c r="C342" s="7"/>
      <c r="D342" s="5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8"/>
      <c r="Q342" s="5"/>
      <c r="R342" s="9"/>
      <c r="S342" s="9"/>
      <c r="T342" s="5"/>
      <c r="U342" s="10"/>
      <c r="V342" s="7"/>
      <c r="W342" s="7"/>
      <c r="X342" s="7"/>
      <c r="Y342" s="7"/>
      <c r="Z342" s="7"/>
    </row>
    <row r="343" spans="1:26" ht="15.75" customHeight="1">
      <c r="A343" s="5"/>
      <c r="B343" s="5"/>
      <c r="C343" s="7"/>
      <c r="D343" s="5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8"/>
      <c r="Q343" s="5"/>
      <c r="R343" s="9"/>
      <c r="S343" s="9"/>
      <c r="T343" s="5"/>
      <c r="U343" s="10"/>
      <c r="V343" s="7"/>
      <c r="W343" s="7"/>
      <c r="X343" s="7"/>
      <c r="Y343" s="7"/>
      <c r="Z343" s="7"/>
    </row>
    <row r="344" spans="1:26" ht="15.75" customHeight="1">
      <c r="A344" s="5"/>
      <c r="B344" s="5"/>
      <c r="C344" s="7"/>
      <c r="D344" s="5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8"/>
      <c r="Q344" s="5"/>
      <c r="R344" s="9"/>
      <c r="S344" s="9"/>
      <c r="T344" s="5"/>
      <c r="U344" s="10"/>
      <c r="V344" s="7"/>
      <c r="W344" s="7"/>
      <c r="X344" s="7"/>
      <c r="Y344" s="7"/>
      <c r="Z344" s="7"/>
    </row>
    <row r="345" spans="1:26" ht="15.75" customHeight="1">
      <c r="A345" s="5"/>
      <c r="B345" s="5"/>
      <c r="C345" s="7"/>
      <c r="D345" s="5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8"/>
      <c r="Q345" s="5"/>
      <c r="R345" s="9"/>
      <c r="S345" s="9"/>
      <c r="T345" s="5"/>
      <c r="U345" s="10"/>
      <c r="V345" s="7"/>
      <c r="W345" s="7"/>
      <c r="X345" s="7"/>
      <c r="Y345" s="7"/>
      <c r="Z345" s="7"/>
    </row>
    <row r="346" spans="1:26" ht="15.75" customHeight="1">
      <c r="A346" s="5"/>
      <c r="B346" s="5"/>
      <c r="C346" s="7"/>
      <c r="D346" s="5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8"/>
      <c r="Q346" s="5"/>
      <c r="R346" s="9"/>
      <c r="S346" s="9"/>
      <c r="T346" s="5"/>
      <c r="U346" s="10"/>
      <c r="V346" s="7"/>
      <c r="W346" s="7"/>
      <c r="X346" s="7"/>
      <c r="Y346" s="7"/>
      <c r="Z346" s="7"/>
    </row>
    <row r="347" spans="1:26" ht="15.75" customHeight="1">
      <c r="A347" s="5"/>
      <c r="B347" s="5"/>
      <c r="C347" s="7"/>
      <c r="D347" s="5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8"/>
      <c r="Q347" s="5"/>
      <c r="R347" s="9"/>
      <c r="S347" s="9"/>
      <c r="T347" s="5"/>
      <c r="U347" s="10"/>
      <c r="V347" s="7"/>
      <c r="W347" s="7"/>
      <c r="X347" s="7"/>
      <c r="Y347" s="7"/>
      <c r="Z347" s="7"/>
    </row>
    <row r="348" spans="1:26" ht="15.75" customHeight="1">
      <c r="A348" s="5"/>
      <c r="B348" s="5"/>
      <c r="C348" s="7"/>
      <c r="D348" s="5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8"/>
      <c r="Q348" s="5"/>
      <c r="R348" s="9"/>
      <c r="S348" s="9"/>
      <c r="T348" s="5"/>
      <c r="U348" s="10"/>
      <c r="V348" s="7"/>
      <c r="W348" s="7"/>
      <c r="X348" s="7"/>
      <c r="Y348" s="7"/>
      <c r="Z348" s="7"/>
    </row>
    <row r="349" spans="1:26" ht="15.75" customHeight="1">
      <c r="A349" s="5"/>
      <c r="B349" s="5"/>
      <c r="C349" s="7"/>
      <c r="D349" s="5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8"/>
      <c r="Q349" s="5"/>
      <c r="R349" s="9"/>
      <c r="S349" s="9"/>
      <c r="T349" s="5"/>
      <c r="U349" s="10"/>
      <c r="V349" s="7"/>
      <c r="W349" s="7"/>
      <c r="X349" s="7"/>
      <c r="Y349" s="7"/>
      <c r="Z349" s="7"/>
    </row>
    <row r="350" spans="1:26" ht="15.75" customHeight="1">
      <c r="A350" s="5"/>
      <c r="B350" s="5"/>
      <c r="C350" s="7"/>
      <c r="D350" s="5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8"/>
      <c r="Q350" s="5"/>
      <c r="R350" s="9"/>
      <c r="S350" s="9"/>
      <c r="T350" s="5"/>
      <c r="U350" s="10"/>
      <c r="V350" s="7"/>
      <c r="W350" s="7"/>
      <c r="X350" s="7"/>
      <c r="Y350" s="7"/>
      <c r="Z350" s="7"/>
    </row>
    <row r="351" spans="1:26" ht="15.75" customHeight="1">
      <c r="A351" s="5"/>
      <c r="B351" s="5"/>
      <c r="C351" s="7"/>
      <c r="D351" s="5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8"/>
      <c r="Q351" s="5"/>
      <c r="R351" s="9"/>
      <c r="S351" s="9"/>
      <c r="T351" s="5"/>
      <c r="U351" s="10"/>
      <c r="V351" s="7"/>
      <c r="W351" s="7"/>
      <c r="X351" s="7"/>
      <c r="Y351" s="7"/>
      <c r="Z351" s="7"/>
    </row>
    <row r="352" spans="1:26" ht="15.75" customHeight="1">
      <c r="A352" s="5"/>
      <c r="B352" s="5"/>
      <c r="C352" s="7"/>
      <c r="D352" s="5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8"/>
      <c r="Q352" s="5"/>
      <c r="R352" s="9"/>
      <c r="S352" s="9"/>
      <c r="T352" s="5"/>
      <c r="U352" s="10"/>
      <c r="V352" s="7"/>
      <c r="W352" s="7"/>
      <c r="X352" s="7"/>
      <c r="Y352" s="7"/>
      <c r="Z352" s="7"/>
    </row>
    <row r="353" spans="1:26" ht="15.75" customHeight="1">
      <c r="A353" s="5"/>
      <c r="B353" s="5"/>
      <c r="C353" s="7"/>
      <c r="D353" s="5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8"/>
      <c r="Q353" s="5"/>
      <c r="R353" s="9"/>
      <c r="S353" s="9"/>
      <c r="T353" s="5"/>
      <c r="U353" s="10"/>
      <c r="V353" s="7"/>
      <c r="W353" s="7"/>
      <c r="X353" s="7"/>
      <c r="Y353" s="7"/>
      <c r="Z353" s="7"/>
    </row>
    <row r="354" spans="1:26" ht="15.75" customHeight="1">
      <c r="A354" s="5"/>
      <c r="B354" s="5"/>
      <c r="C354" s="7"/>
      <c r="D354" s="5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8"/>
      <c r="Q354" s="5"/>
      <c r="R354" s="9"/>
      <c r="S354" s="9"/>
      <c r="T354" s="5"/>
      <c r="U354" s="10"/>
      <c r="V354" s="7"/>
      <c r="W354" s="7"/>
      <c r="X354" s="7"/>
      <c r="Y354" s="7"/>
      <c r="Z354" s="7"/>
    </row>
    <row r="355" spans="1:26" ht="15.75" customHeight="1">
      <c r="A355" s="5"/>
      <c r="B355" s="5"/>
      <c r="C355" s="7"/>
      <c r="D355" s="5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8"/>
      <c r="Q355" s="5"/>
      <c r="R355" s="9"/>
      <c r="S355" s="9"/>
      <c r="T355" s="5"/>
      <c r="U355" s="10"/>
      <c r="V355" s="7"/>
      <c r="W355" s="7"/>
      <c r="X355" s="7"/>
      <c r="Y355" s="7"/>
      <c r="Z355" s="7"/>
    </row>
    <row r="356" spans="1:26" ht="15.75" customHeight="1">
      <c r="A356" s="5"/>
      <c r="B356" s="5"/>
      <c r="C356" s="7"/>
      <c r="D356" s="5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8"/>
      <c r="Q356" s="5"/>
      <c r="R356" s="9"/>
      <c r="S356" s="9"/>
      <c r="T356" s="5"/>
      <c r="U356" s="10"/>
      <c r="V356" s="7"/>
      <c r="W356" s="7"/>
      <c r="X356" s="7"/>
      <c r="Y356" s="7"/>
      <c r="Z356" s="7"/>
    </row>
    <row r="357" spans="1:26" ht="15.75" customHeight="1">
      <c r="A357" s="5"/>
      <c r="B357" s="5"/>
      <c r="C357" s="7"/>
      <c r="D357" s="5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8"/>
      <c r="Q357" s="5"/>
      <c r="R357" s="9"/>
      <c r="S357" s="9"/>
      <c r="T357" s="5"/>
      <c r="U357" s="10"/>
      <c r="V357" s="7"/>
      <c r="W357" s="7"/>
      <c r="X357" s="7"/>
      <c r="Y357" s="7"/>
      <c r="Z357" s="7"/>
    </row>
    <row r="358" spans="1:26" ht="15.75" customHeight="1">
      <c r="A358" s="5"/>
      <c r="B358" s="5"/>
      <c r="C358" s="7"/>
      <c r="D358" s="5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8"/>
      <c r="Q358" s="5"/>
      <c r="R358" s="9"/>
      <c r="S358" s="9"/>
      <c r="T358" s="5"/>
      <c r="U358" s="10"/>
      <c r="V358" s="7"/>
      <c r="W358" s="7"/>
      <c r="X358" s="7"/>
      <c r="Y358" s="7"/>
      <c r="Z358" s="7"/>
    </row>
    <row r="359" spans="1:26" ht="15.75" customHeight="1">
      <c r="A359" s="5"/>
      <c r="B359" s="5"/>
      <c r="C359" s="7"/>
      <c r="D359" s="5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8"/>
      <c r="Q359" s="5"/>
      <c r="R359" s="9"/>
      <c r="S359" s="9"/>
      <c r="T359" s="5"/>
      <c r="U359" s="10"/>
      <c r="V359" s="7"/>
      <c r="W359" s="7"/>
      <c r="X359" s="7"/>
      <c r="Y359" s="7"/>
      <c r="Z359" s="7"/>
    </row>
    <row r="360" spans="1:26" ht="15.75" customHeight="1">
      <c r="A360" s="5"/>
      <c r="B360" s="5"/>
      <c r="C360" s="7"/>
      <c r="D360" s="5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8"/>
      <c r="Q360" s="5"/>
      <c r="R360" s="9"/>
      <c r="S360" s="9"/>
      <c r="T360" s="5"/>
      <c r="U360" s="10"/>
      <c r="V360" s="7"/>
      <c r="W360" s="7"/>
      <c r="X360" s="7"/>
      <c r="Y360" s="7"/>
      <c r="Z360" s="7"/>
    </row>
    <row r="361" spans="1:26" ht="15.75" customHeight="1">
      <c r="A361" s="5"/>
      <c r="B361" s="5"/>
      <c r="C361" s="7"/>
      <c r="D361" s="5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8"/>
      <c r="Q361" s="5"/>
      <c r="R361" s="9"/>
      <c r="S361" s="9"/>
      <c r="T361" s="5"/>
      <c r="U361" s="10"/>
      <c r="V361" s="7"/>
      <c r="W361" s="7"/>
      <c r="X361" s="7"/>
      <c r="Y361" s="7"/>
      <c r="Z361" s="7"/>
    </row>
    <row r="362" spans="1:26" ht="15.75" customHeight="1">
      <c r="A362" s="5"/>
      <c r="B362" s="5"/>
      <c r="C362" s="7"/>
      <c r="D362" s="5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8"/>
      <c r="Q362" s="5"/>
      <c r="R362" s="9"/>
      <c r="S362" s="9"/>
      <c r="T362" s="5"/>
      <c r="U362" s="10"/>
      <c r="V362" s="7"/>
      <c r="W362" s="7"/>
      <c r="X362" s="7"/>
      <c r="Y362" s="7"/>
      <c r="Z362" s="7"/>
    </row>
    <row r="363" spans="1:26" ht="15.75" customHeight="1">
      <c r="A363" s="5"/>
      <c r="B363" s="5"/>
      <c r="C363" s="7"/>
      <c r="D363" s="5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8"/>
      <c r="Q363" s="5"/>
      <c r="R363" s="9"/>
      <c r="S363" s="9"/>
      <c r="T363" s="5"/>
      <c r="U363" s="10"/>
      <c r="V363" s="7"/>
      <c r="W363" s="7"/>
      <c r="X363" s="7"/>
      <c r="Y363" s="7"/>
      <c r="Z363" s="7"/>
    </row>
    <row r="364" spans="1:26" ht="15.75" customHeight="1">
      <c r="A364" s="5"/>
      <c r="B364" s="5"/>
      <c r="C364" s="7"/>
      <c r="D364" s="5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8"/>
      <c r="Q364" s="5"/>
      <c r="R364" s="9"/>
      <c r="S364" s="9"/>
      <c r="T364" s="5"/>
      <c r="U364" s="10"/>
      <c r="V364" s="7"/>
      <c r="W364" s="7"/>
      <c r="X364" s="7"/>
      <c r="Y364" s="7"/>
      <c r="Z364" s="7"/>
    </row>
    <row r="365" spans="1:26" ht="15.75" customHeight="1">
      <c r="A365" s="5"/>
      <c r="B365" s="5"/>
      <c r="C365" s="7"/>
      <c r="D365" s="5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8"/>
      <c r="Q365" s="5"/>
      <c r="R365" s="9"/>
      <c r="S365" s="9"/>
      <c r="T365" s="5"/>
      <c r="U365" s="10"/>
      <c r="V365" s="7"/>
      <c r="W365" s="7"/>
      <c r="X365" s="7"/>
      <c r="Y365" s="7"/>
      <c r="Z365" s="7"/>
    </row>
    <row r="366" spans="1:26" ht="15.75" customHeight="1">
      <c r="A366" s="5"/>
      <c r="B366" s="5"/>
      <c r="C366" s="7"/>
      <c r="D366" s="5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8"/>
      <c r="Q366" s="5"/>
      <c r="R366" s="9"/>
      <c r="S366" s="9"/>
      <c r="T366" s="5"/>
      <c r="U366" s="10"/>
      <c r="V366" s="7"/>
      <c r="W366" s="7"/>
      <c r="X366" s="7"/>
      <c r="Y366" s="7"/>
      <c r="Z366" s="7"/>
    </row>
    <row r="367" spans="1:26" ht="15.75" customHeight="1">
      <c r="A367" s="5"/>
      <c r="B367" s="5"/>
      <c r="C367" s="7"/>
      <c r="D367" s="5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8"/>
      <c r="Q367" s="5"/>
      <c r="R367" s="9"/>
      <c r="S367" s="9"/>
      <c r="T367" s="5"/>
      <c r="U367" s="10"/>
      <c r="V367" s="7"/>
      <c r="W367" s="7"/>
      <c r="X367" s="7"/>
      <c r="Y367" s="7"/>
      <c r="Z367" s="7"/>
    </row>
    <row r="368" spans="1:26" ht="15.75" customHeight="1">
      <c r="A368" s="5"/>
      <c r="B368" s="5"/>
      <c r="C368" s="7"/>
      <c r="D368" s="5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8"/>
      <c r="Q368" s="5"/>
      <c r="R368" s="9"/>
      <c r="S368" s="9"/>
      <c r="T368" s="5"/>
      <c r="U368" s="10"/>
      <c r="V368" s="7"/>
      <c r="W368" s="7"/>
      <c r="X368" s="7"/>
      <c r="Y368" s="7"/>
      <c r="Z368" s="7"/>
    </row>
    <row r="369" spans="1:26" ht="15.75" customHeight="1">
      <c r="A369" s="5"/>
      <c r="B369" s="5"/>
      <c r="C369" s="7"/>
      <c r="D369" s="5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8"/>
      <c r="Q369" s="5"/>
      <c r="R369" s="9"/>
      <c r="S369" s="9"/>
      <c r="T369" s="5"/>
      <c r="U369" s="10"/>
      <c r="V369" s="7"/>
      <c r="W369" s="7"/>
      <c r="X369" s="7"/>
      <c r="Y369" s="7"/>
      <c r="Z369" s="7"/>
    </row>
    <row r="370" spans="1:26" ht="15.75" customHeight="1">
      <c r="A370" s="5"/>
      <c r="B370" s="5"/>
      <c r="C370" s="7"/>
      <c r="D370" s="5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8"/>
      <c r="Q370" s="5"/>
      <c r="R370" s="9"/>
      <c r="S370" s="9"/>
      <c r="T370" s="5"/>
      <c r="U370" s="10"/>
      <c r="V370" s="7"/>
      <c r="W370" s="7"/>
      <c r="X370" s="7"/>
      <c r="Y370" s="7"/>
      <c r="Z370" s="7"/>
    </row>
    <row r="371" spans="1:26" ht="15.75" customHeight="1">
      <c r="A371" s="5"/>
      <c r="B371" s="5"/>
      <c r="C371" s="7"/>
      <c r="D371" s="5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8"/>
      <c r="Q371" s="5"/>
      <c r="R371" s="9"/>
      <c r="S371" s="9"/>
      <c r="T371" s="5"/>
      <c r="U371" s="10"/>
      <c r="V371" s="7"/>
      <c r="W371" s="7"/>
      <c r="X371" s="7"/>
      <c r="Y371" s="7"/>
      <c r="Z371" s="7"/>
    </row>
    <row r="372" spans="1:26" ht="15.75" customHeight="1">
      <c r="A372" s="5"/>
      <c r="B372" s="5"/>
      <c r="C372" s="7"/>
      <c r="D372" s="5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8"/>
      <c r="Q372" s="5"/>
      <c r="R372" s="9"/>
      <c r="S372" s="9"/>
      <c r="T372" s="5"/>
      <c r="U372" s="10"/>
      <c r="V372" s="7"/>
      <c r="W372" s="7"/>
      <c r="X372" s="7"/>
      <c r="Y372" s="7"/>
      <c r="Z372" s="7"/>
    </row>
    <row r="373" spans="1:26" ht="15.75" customHeight="1">
      <c r="A373" s="5"/>
      <c r="B373" s="5"/>
      <c r="C373" s="7"/>
      <c r="D373" s="5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8"/>
      <c r="Q373" s="5"/>
      <c r="R373" s="9"/>
      <c r="S373" s="9"/>
      <c r="T373" s="5"/>
      <c r="U373" s="10"/>
      <c r="V373" s="7"/>
      <c r="W373" s="7"/>
      <c r="X373" s="7"/>
      <c r="Y373" s="7"/>
      <c r="Z373" s="7"/>
    </row>
    <row r="374" spans="1:26" ht="15.75" customHeight="1">
      <c r="A374" s="5"/>
      <c r="B374" s="5"/>
      <c r="C374" s="7"/>
      <c r="D374" s="5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8"/>
      <c r="Q374" s="5"/>
      <c r="R374" s="9"/>
      <c r="S374" s="9"/>
      <c r="T374" s="5"/>
      <c r="U374" s="10"/>
      <c r="V374" s="7"/>
      <c r="W374" s="7"/>
      <c r="X374" s="7"/>
      <c r="Y374" s="7"/>
      <c r="Z374" s="7"/>
    </row>
    <row r="375" spans="1:26" ht="15.75" customHeight="1">
      <c r="A375" s="5"/>
      <c r="B375" s="5"/>
      <c r="C375" s="7"/>
      <c r="D375" s="5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8"/>
      <c r="Q375" s="5"/>
      <c r="R375" s="9"/>
      <c r="S375" s="9"/>
      <c r="T375" s="5"/>
      <c r="U375" s="10"/>
      <c r="V375" s="7"/>
      <c r="W375" s="7"/>
      <c r="X375" s="7"/>
      <c r="Y375" s="7"/>
      <c r="Z375" s="7"/>
    </row>
    <row r="376" spans="1:26" ht="15.75" customHeight="1">
      <c r="A376" s="5"/>
      <c r="B376" s="5"/>
      <c r="C376" s="7"/>
      <c r="D376" s="5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8"/>
      <c r="Q376" s="5"/>
      <c r="R376" s="9"/>
      <c r="S376" s="9"/>
      <c r="T376" s="5"/>
      <c r="U376" s="10"/>
      <c r="V376" s="7"/>
      <c r="W376" s="7"/>
      <c r="X376" s="7"/>
      <c r="Y376" s="7"/>
      <c r="Z376" s="7"/>
    </row>
    <row r="377" spans="1:26" ht="15.75" customHeight="1">
      <c r="A377" s="5"/>
      <c r="B377" s="5"/>
      <c r="C377" s="7"/>
      <c r="D377" s="5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8"/>
      <c r="Q377" s="5"/>
      <c r="R377" s="9"/>
      <c r="S377" s="9"/>
      <c r="T377" s="5"/>
      <c r="U377" s="10"/>
      <c r="V377" s="7"/>
      <c r="W377" s="7"/>
      <c r="X377" s="7"/>
      <c r="Y377" s="7"/>
      <c r="Z377" s="7"/>
    </row>
    <row r="378" spans="1:26" ht="15.75" customHeight="1">
      <c r="A378" s="5"/>
      <c r="B378" s="5"/>
      <c r="C378" s="7"/>
      <c r="D378" s="5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8"/>
      <c r="Q378" s="5"/>
      <c r="R378" s="9"/>
      <c r="S378" s="9"/>
      <c r="T378" s="5"/>
      <c r="U378" s="10"/>
      <c r="V378" s="7"/>
      <c r="W378" s="7"/>
      <c r="X378" s="7"/>
      <c r="Y378" s="7"/>
      <c r="Z378" s="7"/>
    </row>
    <row r="379" spans="1:26" ht="15.75" customHeight="1">
      <c r="A379" s="5"/>
      <c r="B379" s="5"/>
      <c r="C379" s="7"/>
      <c r="D379" s="5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8"/>
      <c r="Q379" s="5"/>
      <c r="R379" s="9"/>
      <c r="S379" s="9"/>
      <c r="T379" s="5"/>
      <c r="U379" s="10"/>
      <c r="V379" s="7"/>
      <c r="W379" s="7"/>
      <c r="X379" s="7"/>
      <c r="Y379" s="7"/>
      <c r="Z379" s="7"/>
    </row>
    <row r="380" spans="1:26" ht="15.75" customHeight="1">
      <c r="A380" s="5"/>
      <c r="B380" s="5"/>
      <c r="C380" s="7"/>
      <c r="D380" s="5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8"/>
      <c r="Q380" s="5"/>
      <c r="R380" s="9"/>
      <c r="S380" s="9"/>
      <c r="T380" s="5"/>
      <c r="U380" s="10"/>
      <c r="V380" s="7"/>
      <c r="W380" s="7"/>
      <c r="X380" s="7"/>
      <c r="Y380" s="7"/>
      <c r="Z380" s="7"/>
    </row>
    <row r="381" spans="1:26" ht="15.75" customHeight="1">
      <c r="A381" s="5"/>
      <c r="B381" s="5"/>
      <c r="C381" s="7"/>
      <c r="D381" s="5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8"/>
      <c r="Q381" s="5"/>
      <c r="R381" s="9"/>
      <c r="S381" s="9"/>
      <c r="T381" s="5"/>
      <c r="U381" s="10"/>
      <c r="V381" s="7"/>
      <c r="W381" s="7"/>
      <c r="X381" s="7"/>
      <c r="Y381" s="7"/>
      <c r="Z381" s="7"/>
    </row>
    <row r="382" spans="1:26" ht="15.75" customHeight="1">
      <c r="A382" s="5"/>
      <c r="B382" s="5"/>
      <c r="C382" s="7"/>
      <c r="D382" s="5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8"/>
      <c r="Q382" s="5"/>
      <c r="R382" s="9"/>
      <c r="S382" s="9"/>
      <c r="T382" s="5"/>
      <c r="U382" s="10"/>
      <c r="V382" s="7"/>
      <c r="W382" s="7"/>
      <c r="X382" s="7"/>
      <c r="Y382" s="7"/>
      <c r="Z382" s="7"/>
    </row>
    <row r="383" spans="1:26" ht="15.75" customHeight="1">
      <c r="A383" s="5"/>
      <c r="B383" s="5"/>
      <c r="C383" s="7"/>
      <c r="D383" s="5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8"/>
      <c r="Q383" s="5"/>
      <c r="R383" s="9"/>
      <c r="S383" s="9"/>
      <c r="T383" s="5"/>
      <c r="U383" s="10"/>
      <c r="V383" s="7"/>
      <c r="W383" s="7"/>
      <c r="X383" s="7"/>
      <c r="Y383" s="7"/>
      <c r="Z383" s="7"/>
    </row>
    <row r="384" spans="1:26" ht="15.75" customHeight="1">
      <c r="A384" s="5"/>
      <c r="B384" s="5"/>
      <c r="C384" s="7"/>
      <c r="D384" s="5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8"/>
      <c r="Q384" s="5"/>
      <c r="R384" s="9"/>
      <c r="S384" s="9"/>
      <c r="T384" s="5"/>
      <c r="U384" s="10"/>
      <c r="V384" s="7"/>
      <c r="W384" s="7"/>
      <c r="X384" s="7"/>
      <c r="Y384" s="7"/>
      <c r="Z384" s="7"/>
    </row>
    <row r="385" spans="1:26" ht="15.75" customHeight="1">
      <c r="A385" s="5"/>
      <c r="B385" s="5"/>
      <c r="C385" s="7"/>
      <c r="D385" s="5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8"/>
      <c r="Q385" s="5"/>
      <c r="R385" s="9"/>
      <c r="S385" s="9"/>
      <c r="T385" s="5"/>
      <c r="U385" s="10"/>
      <c r="V385" s="7"/>
      <c r="W385" s="7"/>
      <c r="X385" s="7"/>
      <c r="Y385" s="7"/>
      <c r="Z385" s="7"/>
    </row>
    <row r="386" spans="1:26" ht="15.75" customHeight="1">
      <c r="A386" s="5"/>
      <c r="B386" s="5"/>
      <c r="C386" s="7"/>
      <c r="D386" s="5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8"/>
      <c r="Q386" s="5"/>
      <c r="R386" s="9"/>
      <c r="S386" s="9"/>
      <c r="T386" s="5"/>
      <c r="U386" s="10"/>
      <c r="V386" s="7"/>
      <c r="W386" s="7"/>
      <c r="X386" s="7"/>
      <c r="Y386" s="7"/>
      <c r="Z386" s="7"/>
    </row>
    <row r="387" spans="1:26" ht="15.75" customHeight="1">
      <c r="A387" s="5"/>
      <c r="B387" s="5"/>
      <c r="C387" s="7"/>
      <c r="D387" s="5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8"/>
      <c r="Q387" s="5"/>
      <c r="R387" s="9"/>
      <c r="S387" s="9"/>
      <c r="T387" s="5"/>
      <c r="U387" s="10"/>
      <c r="V387" s="7"/>
      <c r="W387" s="7"/>
      <c r="X387" s="7"/>
      <c r="Y387" s="7"/>
      <c r="Z387" s="7"/>
    </row>
    <row r="388" spans="1:26" ht="15.75" customHeight="1">
      <c r="A388" s="5"/>
      <c r="B388" s="5"/>
      <c r="C388" s="7"/>
      <c r="D388" s="5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8"/>
      <c r="Q388" s="5"/>
      <c r="R388" s="9"/>
      <c r="S388" s="9"/>
      <c r="T388" s="5"/>
      <c r="U388" s="10"/>
      <c r="V388" s="7"/>
      <c r="W388" s="7"/>
      <c r="X388" s="7"/>
      <c r="Y388" s="7"/>
      <c r="Z388" s="7"/>
    </row>
    <row r="389" spans="1:26" ht="15.75" customHeight="1">
      <c r="A389" s="5"/>
      <c r="B389" s="5"/>
      <c r="C389" s="7"/>
      <c r="D389" s="5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8"/>
      <c r="Q389" s="5"/>
      <c r="R389" s="9"/>
      <c r="S389" s="9"/>
      <c r="T389" s="5"/>
      <c r="U389" s="10"/>
      <c r="V389" s="7"/>
      <c r="W389" s="7"/>
      <c r="X389" s="7"/>
      <c r="Y389" s="7"/>
      <c r="Z389" s="7"/>
    </row>
    <row r="390" spans="1:26" ht="15.75" customHeight="1">
      <c r="A390" s="5"/>
      <c r="B390" s="5"/>
      <c r="C390" s="7"/>
      <c r="D390" s="5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8"/>
      <c r="Q390" s="5"/>
      <c r="R390" s="9"/>
      <c r="S390" s="9"/>
      <c r="T390" s="5"/>
      <c r="U390" s="10"/>
      <c r="V390" s="7"/>
      <c r="W390" s="7"/>
      <c r="X390" s="7"/>
      <c r="Y390" s="7"/>
      <c r="Z390" s="7"/>
    </row>
    <row r="391" spans="1:26" ht="15.75" customHeight="1">
      <c r="A391" s="5"/>
      <c r="B391" s="5"/>
      <c r="C391" s="7"/>
      <c r="D391" s="5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8"/>
      <c r="Q391" s="5"/>
      <c r="R391" s="9"/>
      <c r="S391" s="9"/>
      <c r="T391" s="5"/>
      <c r="U391" s="10"/>
      <c r="V391" s="7"/>
      <c r="W391" s="7"/>
      <c r="X391" s="7"/>
      <c r="Y391" s="7"/>
      <c r="Z391" s="7"/>
    </row>
    <row r="392" spans="1:26" ht="15.75" customHeight="1">
      <c r="A392" s="5"/>
      <c r="B392" s="5"/>
      <c r="C392" s="7"/>
      <c r="D392" s="5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8"/>
      <c r="Q392" s="5"/>
      <c r="R392" s="9"/>
      <c r="S392" s="9"/>
      <c r="T392" s="5"/>
      <c r="U392" s="10"/>
      <c r="V392" s="7"/>
      <c r="W392" s="7"/>
      <c r="X392" s="7"/>
      <c r="Y392" s="7"/>
      <c r="Z392" s="7"/>
    </row>
    <row r="393" spans="1:26" ht="15.75" customHeight="1">
      <c r="A393" s="5"/>
      <c r="B393" s="5"/>
      <c r="C393" s="7"/>
      <c r="D393" s="5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8"/>
      <c r="Q393" s="5"/>
      <c r="R393" s="9"/>
      <c r="S393" s="9"/>
      <c r="T393" s="5"/>
      <c r="U393" s="10"/>
      <c r="V393" s="7"/>
      <c r="W393" s="7"/>
      <c r="X393" s="7"/>
      <c r="Y393" s="7"/>
      <c r="Z393" s="7"/>
    </row>
    <row r="394" spans="1:26" ht="15.75" customHeight="1">
      <c r="A394" s="5"/>
      <c r="B394" s="5"/>
      <c r="C394" s="7"/>
      <c r="D394" s="5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8"/>
      <c r="Q394" s="5"/>
      <c r="R394" s="9"/>
      <c r="S394" s="9"/>
      <c r="T394" s="5"/>
      <c r="U394" s="10"/>
      <c r="V394" s="7"/>
      <c r="W394" s="7"/>
      <c r="X394" s="7"/>
      <c r="Y394" s="7"/>
      <c r="Z394" s="7"/>
    </row>
    <row r="395" spans="1:26" ht="15.75" customHeight="1">
      <c r="A395" s="5"/>
      <c r="B395" s="5"/>
      <c r="C395" s="7"/>
      <c r="D395" s="5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8"/>
      <c r="Q395" s="5"/>
      <c r="R395" s="9"/>
      <c r="S395" s="9"/>
      <c r="T395" s="5"/>
      <c r="U395" s="10"/>
      <c r="V395" s="7"/>
      <c r="W395" s="7"/>
      <c r="X395" s="7"/>
      <c r="Y395" s="7"/>
      <c r="Z395" s="7"/>
    </row>
    <row r="396" spans="1:26" ht="15.75" customHeight="1">
      <c r="A396" s="5"/>
      <c r="B396" s="5"/>
      <c r="C396" s="7"/>
      <c r="D396" s="5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8"/>
      <c r="Q396" s="5"/>
      <c r="R396" s="9"/>
      <c r="S396" s="9"/>
      <c r="T396" s="5"/>
      <c r="U396" s="10"/>
      <c r="V396" s="7"/>
      <c r="W396" s="7"/>
      <c r="X396" s="7"/>
      <c r="Y396" s="7"/>
      <c r="Z396" s="7"/>
    </row>
    <row r="397" spans="1:26" ht="15.75" customHeight="1">
      <c r="A397" s="5"/>
      <c r="B397" s="5"/>
      <c r="C397" s="7"/>
      <c r="D397" s="5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8"/>
      <c r="Q397" s="5"/>
      <c r="R397" s="9"/>
      <c r="S397" s="9"/>
      <c r="T397" s="5"/>
      <c r="U397" s="10"/>
      <c r="V397" s="7"/>
      <c r="W397" s="7"/>
      <c r="X397" s="7"/>
      <c r="Y397" s="7"/>
      <c r="Z397" s="7"/>
    </row>
    <row r="398" spans="1:26" ht="15.75" customHeight="1">
      <c r="A398" s="5"/>
      <c r="B398" s="5"/>
      <c r="C398" s="7"/>
      <c r="D398" s="5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8"/>
      <c r="Q398" s="5"/>
      <c r="R398" s="9"/>
      <c r="S398" s="9"/>
      <c r="T398" s="5"/>
      <c r="U398" s="10"/>
      <c r="V398" s="7"/>
      <c r="W398" s="7"/>
      <c r="X398" s="7"/>
      <c r="Y398" s="7"/>
      <c r="Z398" s="7"/>
    </row>
    <row r="399" spans="1:26" ht="15.75" customHeight="1">
      <c r="A399" s="5"/>
      <c r="B399" s="5"/>
      <c r="C399" s="7"/>
      <c r="D399" s="5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8"/>
      <c r="Q399" s="5"/>
      <c r="R399" s="9"/>
      <c r="S399" s="9"/>
      <c r="T399" s="5"/>
      <c r="U399" s="10"/>
      <c r="V399" s="7"/>
      <c r="W399" s="7"/>
      <c r="X399" s="7"/>
      <c r="Y399" s="7"/>
      <c r="Z399" s="7"/>
    </row>
    <row r="400" spans="1:26" ht="15.75" customHeight="1">
      <c r="A400" s="5"/>
      <c r="B400" s="5"/>
      <c r="C400" s="7"/>
      <c r="D400" s="5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8"/>
      <c r="Q400" s="5"/>
      <c r="R400" s="9"/>
      <c r="S400" s="9"/>
      <c r="T400" s="5"/>
      <c r="U400" s="10"/>
      <c r="V400" s="7"/>
      <c r="W400" s="7"/>
      <c r="X400" s="7"/>
      <c r="Y400" s="7"/>
      <c r="Z400" s="7"/>
    </row>
    <row r="401" spans="1:26" ht="15.75" customHeight="1">
      <c r="A401" s="5"/>
      <c r="B401" s="5"/>
      <c r="C401" s="7"/>
      <c r="D401" s="5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8"/>
      <c r="Q401" s="5"/>
      <c r="R401" s="9"/>
      <c r="S401" s="9"/>
      <c r="T401" s="5"/>
      <c r="U401" s="10"/>
      <c r="V401" s="7"/>
      <c r="W401" s="7"/>
      <c r="X401" s="7"/>
      <c r="Y401" s="7"/>
      <c r="Z401" s="7"/>
    </row>
    <row r="402" spans="1:26" ht="15.75" customHeight="1">
      <c r="A402" s="5"/>
      <c r="B402" s="5"/>
      <c r="C402" s="7"/>
      <c r="D402" s="5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8"/>
      <c r="Q402" s="5"/>
      <c r="R402" s="9"/>
      <c r="S402" s="9"/>
      <c r="T402" s="5"/>
      <c r="U402" s="10"/>
      <c r="V402" s="7"/>
      <c r="W402" s="7"/>
      <c r="X402" s="7"/>
      <c r="Y402" s="7"/>
      <c r="Z402" s="7"/>
    </row>
    <row r="403" spans="1:26" ht="15.75" customHeight="1">
      <c r="A403" s="5"/>
      <c r="B403" s="5"/>
      <c r="C403" s="7"/>
      <c r="D403" s="5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8"/>
      <c r="Q403" s="5"/>
      <c r="R403" s="9"/>
      <c r="S403" s="9"/>
      <c r="T403" s="5"/>
      <c r="U403" s="10"/>
      <c r="V403" s="7"/>
      <c r="W403" s="7"/>
      <c r="X403" s="7"/>
      <c r="Y403" s="7"/>
      <c r="Z403" s="7"/>
    </row>
    <row r="404" spans="1:26" ht="15.75" customHeight="1">
      <c r="A404" s="5"/>
      <c r="B404" s="5"/>
      <c r="C404" s="7"/>
      <c r="D404" s="5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8"/>
      <c r="Q404" s="5"/>
      <c r="R404" s="9"/>
      <c r="S404" s="9"/>
      <c r="T404" s="5"/>
      <c r="U404" s="10"/>
      <c r="V404" s="7"/>
      <c r="W404" s="7"/>
      <c r="X404" s="7"/>
      <c r="Y404" s="7"/>
      <c r="Z404" s="7"/>
    </row>
    <row r="405" spans="1:26" ht="15.75" customHeight="1">
      <c r="A405" s="5"/>
      <c r="B405" s="5"/>
      <c r="C405" s="7"/>
      <c r="D405" s="5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8"/>
      <c r="Q405" s="5"/>
      <c r="R405" s="9"/>
      <c r="S405" s="9"/>
      <c r="T405" s="5"/>
      <c r="U405" s="10"/>
      <c r="V405" s="7"/>
      <c r="W405" s="7"/>
      <c r="X405" s="7"/>
      <c r="Y405" s="7"/>
      <c r="Z405" s="7"/>
    </row>
    <row r="406" spans="1:26" ht="15.75" customHeight="1">
      <c r="A406" s="5"/>
      <c r="B406" s="5"/>
      <c r="C406" s="7"/>
      <c r="D406" s="5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8"/>
      <c r="Q406" s="5"/>
      <c r="R406" s="9"/>
      <c r="S406" s="9"/>
      <c r="T406" s="5"/>
      <c r="U406" s="10"/>
      <c r="V406" s="7"/>
      <c r="W406" s="7"/>
      <c r="X406" s="7"/>
      <c r="Y406" s="7"/>
      <c r="Z406" s="7"/>
    </row>
    <row r="407" spans="1:26" ht="15.75" customHeight="1">
      <c r="A407" s="5"/>
      <c r="B407" s="5"/>
      <c r="C407" s="7"/>
      <c r="D407" s="5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8"/>
      <c r="Q407" s="5"/>
      <c r="R407" s="9"/>
      <c r="S407" s="9"/>
      <c r="T407" s="5"/>
      <c r="U407" s="10"/>
      <c r="V407" s="7"/>
      <c r="W407" s="7"/>
      <c r="X407" s="7"/>
      <c r="Y407" s="7"/>
      <c r="Z407" s="7"/>
    </row>
    <row r="408" spans="1:26" ht="15.75" customHeight="1">
      <c r="A408" s="5"/>
      <c r="B408" s="5"/>
      <c r="C408" s="7"/>
      <c r="D408" s="5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8"/>
      <c r="Q408" s="5"/>
      <c r="R408" s="9"/>
      <c r="S408" s="9"/>
      <c r="T408" s="5"/>
      <c r="U408" s="10"/>
      <c r="V408" s="7"/>
      <c r="W408" s="7"/>
      <c r="X408" s="7"/>
      <c r="Y408" s="7"/>
      <c r="Z408" s="7"/>
    </row>
    <row r="409" spans="1:26" ht="15.75" customHeight="1">
      <c r="A409" s="5"/>
      <c r="B409" s="5"/>
      <c r="C409" s="7"/>
      <c r="D409" s="5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8"/>
      <c r="Q409" s="5"/>
      <c r="R409" s="9"/>
      <c r="S409" s="9"/>
      <c r="T409" s="5"/>
      <c r="U409" s="10"/>
      <c r="V409" s="7"/>
      <c r="W409" s="7"/>
      <c r="X409" s="7"/>
      <c r="Y409" s="7"/>
      <c r="Z409" s="7"/>
    </row>
    <row r="410" spans="1:26" ht="15.75" customHeight="1">
      <c r="A410" s="5"/>
      <c r="B410" s="5"/>
      <c r="C410" s="7"/>
      <c r="D410" s="5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8"/>
      <c r="Q410" s="5"/>
      <c r="R410" s="9"/>
      <c r="S410" s="9"/>
      <c r="T410" s="5"/>
      <c r="U410" s="10"/>
      <c r="V410" s="7"/>
      <c r="W410" s="7"/>
      <c r="X410" s="7"/>
      <c r="Y410" s="7"/>
      <c r="Z410" s="7"/>
    </row>
    <row r="411" spans="1:26" ht="15.75" customHeight="1">
      <c r="A411" s="5"/>
      <c r="B411" s="5"/>
      <c r="C411" s="7"/>
      <c r="D411" s="5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8"/>
      <c r="Q411" s="5"/>
      <c r="R411" s="9"/>
      <c r="S411" s="9"/>
      <c r="T411" s="5"/>
      <c r="U411" s="10"/>
      <c r="V411" s="7"/>
      <c r="W411" s="7"/>
      <c r="X411" s="7"/>
      <c r="Y411" s="7"/>
      <c r="Z411" s="7"/>
    </row>
    <row r="412" spans="1:26" ht="15.75" customHeight="1">
      <c r="A412" s="5"/>
      <c r="B412" s="5"/>
      <c r="C412" s="7"/>
      <c r="D412" s="5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8"/>
      <c r="Q412" s="5"/>
      <c r="R412" s="9"/>
      <c r="S412" s="9"/>
      <c r="T412" s="5"/>
      <c r="U412" s="10"/>
      <c r="V412" s="7"/>
      <c r="W412" s="7"/>
      <c r="X412" s="7"/>
      <c r="Y412" s="7"/>
      <c r="Z412" s="7"/>
    </row>
    <row r="413" spans="1:26" ht="15.75" customHeight="1">
      <c r="A413" s="5"/>
      <c r="B413" s="5"/>
      <c r="C413" s="7"/>
      <c r="D413" s="5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8"/>
      <c r="Q413" s="5"/>
      <c r="R413" s="9"/>
      <c r="S413" s="9"/>
      <c r="T413" s="5"/>
      <c r="U413" s="10"/>
      <c r="V413" s="7"/>
      <c r="W413" s="7"/>
      <c r="X413" s="7"/>
      <c r="Y413" s="7"/>
      <c r="Z413" s="7"/>
    </row>
    <row r="414" spans="1:26" ht="15.75" customHeight="1">
      <c r="A414" s="5"/>
      <c r="B414" s="5"/>
      <c r="C414" s="7"/>
      <c r="D414" s="5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8"/>
      <c r="Q414" s="5"/>
      <c r="R414" s="9"/>
      <c r="S414" s="9"/>
      <c r="T414" s="5"/>
      <c r="U414" s="10"/>
      <c r="V414" s="7"/>
      <c r="W414" s="7"/>
      <c r="X414" s="7"/>
      <c r="Y414" s="7"/>
      <c r="Z414" s="7"/>
    </row>
    <row r="415" spans="1:26" ht="15.75" customHeight="1">
      <c r="A415" s="5"/>
      <c r="B415" s="5"/>
      <c r="C415" s="7"/>
      <c r="D415" s="5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8"/>
      <c r="Q415" s="5"/>
      <c r="R415" s="9"/>
      <c r="S415" s="9"/>
      <c r="T415" s="5"/>
      <c r="U415" s="10"/>
      <c r="V415" s="7"/>
      <c r="W415" s="7"/>
      <c r="X415" s="7"/>
      <c r="Y415" s="7"/>
      <c r="Z415" s="7"/>
    </row>
    <row r="416" spans="1:26" ht="15.75" customHeight="1">
      <c r="A416" s="5"/>
      <c r="B416" s="5"/>
      <c r="C416" s="7"/>
      <c r="D416" s="5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8"/>
      <c r="Q416" s="5"/>
      <c r="R416" s="9"/>
      <c r="S416" s="9"/>
      <c r="T416" s="5"/>
      <c r="U416" s="10"/>
      <c r="V416" s="7"/>
      <c r="W416" s="7"/>
      <c r="X416" s="7"/>
      <c r="Y416" s="7"/>
      <c r="Z416" s="7"/>
    </row>
    <row r="417" spans="1:26" ht="15.75" customHeight="1">
      <c r="A417" s="5"/>
      <c r="B417" s="5"/>
      <c r="C417" s="7"/>
      <c r="D417" s="5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8"/>
      <c r="Q417" s="5"/>
      <c r="R417" s="9"/>
      <c r="S417" s="9"/>
      <c r="T417" s="5"/>
      <c r="U417" s="10"/>
      <c r="V417" s="7"/>
      <c r="W417" s="7"/>
      <c r="X417" s="7"/>
      <c r="Y417" s="7"/>
      <c r="Z417" s="7"/>
    </row>
    <row r="418" spans="1:26" ht="15.75" customHeight="1">
      <c r="A418" s="5"/>
      <c r="B418" s="5"/>
      <c r="C418" s="7"/>
      <c r="D418" s="5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8"/>
      <c r="Q418" s="5"/>
      <c r="R418" s="9"/>
      <c r="S418" s="9"/>
      <c r="T418" s="5"/>
      <c r="U418" s="10"/>
      <c r="V418" s="7"/>
      <c r="W418" s="7"/>
      <c r="X418" s="7"/>
      <c r="Y418" s="7"/>
      <c r="Z418" s="7"/>
    </row>
    <row r="419" spans="1:26" ht="15.75" customHeight="1">
      <c r="A419" s="5"/>
      <c r="B419" s="5"/>
      <c r="C419" s="7"/>
      <c r="D419" s="5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8"/>
      <c r="Q419" s="5"/>
      <c r="R419" s="9"/>
      <c r="S419" s="9"/>
      <c r="T419" s="5"/>
      <c r="U419" s="10"/>
      <c r="V419" s="7"/>
      <c r="W419" s="7"/>
      <c r="X419" s="7"/>
      <c r="Y419" s="7"/>
      <c r="Z419" s="7"/>
    </row>
    <row r="420" spans="1:26" ht="15.75" customHeight="1">
      <c r="A420" s="5"/>
      <c r="B420" s="5"/>
      <c r="C420" s="7"/>
      <c r="D420" s="5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8"/>
      <c r="Q420" s="5"/>
      <c r="R420" s="9"/>
      <c r="S420" s="9"/>
      <c r="T420" s="5"/>
      <c r="U420" s="10"/>
      <c r="V420" s="7"/>
      <c r="W420" s="7"/>
      <c r="X420" s="7"/>
      <c r="Y420" s="7"/>
      <c r="Z420" s="7"/>
    </row>
    <row r="421" spans="1:26" ht="15.75" customHeight="1">
      <c r="A421" s="5"/>
      <c r="B421" s="5"/>
      <c r="C421" s="7"/>
      <c r="D421" s="5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8"/>
      <c r="Q421" s="5"/>
      <c r="R421" s="9"/>
      <c r="S421" s="9"/>
      <c r="T421" s="5"/>
      <c r="U421" s="10"/>
      <c r="V421" s="7"/>
      <c r="W421" s="7"/>
      <c r="X421" s="7"/>
      <c r="Y421" s="7"/>
      <c r="Z421" s="7"/>
    </row>
    <row r="422" spans="1:26" ht="15.75" customHeight="1">
      <c r="A422" s="5"/>
      <c r="B422" s="5"/>
      <c r="C422" s="7"/>
      <c r="D422" s="5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8"/>
      <c r="Q422" s="5"/>
      <c r="R422" s="9"/>
      <c r="S422" s="9"/>
      <c r="T422" s="5"/>
      <c r="U422" s="10"/>
      <c r="V422" s="7"/>
      <c r="W422" s="7"/>
      <c r="X422" s="7"/>
      <c r="Y422" s="7"/>
      <c r="Z422" s="7"/>
    </row>
    <row r="423" spans="1:26" ht="15.75" customHeight="1">
      <c r="A423" s="5"/>
      <c r="B423" s="5"/>
      <c r="C423" s="7"/>
      <c r="D423" s="5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8"/>
      <c r="Q423" s="5"/>
      <c r="R423" s="9"/>
      <c r="S423" s="9"/>
      <c r="T423" s="5"/>
      <c r="U423" s="10"/>
      <c r="V423" s="7"/>
      <c r="W423" s="7"/>
      <c r="X423" s="7"/>
      <c r="Y423" s="7"/>
      <c r="Z423" s="7"/>
    </row>
    <row r="424" spans="1:26" ht="15.75" customHeight="1">
      <c r="A424" s="5"/>
      <c r="B424" s="5"/>
      <c r="C424" s="7"/>
      <c r="D424" s="5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8"/>
      <c r="Q424" s="5"/>
      <c r="R424" s="9"/>
      <c r="S424" s="9"/>
      <c r="T424" s="5"/>
      <c r="U424" s="10"/>
      <c r="V424" s="7"/>
      <c r="W424" s="7"/>
      <c r="X424" s="7"/>
      <c r="Y424" s="7"/>
      <c r="Z424" s="7"/>
    </row>
    <row r="425" spans="1:26" ht="15.75" customHeight="1">
      <c r="A425" s="5"/>
      <c r="B425" s="5"/>
      <c r="C425" s="7"/>
      <c r="D425" s="5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8"/>
      <c r="Q425" s="5"/>
      <c r="R425" s="9"/>
      <c r="S425" s="9"/>
      <c r="T425" s="5"/>
      <c r="U425" s="10"/>
      <c r="V425" s="7"/>
      <c r="W425" s="7"/>
      <c r="X425" s="7"/>
      <c r="Y425" s="7"/>
      <c r="Z425" s="7"/>
    </row>
    <row r="426" spans="1:26" ht="15.75" customHeight="1">
      <c r="A426" s="5"/>
      <c r="B426" s="5"/>
      <c r="C426" s="7"/>
      <c r="D426" s="5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8"/>
      <c r="Q426" s="5"/>
      <c r="R426" s="9"/>
      <c r="S426" s="9"/>
      <c r="T426" s="5"/>
      <c r="U426" s="10"/>
      <c r="V426" s="7"/>
      <c r="W426" s="7"/>
      <c r="X426" s="7"/>
      <c r="Y426" s="7"/>
      <c r="Z426" s="7"/>
    </row>
    <row r="427" spans="1:26" ht="15.75" customHeight="1">
      <c r="A427" s="5"/>
      <c r="B427" s="5"/>
      <c r="C427" s="7"/>
      <c r="D427" s="5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8"/>
      <c r="Q427" s="5"/>
      <c r="R427" s="9"/>
      <c r="S427" s="9"/>
      <c r="T427" s="5"/>
      <c r="U427" s="10"/>
      <c r="V427" s="7"/>
      <c r="W427" s="7"/>
      <c r="X427" s="7"/>
      <c r="Y427" s="7"/>
      <c r="Z427" s="7"/>
    </row>
    <row r="428" spans="1:26" ht="15.75" customHeight="1">
      <c r="A428" s="5"/>
      <c r="B428" s="5"/>
      <c r="C428" s="7"/>
      <c r="D428" s="5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8"/>
      <c r="Q428" s="5"/>
      <c r="R428" s="9"/>
      <c r="S428" s="9"/>
      <c r="T428" s="5"/>
      <c r="U428" s="10"/>
      <c r="V428" s="7"/>
      <c r="W428" s="7"/>
      <c r="X428" s="7"/>
      <c r="Y428" s="7"/>
      <c r="Z428" s="7"/>
    </row>
    <row r="429" spans="1:26" ht="15.75" customHeight="1">
      <c r="A429" s="5"/>
      <c r="B429" s="5"/>
      <c r="C429" s="7"/>
      <c r="D429" s="5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8"/>
      <c r="Q429" s="5"/>
      <c r="R429" s="9"/>
      <c r="S429" s="9"/>
      <c r="T429" s="5"/>
      <c r="U429" s="10"/>
      <c r="V429" s="7"/>
      <c r="W429" s="7"/>
      <c r="X429" s="7"/>
      <c r="Y429" s="7"/>
      <c r="Z429" s="7"/>
    </row>
    <row r="430" spans="1:26" ht="15.75" customHeight="1">
      <c r="A430" s="5"/>
      <c r="B430" s="5"/>
      <c r="C430" s="7"/>
      <c r="D430" s="5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8"/>
      <c r="Q430" s="5"/>
      <c r="R430" s="9"/>
      <c r="S430" s="9"/>
      <c r="T430" s="5"/>
      <c r="U430" s="10"/>
      <c r="V430" s="7"/>
      <c r="W430" s="7"/>
      <c r="X430" s="7"/>
      <c r="Y430" s="7"/>
      <c r="Z430" s="7"/>
    </row>
    <row r="431" spans="1:26" ht="15.75" customHeight="1">
      <c r="A431" s="5"/>
      <c r="B431" s="5"/>
      <c r="C431" s="7"/>
      <c r="D431" s="5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8"/>
      <c r="Q431" s="5"/>
      <c r="R431" s="9"/>
      <c r="S431" s="9"/>
      <c r="T431" s="5"/>
      <c r="U431" s="10"/>
      <c r="V431" s="7"/>
      <c r="W431" s="7"/>
      <c r="X431" s="7"/>
      <c r="Y431" s="7"/>
      <c r="Z431" s="7"/>
    </row>
    <row r="432" spans="1:26" ht="15.75" customHeight="1">
      <c r="A432" s="5"/>
      <c r="B432" s="5"/>
      <c r="C432" s="7"/>
      <c r="D432" s="5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8"/>
      <c r="Q432" s="5"/>
      <c r="R432" s="9"/>
      <c r="S432" s="9"/>
      <c r="T432" s="5"/>
      <c r="U432" s="10"/>
      <c r="V432" s="7"/>
      <c r="W432" s="7"/>
      <c r="X432" s="7"/>
      <c r="Y432" s="7"/>
      <c r="Z432" s="7"/>
    </row>
    <row r="433" spans="1:26" ht="15.75" customHeight="1">
      <c r="A433" s="5"/>
      <c r="B433" s="5"/>
      <c r="C433" s="7"/>
      <c r="D433" s="5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8"/>
      <c r="Q433" s="5"/>
      <c r="R433" s="9"/>
      <c r="S433" s="9"/>
      <c r="T433" s="5"/>
      <c r="U433" s="10"/>
      <c r="V433" s="7"/>
      <c r="W433" s="7"/>
      <c r="X433" s="7"/>
      <c r="Y433" s="7"/>
      <c r="Z433" s="7"/>
    </row>
    <row r="434" spans="1:26" ht="15.75" customHeight="1">
      <c r="A434" s="5"/>
      <c r="B434" s="5"/>
      <c r="C434" s="7"/>
      <c r="D434" s="5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8"/>
      <c r="Q434" s="5"/>
      <c r="R434" s="9"/>
      <c r="S434" s="9"/>
      <c r="T434" s="5"/>
      <c r="U434" s="10"/>
      <c r="V434" s="7"/>
      <c r="W434" s="7"/>
      <c r="X434" s="7"/>
      <c r="Y434" s="7"/>
      <c r="Z434" s="7"/>
    </row>
    <row r="435" spans="1:26" ht="15.75" customHeight="1">
      <c r="A435" s="5"/>
      <c r="B435" s="5"/>
      <c r="C435" s="7"/>
      <c r="D435" s="5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8"/>
      <c r="Q435" s="5"/>
      <c r="R435" s="9"/>
      <c r="S435" s="9"/>
      <c r="T435" s="5"/>
      <c r="U435" s="10"/>
      <c r="V435" s="7"/>
      <c r="W435" s="7"/>
      <c r="X435" s="7"/>
      <c r="Y435" s="7"/>
      <c r="Z435" s="7"/>
    </row>
    <row r="436" spans="1:26" ht="15.75" customHeight="1">
      <c r="A436" s="5"/>
      <c r="B436" s="5"/>
      <c r="C436" s="7"/>
      <c r="D436" s="5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8"/>
      <c r="Q436" s="5"/>
      <c r="R436" s="9"/>
      <c r="S436" s="9"/>
      <c r="T436" s="5"/>
      <c r="U436" s="10"/>
      <c r="V436" s="7"/>
      <c r="W436" s="7"/>
      <c r="X436" s="7"/>
      <c r="Y436" s="7"/>
      <c r="Z436" s="7"/>
    </row>
    <row r="437" spans="1:26" ht="15.75" customHeight="1">
      <c r="A437" s="5"/>
      <c r="B437" s="5"/>
      <c r="C437" s="7"/>
      <c r="D437" s="5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8"/>
      <c r="Q437" s="5"/>
      <c r="R437" s="9"/>
      <c r="S437" s="9"/>
      <c r="T437" s="5"/>
      <c r="U437" s="10"/>
      <c r="V437" s="7"/>
      <c r="W437" s="7"/>
      <c r="X437" s="7"/>
      <c r="Y437" s="7"/>
      <c r="Z437" s="7"/>
    </row>
    <row r="438" spans="1:26" ht="15.75" customHeight="1">
      <c r="A438" s="5"/>
      <c r="B438" s="5"/>
      <c r="C438" s="7"/>
      <c r="D438" s="5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8"/>
      <c r="Q438" s="5"/>
      <c r="R438" s="9"/>
      <c r="S438" s="9"/>
      <c r="T438" s="5"/>
      <c r="U438" s="10"/>
      <c r="V438" s="7"/>
      <c r="W438" s="7"/>
      <c r="X438" s="7"/>
      <c r="Y438" s="7"/>
      <c r="Z438" s="7"/>
    </row>
    <row r="439" spans="1:26" ht="15.75" customHeight="1">
      <c r="A439" s="5"/>
      <c r="B439" s="5"/>
      <c r="C439" s="7"/>
      <c r="D439" s="5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8"/>
      <c r="Q439" s="5"/>
      <c r="R439" s="9"/>
      <c r="S439" s="9"/>
      <c r="T439" s="5"/>
      <c r="U439" s="10"/>
      <c r="V439" s="7"/>
      <c r="W439" s="7"/>
      <c r="X439" s="7"/>
      <c r="Y439" s="7"/>
      <c r="Z439" s="7"/>
    </row>
    <row r="440" spans="1:26" ht="15.75" customHeight="1">
      <c r="A440" s="5"/>
      <c r="B440" s="5"/>
      <c r="C440" s="7"/>
      <c r="D440" s="5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  <c r="Q440" s="5"/>
      <c r="R440" s="9"/>
      <c r="S440" s="9"/>
      <c r="T440" s="5"/>
      <c r="U440" s="10"/>
      <c r="V440" s="7"/>
      <c r="W440" s="7"/>
      <c r="X440" s="7"/>
      <c r="Y440" s="7"/>
      <c r="Z440" s="7"/>
    </row>
    <row r="441" spans="1:26" ht="15.75" customHeight="1">
      <c r="A441" s="5"/>
      <c r="B441" s="5"/>
      <c r="C441" s="7"/>
      <c r="D441" s="5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8"/>
      <c r="Q441" s="5"/>
      <c r="R441" s="9"/>
      <c r="S441" s="9"/>
      <c r="T441" s="5"/>
      <c r="U441" s="10"/>
      <c r="V441" s="7"/>
      <c r="W441" s="7"/>
      <c r="X441" s="7"/>
      <c r="Y441" s="7"/>
      <c r="Z441" s="7"/>
    </row>
    <row r="442" spans="1:26" ht="15.75" customHeight="1">
      <c r="A442" s="5"/>
      <c r="B442" s="5"/>
      <c r="C442" s="7"/>
      <c r="D442" s="5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  <c r="Q442" s="5"/>
      <c r="R442" s="9"/>
      <c r="S442" s="9"/>
      <c r="T442" s="5"/>
      <c r="U442" s="10"/>
      <c r="V442" s="7"/>
      <c r="W442" s="7"/>
      <c r="X442" s="7"/>
      <c r="Y442" s="7"/>
      <c r="Z442" s="7"/>
    </row>
    <row r="443" spans="1:26" ht="15.75" customHeight="1">
      <c r="A443" s="5"/>
      <c r="B443" s="5"/>
      <c r="C443" s="7"/>
      <c r="D443" s="5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8"/>
      <c r="Q443" s="5"/>
      <c r="R443" s="9"/>
      <c r="S443" s="9"/>
      <c r="T443" s="5"/>
      <c r="U443" s="10"/>
      <c r="V443" s="7"/>
      <c r="W443" s="7"/>
      <c r="X443" s="7"/>
      <c r="Y443" s="7"/>
      <c r="Z443" s="7"/>
    </row>
    <row r="444" spans="1:26" ht="15.75" customHeight="1">
      <c r="A444" s="5"/>
      <c r="B444" s="5"/>
      <c r="C444" s="7"/>
      <c r="D444" s="5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  <c r="Q444" s="5"/>
      <c r="R444" s="9"/>
      <c r="S444" s="9"/>
      <c r="T444" s="5"/>
      <c r="U444" s="10"/>
      <c r="V444" s="7"/>
      <c r="W444" s="7"/>
      <c r="X444" s="7"/>
      <c r="Y444" s="7"/>
      <c r="Z444" s="7"/>
    </row>
    <row r="445" spans="1:26" ht="15.75" customHeight="1">
      <c r="A445" s="5"/>
      <c r="B445" s="5"/>
      <c r="C445" s="7"/>
      <c r="D445" s="5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8"/>
      <c r="Q445" s="5"/>
      <c r="R445" s="9"/>
      <c r="S445" s="9"/>
      <c r="T445" s="5"/>
      <c r="U445" s="10"/>
      <c r="V445" s="7"/>
      <c r="W445" s="7"/>
      <c r="X445" s="7"/>
      <c r="Y445" s="7"/>
      <c r="Z445" s="7"/>
    </row>
    <row r="446" spans="1:26" ht="15.75" customHeight="1">
      <c r="A446" s="5"/>
      <c r="B446" s="5"/>
      <c r="C446" s="7"/>
      <c r="D446" s="5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  <c r="Q446" s="5"/>
      <c r="R446" s="9"/>
      <c r="S446" s="9"/>
      <c r="T446" s="5"/>
      <c r="U446" s="10"/>
      <c r="V446" s="7"/>
      <c r="W446" s="7"/>
      <c r="X446" s="7"/>
      <c r="Y446" s="7"/>
      <c r="Z446" s="7"/>
    </row>
    <row r="447" spans="1:26" ht="15.75" customHeight="1">
      <c r="A447" s="5"/>
      <c r="B447" s="5"/>
      <c r="C447" s="7"/>
      <c r="D447" s="5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8"/>
      <c r="Q447" s="5"/>
      <c r="R447" s="9"/>
      <c r="S447" s="9"/>
      <c r="T447" s="5"/>
      <c r="U447" s="10"/>
      <c r="V447" s="7"/>
      <c r="W447" s="7"/>
      <c r="X447" s="7"/>
      <c r="Y447" s="7"/>
      <c r="Z447" s="7"/>
    </row>
    <row r="448" spans="1:26" ht="15.75" customHeight="1">
      <c r="A448" s="5"/>
      <c r="B448" s="5"/>
      <c r="C448" s="7"/>
      <c r="D448" s="5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  <c r="Q448" s="5"/>
      <c r="R448" s="9"/>
      <c r="S448" s="9"/>
      <c r="T448" s="5"/>
      <c r="U448" s="10"/>
      <c r="V448" s="7"/>
      <c r="W448" s="7"/>
      <c r="X448" s="7"/>
      <c r="Y448" s="7"/>
      <c r="Z448" s="7"/>
    </row>
    <row r="449" spans="1:26" ht="15.75" customHeight="1">
      <c r="A449" s="5"/>
      <c r="B449" s="5"/>
      <c r="C449" s="7"/>
      <c r="D449" s="5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8"/>
      <c r="Q449" s="5"/>
      <c r="R449" s="9"/>
      <c r="S449" s="9"/>
      <c r="T449" s="5"/>
      <c r="U449" s="10"/>
      <c r="V449" s="7"/>
      <c r="W449" s="7"/>
      <c r="X449" s="7"/>
      <c r="Y449" s="7"/>
      <c r="Z449" s="7"/>
    </row>
    <row r="450" spans="1:26" ht="15.75" customHeight="1">
      <c r="A450" s="5"/>
      <c r="B450" s="5"/>
      <c r="C450" s="7"/>
      <c r="D450" s="5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  <c r="Q450" s="5"/>
      <c r="R450" s="9"/>
      <c r="S450" s="9"/>
      <c r="T450" s="5"/>
      <c r="U450" s="10"/>
      <c r="V450" s="7"/>
      <c r="W450" s="7"/>
      <c r="X450" s="7"/>
      <c r="Y450" s="7"/>
      <c r="Z450" s="7"/>
    </row>
    <row r="451" spans="1:26" ht="15.75" customHeight="1">
      <c r="A451" s="5"/>
      <c r="B451" s="5"/>
      <c r="C451" s="7"/>
      <c r="D451" s="5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8"/>
      <c r="Q451" s="5"/>
      <c r="R451" s="9"/>
      <c r="S451" s="9"/>
      <c r="T451" s="5"/>
      <c r="U451" s="10"/>
      <c r="V451" s="7"/>
      <c r="W451" s="7"/>
      <c r="X451" s="7"/>
      <c r="Y451" s="7"/>
      <c r="Z451" s="7"/>
    </row>
    <row r="452" spans="1:26" ht="15.75" customHeight="1">
      <c r="A452" s="5"/>
      <c r="B452" s="5"/>
      <c r="C452" s="7"/>
      <c r="D452" s="5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  <c r="Q452" s="5"/>
      <c r="R452" s="9"/>
      <c r="S452" s="9"/>
      <c r="T452" s="5"/>
      <c r="U452" s="10"/>
      <c r="V452" s="7"/>
      <c r="W452" s="7"/>
      <c r="X452" s="7"/>
      <c r="Y452" s="7"/>
      <c r="Z452" s="7"/>
    </row>
    <row r="453" spans="1:26" ht="15.75" customHeight="1">
      <c r="A453" s="5"/>
      <c r="B453" s="5"/>
      <c r="C453" s="7"/>
      <c r="D453" s="5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8"/>
      <c r="Q453" s="5"/>
      <c r="R453" s="9"/>
      <c r="S453" s="9"/>
      <c r="T453" s="5"/>
      <c r="U453" s="10"/>
      <c r="V453" s="7"/>
      <c r="W453" s="7"/>
      <c r="X453" s="7"/>
      <c r="Y453" s="7"/>
      <c r="Z453" s="7"/>
    </row>
    <row r="454" spans="1:26" ht="15.75" customHeight="1">
      <c r="A454" s="5"/>
      <c r="B454" s="5"/>
      <c r="C454" s="7"/>
      <c r="D454" s="5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  <c r="Q454" s="5"/>
      <c r="R454" s="9"/>
      <c r="S454" s="9"/>
      <c r="T454" s="5"/>
      <c r="U454" s="10"/>
      <c r="V454" s="7"/>
      <c r="W454" s="7"/>
      <c r="X454" s="7"/>
      <c r="Y454" s="7"/>
      <c r="Z454" s="7"/>
    </row>
    <row r="455" spans="1:26" ht="15.75" customHeight="1">
      <c r="A455" s="5"/>
      <c r="B455" s="5"/>
      <c r="C455" s="7"/>
      <c r="D455" s="5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8"/>
      <c r="Q455" s="5"/>
      <c r="R455" s="9"/>
      <c r="S455" s="9"/>
      <c r="T455" s="5"/>
      <c r="U455" s="10"/>
      <c r="V455" s="7"/>
      <c r="W455" s="7"/>
      <c r="X455" s="7"/>
      <c r="Y455" s="7"/>
      <c r="Z455" s="7"/>
    </row>
    <row r="456" spans="1:26" ht="15.75" customHeight="1">
      <c r="A456" s="5"/>
      <c r="B456" s="5"/>
      <c r="C456" s="7"/>
      <c r="D456" s="5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  <c r="Q456" s="5"/>
      <c r="R456" s="9"/>
      <c r="S456" s="9"/>
      <c r="T456" s="5"/>
      <c r="U456" s="10"/>
      <c r="V456" s="7"/>
      <c r="W456" s="7"/>
      <c r="X456" s="7"/>
      <c r="Y456" s="7"/>
      <c r="Z456" s="7"/>
    </row>
    <row r="457" spans="1:26" ht="15.75" customHeight="1">
      <c r="A457" s="5"/>
      <c r="B457" s="5"/>
      <c r="C457" s="7"/>
      <c r="D457" s="5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8"/>
      <c r="Q457" s="5"/>
      <c r="R457" s="9"/>
      <c r="S457" s="9"/>
      <c r="T457" s="5"/>
      <c r="U457" s="10"/>
      <c r="V457" s="7"/>
      <c r="W457" s="7"/>
      <c r="X457" s="7"/>
      <c r="Y457" s="7"/>
      <c r="Z457" s="7"/>
    </row>
    <row r="458" spans="1:26" ht="15.75" customHeight="1">
      <c r="A458" s="5"/>
      <c r="B458" s="5"/>
      <c r="C458" s="7"/>
      <c r="D458" s="5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  <c r="Q458" s="5"/>
      <c r="R458" s="9"/>
      <c r="S458" s="9"/>
      <c r="T458" s="5"/>
      <c r="U458" s="10"/>
      <c r="V458" s="7"/>
      <c r="W458" s="7"/>
      <c r="X458" s="7"/>
      <c r="Y458" s="7"/>
      <c r="Z458" s="7"/>
    </row>
    <row r="459" spans="1:26" ht="15.75" customHeight="1">
      <c r="A459" s="5"/>
      <c r="B459" s="5"/>
      <c r="C459" s="7"/>
      <c r="D459" s="5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8"/>
      <c r="Q459" s="5"/>
      <c r="R459" s="9"/>
      <c r="S459" s="9"/>
      <c r="T459" s="5"/>
      <c r="U459" s="10"/>
      <c r="V459" s="7"/>
      <c r="W459" s="7"/>
      <c r="X459" s="7"/>
      <c r="Y459" s="7"/>
      <c r="Z459" s="7"/>
    </row>
    <row r="460" spans="1:26" ht="15.75" customHeight="1">
      <c r="A460" s="5"/>
      <c r="B460" s="5"/>
      <c r="C460" s="7"/>
      <c r="D460" s="5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  <c r="Q460" s="5"/>
      <c r="R460" s="9"/>
      <c r="S460" s="9"/>
      <c r="T460" s="5"/>
      <c r="U460" s="10"/>
      <c r="V460" s="7"/>
      <c r="W460" s="7"/>
      <c r="X460" s="7"/>
      <c r="Y460" s="7"/>
      <c r="Z460" s="7"/>
    </row>
    <row r="461" spans="1:26" ht="15.75" customHeight="1">
      <c r="A461" s="5"/>
      <c r="B461" s="5"/>
      <c r="C461" s="7"/>
      <c r="D461" s="5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8"/>
      <c r="Q461" s="5"/>
      <c r="R461" s="9"/>
      <c r="S461" s="9"/>
      <c r="T461" s="5"/>
      <c r="U461" s="10"/>
      <c r="V461" s="7"/>
      <c r="W461" s="7"/>
      <c r="X461" s="7"/>
      <c r="Y461" s="7"/>
      <c r="Z461" s="7"/>
    </row>
    <row r="462" spans="1:26" ht="15.75" customHeight="1">
      <c r="A462" s="5"/>
      <c r="B462" s="5"/>
      <c r="C462" s="7"/>
      <c r="D462" s="5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  <c r="Q462" s="5"/>
      <c r="R462" s="9"/>
      <c r="S462" s="9"/>
      <c r="T462" s="5"/>
      <c r="U462" s="10"/>
      <c r="V462" s="7"/>
      <c r="W462" s="7"/>
      <c r="X462" s="7"/>
      <c r="Y462" s="7"/>
      <c r="Z462" s="7"/>
    </row>
    <row r="463" spans="1:26" ht="15.75" customHeight="1">
      <c r="A463" s="5"/>
      <c r="B463" s="5"/>
      <c r="C463" s="7"/>
      <c r="D463" s="5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8"/>
      <c r="Q463" s="5"/>
      <c r="R463" s="9"/>
      <c r="S463" s="9"/>
      <c r="T463" s="5"/>
      <c r="U463" s="10"/>
      <c r="V463" s="7"/>
      <c r="W463" s="7"/>
      <c r="X463" s="7"/>
      <c r="Y463" s="7"/>
      <c r="Z463" s="7"/>
    </row>
    <row r="464" spans="1:26" ht="15.75" customHeight="1">
      <c r="A464" s="5"/>
      <c r="B464" s="5"/>
      <c r="C464" s="7"/>
      <c r="D464" s="5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  <c r="Q464" s="5"/>
      <c r="R464" s="9"/>
      <c r="S464" s="9"/>
      <c r="T464" s="5"/>
      <c r="U464" s="10"/>
      <c r="V464" s="7"/>
      <c r="W464" s="7"/>
      <c r="X464" s="7"/>
      <c r="Y464" s="7"/>
      <c r="Z464" s="7"/>
    </row>
    <row r="465" spans="1:26" ht="15.75" customHeight="1">
      <c r="A465" s="5"/>
      <c r="B465" s="5"/>
      <c r="C465" s="7"/>
      <c r="D465" s="5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8"/>
      <c r="Q465" s="5"/>
      <c r="R465" s="9"/>
      <c r="S465" s="9"/>
      <c r="T465" s="5"/>
      <c r="U465" s="10"/>
      <c r="V465" s="7"/>
      <c r="W465" s="7"/>
      <c r="X465" s="7"/>
      <c r="Y465" s="7"/>
      <c r="Z465" s="7"/>
    </row>
    <row r="466" spans="1:26" ht="15.75" customHeight="1">
      <c r="A466" s="5"/>
      <c r="B466" s="5"/>
      <c r="C466" s="7"/>
      <c r="D466" s="5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  <c r="Q466" s="5"/>
      <c r="R466" s="9"/>
      <c r="S466" s="9"/>
      <c r="T466" s="5"/>
      <c r="U466" s="10"/>
      <c r="V466" s="7"/>
      <c r="W466" s="7"/>
      <c r="X466" s="7"/>
      <c r="Y466" s="7"/>
      <c r="Z466" s="7"/>
    </row>
    <row r="467" spans="1:26" ht="15.75" customHeight="1">
      <c r="A467" s="5"/>
      <c r="B467" s="5"/>
      <c r="C467" s="7"/>
      <c r="D467" s="5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8"/>
      <c r="Q467" s="5"/>
      <c r="R467" s="9"/>
      <c r="S467" s="9"/>
      <c r="T467" s="5"/>
      <c r="U467" s="10"/>
      <c r="V467" s="7"/>
      <c r="W467" s="7"/>
      <c r="X467" s="7"/>
      <c r="Y467" s="7"/>
      <c r="Z467" s="7"/>
    </row>
    <row r="468" spans="1:26" ht="15.75" customHeight="1">
      <c r="A468" s="5"/>
      <c r="B468" s="5"/>
      <c r="C468" s="7"/>
      <c r="D468" s="5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  <c r="Q468" s="5"/>
      <c r="R468" s="9"/>
      <c r="S468" s="9"/>
      <c r="T468" s="5"/>
      <c r="U468" s="10"/>
      <c r="V468" s="7"/>
      <c r="W468" s="7"/>
      <c r="X468" s="7"/>
      <c r="Y468" s="7"/>
      <c r="Z468" s="7"/>
    </row>
    <row r="469" spans="1:26" ht="15.75" customHeight="1">
      <c r="A469" s="5"/>
      <c r="B469" s="5"/>
      <c r="C469" s="7"/>
      <c r="D469" s="5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8"/>
      <c r="Q469" s="5"/>
      <c r="R469" s="9"/>
      <c r="S469" s="9"/>
      <c r="T469" s="5"/>
      <c r="U469" s="10"/>
      <c r="V469" s="7"/>
      <c r="W469" s="7"/>
      <c r="X469" s="7"/>
      <c r="Y469" s="7"/>
      <c r="Z469" s="7"/>
    </row>
    <row r="470" spans="1:26" ht="15.75" customHeight="1">
      <c r="A470" s="5"/>
      <c r="B470" s="5"/>
      <c r="C470" s="7"/>
      <c r="D470" s="5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  <c r="Q470" s="5"/>
      <c r="R470" s="9"/>
      <c r="S470" s="9"/>
      <c r="T470" s="5"/>
      <c r="U470" s="10"/>
      <c r="V470" s="7"/>
      <c r="W470" s="7"/>
      <c r="X470" s="7"/>
      <c r="Y470" s="7"/>
      <c r="Z470" s="7"/>
    </row>
    <row r="471" spans="1:26" ht="15.75" customHeight="1">
      <c r="A471" s="5"/>
      <c r="B471" s="5"/>
      <c r="C471" s="7"/>
      <c r="D471" s="5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8"/>
      <c r="Q471" s="5"/>
      <c r="R471" s="9"/>
      <c r="S471" s="9"/>
      <c r="T471" s="5"/>
      <c r="U471" s="10"/>
      <c r="V471" s="7"/>
      <c r="W471" s="7"/>
      <c r="X471" s="7"/>
      <c r="Y471" s="7"/>
      <c r="Z471" s="7"/>
    </row>
    <row r="472" spans="1:26" ht="15.75" customHeight="1">
      <c r="A472" s="5"/>
      <c r="B472" s="5"/>
      <c r="C472" s="7"/>
      <c r="D472" s="5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  <c r="Q472" s="5"/>
      <c r="R472" s="9"/>
      <c r="S472" s="9"/>
      <c r="T472" s="5"/>
      <c r="U472" s="10"/>
      <c r="V472" s="7"/>
      <c r="W472" s="7"/>
      <c r="X472" s="7"/>
      <c r="Y472" s="7"/>
      <c r="Z472" s="7"/>
    </row>
    <row r="473" spans="1:26" ht="15.75" customHeight="1">
      <c r="A473" s="5"/>
      <c r="B473" s="5"/>
      <c r="C473" s="7"/>
      <c r="D473" s="5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8"/>
      <c r="Q473" s="5"/>
      <c r="R473" s="9"/>
      <c r="S473" s="9"/>
      <c r="T473" s="5"/>
      <c r="U473" s="10"/>
      <c r="V473" s="7"/>
      <c r="W473" s="7"/>
      <c r="X473" s="7"/>
      <c r="Y473" s="7"/>
      <c r="Z473" s="7"/>
    </row>
    <row r="474" spans="1:26" ht="15.75" customHeight="1">
      <c r="A474" s="5"/>
      <c r="B474" s="5"/>
      <c r="C474" s="7"/>
      <c r="D474" s="5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  <c r="Q474" s="5"/>
      <c r="R474" s="9"/>
      <c r="S474" s="9"/>
      <c r="T474" s="5"/>
      <c r="U474" s="10"/>
      <c r="V474" s="7"/>
      <c r="W474" s="7"/>
      <c r="X474" s="7"/>
      <c r="Y474" s="7"/>
      <c r="Z474" s="7"/>
    </row>
    <row r="475" spans="1:26" ht="15.75" customHeight="1">
      <c r="A475" s="5"/>
      <c r="B475" s="5"/>
      <c r="C475" s="7"/>
      <c r="D475" s="5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8"/>
      <c r="Q475" s="5"/>
      <c r="R475" s="9"/>
      <c r="S475" s="9"/>
      <c r="T475" s="5"/>
      <c r="U475" s="10"/>
      <c r="V475" s="7"/>
      <c r="W475" s="7"/>
      <c r="X475" s="7"/>
      <c r="Y475" s="7"/>
      <c r="Z475" s="7"/>
    </row>
    <row r="476" spans="1:26" ht="15.75" customHeight="1">
      <c r="A476" s="5"/>
      <c r="B476" s="5"/>
      <c r="C476" s="7"/>
      <c r="D476" s="5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  <c r="Q476" s="5"/>
      <c r="R476" s="9"/>
      <c r="S476" s="9"/>
      <c r="T476" s="5"/>
      <c r="U476" s="10"/>
      <c r="V476" s="7"/>
      <c r="W476" s="7"/>
      <c r="X476" s="7"/>
      <c r="Y476" s="7"/>
      <c r="Z476" s="7"/>
    </row>
    <row r="477" spans="1:26" ht="15.75" customHeight="1">
      <c r="A477" s="5"/>
      <c r="B477" s="5"/>
      <c r="C477" s="7"/>
      <c r="D477" s="5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8"/>
      <c r="Q477" s="5"/>
      <c r="R477" s="9"/>
      <c r="S477" s="9"/>
      <c r="T477" s="5"/>
      <c r="U477" s="10"/>
      <c r="V477" s="7"/>
      <c r="W477" s="7"/>
      <c r="X477" s="7"/>
      <c r="Y477" s="7"/>
      <c r="Z477" s="7"/>
    </row>
    <row r="478" spans="1:26" ht="15.75" customHeight="1">
      <c r="A478" s="5"/>
      <c r="B478" s="5"/>
      <c r="C478" s="7"/>
      <c r="D478" s="5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  <c r="Q478" s="5"/>
      <c r="R478" s="9"/>
      <c r="S478" s="9"/>
      <c r="T478" s="5"/>
      <c r="U478" s="10"/>
      <c r="V478" s="7"/>
      <c r="W478" s="7"/>
      <c r="X478" s="7"/>
      <c r="Y478" s="7"/>
      <c r="Z478" s="7"/>
    </row>
    <row r="479" spans="1:26" ht="15.75" customHeight="1">
      <c r="A479" s="5"/>
      <c r="B479" s="5"/>
      <c r="C479" s="7"/>
      <c r="D479" s="5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8"/>
      <c r="Q479" s="5"/>
      <c r="R479" s="9"/>
      <c r="S479" s="9"/>
      <c r="T479" s="5"/>
      <c r="U479" s="10"/>
      <c r="V479" s="7"/>
      <c r="W479" s="7"/>
      <c r="X479" s="7"/>
      <c r="Y479" s="7"/>
      <c r="Z479" s="7"/>
    </row>
    <row r="480" spans="1:26" ht="15.75" customHeight="1">
      <c r="A480" s="5"/>
      <c r="B480" s="5"/>
      <c r="C480" s="7"/>
      <c r="D480" s="5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  <c r="Q480" s="5"/>
      <c r="R480" s="9"/>
      <c r="S480" s="9"/>
      <c r="T480" s="5"/>
      <c r="U480" s="10"/>
      <c r="V480" s="7"/>
      <c r="W480" s="7"/>
      <c r="X480" s="7"/>
      <c r="Y480" s="7"/>
      <c r="Z480" s="7"/>
    </row>
    <row r="481" spans="1:26" ht="15.75" customHeight="1">
      <c r="A481" s="5"/>
      <c r="B481" s="5"/>
      <c r="C481" s="7"/>
      <c r="D481" s="5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8"/>
      <c r="Q481" s="5"/>
      <c r="R481" s="9"/>
      <c r="S481" s="9"/>
      <c r="T481" s="5"/>
      <c r="U481" s="10"/>
      <c r="V481" s="7"/>
      <c r="W481" s="7"/>
      <c r="X481" s="7"/>
      <c r="Y481" s="7"/>
      <c r="Z481" s="7"/>
    </row>
    <row r="482" spans="1:26" ht="15.75" customHeight="1">
      <c r="A482" s="5"/>
      <c r="B482" s="5"/>
      <c r="C482" s="7"/>
      <c r="D482" s="5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  <c r="Q482" s="5"/>
      <c r="R482" s="9"/>
      <c r="S482" s="9"/>
      <c r="T482" s="5"/>
      <c r="U482" s="10"/>
      <c r="V482" s="7"/>
      <c r="W482" s="7"/>
      <c r="X482" s="7"/>
      <c r="Y482" s="7"/>
      <c r="Z482" s="7"/>
    </row>
    <row r="483" spans="1:26" ht="15.75" customHeight="1">
      <c r="A483" s="5"/>
      <c r="B483" s="5"/>
      <c r="C483" s="7"/>
      <c r="D483" s="5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8"/>
      <c r="Q483" s="5"/>
      <c r="R483" s="9"/>
      <c r="S483" s="9"/>
      <c r="T483" s="5"/>
      <c r="U483" s="10"/>
      <c r="V483" s="7"/>
      <c r="W483" s="7"/>
      <c r="X483" s="7"/>
      <c r="Y483" s="7"/>
      <c r="Z483" s="7"/>
    </row>
    <row r="484" spans="1:26" ht="15.75" customHeight="1">
      <c r="A484" s="5"/>
      <c r="B484" s="5"/>
      <c r="C484" s="7"/>
      <c r="D484" s="5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  <c r="Q484" s="5"/>
      <c r="R484" s="9"/>
      <c r="S484" s="9"/>
      <c r="T484" s="5"/>
      <c r="U484" s="10"/>
      <c r="V484" s="7"/>
      <c r="W484" s="7"/>
      <c r="X484" s="7"/>
      <c r="Y484" s="7"/>
      <c r="Z484" s="7"/>
    </row>
    <row r="485" spans="1:26" ht="15.75" customHeight="1">
      <c r="A485" s="5"/>
      <c r="B485" s="5"/>
      <c r="C485" s="7"/>
      <c r="D485" s="5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8"/>
      <c r="Q485" s="5"/>
      <c r="R485" s="9"/>
      <c r="S485" s="9"/>
      <c r="T485" s="5"/>
      <c r="U485" s="10"/>
      <c r="V485" s="7"/>
      <c r="W485" s="7"/>
      <c r="X485" s="7"/>
      <c r="Y485" s="7"/>
      <c r="Z485" s="7"/>
    </row>
    <row r="486" spans="1:26" ht="15.75" customHeight="1">
      <c r="A486" s="5"/>
      <c r="B486" s="5"/>
      <c r="C486" s="7"/>
      <c r="D486" s="5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  <c r="Q486" s="5"/>
      <c r="R486" s="9"/>
      <c r="S486" s="9"/>
      <c r="T486" s="5"/>
      <c r="U486" s="10"/>
      <c r="V486" s="7"/>
      <c r="W486" s="7"/>
      <c r="X486" s="7"/>
      <c r="Y486" s="7"/>
      <c r="Z486" s="7"/>
    </row>
    <row r="487" spans="1:26" ht="15.75" customHeight="1">
      <c r="A487" s="5"/>
      <c r="B487" s="5"/>
      <c r="C487" s="7"/>
      <c r="D487" s="5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8"/>
      <c r="Q487" s="5"/>
      <c r="R487" s="9"/>
      <c r="S487" s="9"/>
      <c r="T487" s="5"/>
      <c r="U487" s="10"/>
      <c r="V487" s="7"/>
      <c r="W487" s="7"/>
      <c r="X487" s="7"/>
      <c r="Y487" s="7"/>
      <c r="Z487" s="7"/>
    </row>
    <row r="488" spans="1:26" ht="15.75" customHeight="1">
      <c r="A488" s="5"/>
      <c r="B488" s="5"/>
      <c r="C488" s="7"/>
      <c r="D488" s="5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  <c r="Q488" s="5"/>
      <c r="R488" s="9"/>
      <c r="S488" s="9"/>
      <c r="T488" s="5"/>
      <c r="U488" s="10"/>
      <c r="V488" s="7"/>
      <c r="W488" s="7"/>
      <c r="X488" s="7"/>
      <c r="Y488" s="7"/>
      <c r="Z488" s="7"/>
    </row>
    <row r="489" spans="1:26" ht="15.75" customHeight="1">
      <c r="A489" s="5"/>
      <c r="B489" s="5"/>
      <c r="C489" s="7"/>
      <c r="D489" s="5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8"/>
      <c r="Q489" s="5"/>
      <c r="R489" s="9"/>
      <c r="S489" s="9"/>
      <c r="T489" s="5"/>
      <c r="U489" s="10"/>
      <c r="V489" s="7"/>
      <c r="W489" s="7"/>
      <c r="X489" s="7"/>
      <c r="Y489" s="7"/>
      <c r="Z489" s="7"/>
    </row>
    <row r="490" spans="1:26" ht="15.75" customHeight="1">
      <c r="A490" s="5"/>
      <c r="B490" s="5"/>
      <c r="C490" s="7"/>
      <c r="D490" s="5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  <c r="Q490" s="5"/>
      <c r="R490" s="9"/>
      <c r="S490" s="9"/>
      <c r="T490" s="5"/>
      <c r="U490" s="10"/>
      <c r="V490" s="7"/>
      <c r="W490" s="7"/>
      <c r="X490" s="7"/>
      <c r="Y490" s="7"/>
      <c r="Z490" s="7"/>
    </row>
    <row r="491" spans="1:26" ht="15.75" customHeight="1">
      <c r="A491" s="5"/>
      <c r="B491" s="5"/>
      <c r="C491" s="7"/>
      <c r="D491" s="5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8"/>
      <c r="Q491" s="5"/>
      <c r="R491" s="9"/>
      <c r="S491" s="9"/>
      <c r="T491" s="5"/>
      <c r="U491" s="10"/>
      <c r="V491" s="7"/>
      <c r="W491" s="7"/>
      <c r="X491" s="7"/>
      <c r="Y491" s="7"/>
      <c r="Z491" s="7"/>
    </row>
    <row r="492" spans="1:26" ht="15.75" customHeight="1">
      <c r="A492" s="5"/>
      <c r="B492" s="5"/>
      <c r="C492" s="7"/>
      <c r="D492" s="5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  <c r="Q492" s="5"/>
      <c r="R492" s="9"/>
      <c r="S492" s="9"/>
      <c r="T492" s="5"/>
      <c r="U492" s="10"/>
      <c r="V492" s="7"/>
      <c r="W492" s="7"/>
      <c r="X492" s="7"/>
      <c r="Y492" s="7"/>
      <c r="Z492" s="7"/>
    </row>
    <row r="493" spans="1:26" ht="15.75" customHeight="1">
      <c r="A493" s="5"/>
      <c r="B493" s="5"/>
      <c r="C493" s="7"/>
      <c r="D493" s="5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8"/>
      <c r="Q493" s="5"/>
      <c r="R493" s="9"/>
      <c r="S493" s="9"/>
      <c r="T493" s="5"/>
      <c r="U493" s="10"/>
      <c r="V493" s="7"/>
      <c r="W493" s="7"/>
      <c r="X493" s="7"/>
      <c r="Y493" s="7"/>
      <c r="Z493" s="7"/>
    </row>
    <row r="494" spans="1:26" ht="15.75" customHeight="1">
      <c r="A494" s="5"/>
      <c r="B494" s="5"/>
      <c r="C494" s="7"/>
      <c r="D494" s="5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  <c r="Q494" s="5"/>
      <c r="R494" s="9"/>
      <c r="S494" s="9"/>
      <c r="T494" s="5"/>
      <c r="U494" s="10"/>
      <c r="V494" s="7"/>
      <c r="W494" s="7"/>
      <c r="X494" s="7"/>
      <c r="Y494" s="7"/>
      <c r="Z494" s="7"/>
    </row>
    <row r="495" spans="1:26" ht="15.75" customHeight="1">
      <c r="A495" s="5"/>
      <c r="B495" s="5"/>
      <c r="C495" s="7"/>
      <c r="D495" s="5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8"/>
      <c r="Q495" s="5"/>
      <c r="R495" s="9"/>
      <c r="S495" s="9"/>
      <c r="T495" s="5"/>
      <c r="U495" s="10"/>
      <c r="V495" s="7"/>
      <c r="W495" s="7"/>
      <c r="X495" s="7"/>
      <c r="Y495" s="7"/>
      <c r="Z495" s="7"/>
    </row>
    <row r="496" spans="1:26" ht="15.75" customHeight="1">
      <c r="A496" s="5"/>
      <c r="B496" s="5"/>
      <c r="C496" s="7"/>
      <c r="D496" s="5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  <c r="Q496" s="5"/>
      <c r="R496" s="9"/>
      <c r="S496" s="9"/>
      <c r="T496" s="5"/>
      <c r="U496" s="10"/>
      <c r="V496" s="7"/>
      <c r="W496" s="7"/>
      <c r="X496" s="7"/>
      <c r="Y496" s="7"/>
      <c r="Z496" s="7"/>
    </row>
    <row r="497" spans="1:26" ht="15.75" customHeight="1">
      <c r="A497" s="5"/>
      <c r="B497" s="5"/>
      <c r="C497" s="7"/>
      <c r="D497" s="5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8"/>
      <c r="Q497" s="5"/>
      <c r="R497" s="9"/>
      <c r="S497" s="9"/>
      <c r="T497" s="5"/>
      <c r="U497" s="10"/>
      <c r="V497" s="7"/>
      <c r="W497" s="7"/>
      <c r="X497" s="7"/>
      <c r="Y497" s="7"/>
      <c r="Z497" s="7"/>
    </row>
    <row r="498" spans="1:26" ht="15.75" customHeight="1">
      <c r="A498" s="5"/>
      <c r="B498" s="5"/>
      <c r="C498" s="7"/>
      <c r="D498" s="5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  <c r="Q498" s="5"/>
      <c r="R498" s="9"/>
      <c r="S498" s="9"/>
      <c r="T498" s="5"/>
      <c r="U498" s="10"/>
      <c r="V498" s="7"/>
      <c r="W498" s="7"/>
      <c r="X498" s="7"/>
      <c r="Y498" s="7"/>
      <c r="Z498" s="7"/>
    </row>
    <row r="499" spans="1:26" ht="15.75" customHeight="1">
      <c r="A499" s="5"/>
      <c r="B499" s="5"/>
      <c r="C499" s="7"/>
      <c r="D499" s="5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8"/>
      <c r="Q499" s="5"/>
      <c r="R499" s="9"/>
      <c r="S499" s="9"/>
      <c r="T499" s="5"/>
      <c r="U499" s="10"/>
      <c r="V499" s="7"/>
      <c r="W499" s="7"/>
      <c r="X499" s="7"/>
      <c r="Y499" s="7"/>
      <c r="Z499" s="7"/>
    </row>
    <row r="500" spans="1:26" ht="15.75" customHeight="1">
      <c r="A500" s="5"/>
      <c r="B500" s="5"/>
      <c r="C500" s="7"/>
      <c r="D500" s="5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  <c r="Q500" s="5"/>
      <c r="R500" s="9"/>
      <c r="S500" s="9"/>
      <c r="T500" s="5"/>
      <c r="U500" s="10"/>
      <c r="V500" s="7"/>
      <c r="W500" s="7"/>
      <c r="X500" s="7"/>
      <c r="Y500" s="7"/>
      <c r="Z500" s="7"/>
    </row>
    <row r="501" spans="1:26" ht="15.75" customHeight="1">
      <c r="A501" s="5"/>
      <c r="B501" s="5"/>
      <c r="C501" s="7"/>
      <c r="D501" s="5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8"/>
      <c r="Q501" s="5"/>
      <c r="R501" s="9"/>
      <c r="S501" s="9"/>
      <c r="T501" s="5"/>
      <c r="U501" s="10"/>
      <c r="V501" s="7"/>
      <c r="W501" s="7"/>
      <c r="X501" s="7"/>
      <c r="Y501" s="7"/>
      <c r="Z501" s="7"/>
    </row>
    <row r="502" spans="1:26" ht="15.75" customHeight="1">
      <c r="A502" s="5"/>
      <c r="B502" s="5"/>
      <c r="C502" s="7"/>
      <c r="D502" s="5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  <c r="Q502" s="5"/>
      <c r="R502" s="9"/>
      <c r="S502" s="9"/>
      <c r="T502" s="5"/>
      <c r="U502" s="10"/>
      <c r="V502" s="7"/>
      <c r="W502" s="7"/>
      <c r="X502" s="7"/>
      <c r="Y502" s="7"/>
      <c r="Z502" s="7"/>
    </row>
    <row r="503" spans="1:26" ht="15.75" customHeight="1">
      <c r="A503" s="5"/>
      <c r="B503" s="5"/>
      <c r="C503" s="7"/>
      <c r="D503" s="5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8"/>
      <c r="Q503" s="5"/>
      <c r="R503" s="9"/>
      <c r="S503" s="9"/>
      <c r="T503" s="5"/>
      <c r="U503" s="10"/>
      <c r="V503" s="7"/>
      <c r="W503" s="7"/>
      <c r="X503" s="7"/>
      <c r="Y503" s="7"/>
      <c r="Z503" s="7"/>
    </row>
    <row r="504" spans="1:26" ht="15.75" customHeight="1">
      <c r="A504" s="5"/>
      <c r="B504" s="5"/>
      <c r="C504" s="7"/>
      <c r="D504" s="5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  <c r="Q504" s="5"/>
      <c r="R504" s="9"/>
      <c r="S504" s="9"/>
      <c r="T504" s="5"/>
      <c r="U504" s="10"/>
      <c r="V504" s="7"/>
      <c r="W504" s="7"/>
      <c r="X504" s="7"/>
      <c r="Y504" s="7"/>
      <c r="Z504" s="7"/>
    </row>
    <row r="505" spans="1:26" ht="15.75" customHeight="1">
      <c r="A505" s="5"/>
      <c r="B505" s="5"/>
      <c r="C505" s="7"/>
      <c r="D505" s="5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8"/>
      <c r="Q505" s="5"/>
      <c r="R505" s="9"/>
      <c r="S505" s="9"/>
      <c r="T505" s="5"/>
      <c r="U505" s="10"/>
      <c r="V505" s="7"/>
      <c r="W505" s="7"/>
      <c r="X505" s="7"/>
      <c r="Y505" s="7"/>
      <c r="Z505" s="7"/>
    </row>
    <row r="506" spans="1:26" ht="15.75" customHeight="1">
      <c r="A506" s="5"/>
      <c r="B506" s="5"/>
      <c r="C506" s="7"/>
      <c r="D506" s="5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  <c r="Q506" s="5"/>
      <c r="R506" s="9"/>
      <c r="S506" s="9"/>
      <c r="T506" s="5"/>
      <c r="U506" s="10"/>
      <c r="V506" s="7"/>
      <c r="W506" s="7"/>
      <c r="X506" s="7"/>
      <c r="Y506" s="7"/>
      <c r="Z506" s="7"/>
    </row>
    <row r="507" spans="1:26" ht="15.75" customHeight="1">
      <c r="A507" s="5"/>
      <c r="B507" s="5"/>
      <c r="C507" s="7"/>
      <c r="D507" s="5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8"/>
      <c r="Q507" s="5"/>
      <c r="R507" s="9"/>
      <c r="S507" s="9"/>
      <c r="T507" s="5"/>
      <c r="U507" s="10"/>
      <c r="V507" s="7"/>
      <c r="W507" s="7"/>
      <c r="X507" s="7"/>
      <c r="Y507" s="7"/>
      <c r="Z507" s="7"/>
    </row>
    <row r="508" spans="1:26" ht="15.75" customHeight="1">
      <c r="A508" s="5"/>
      <c r="B508" s="5"/>
      <c r="C508" s="7"/>
      <c r="D508" s="5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  <c r="Q508" s="5"/>
      <c r="R508" s="9"/>
      <c r="S508" s="9"/>
      <c r="T508" s="5"/>
      <c r="U508" s="10"/>
      <c r="V508" s="7"/>
      <c r="W508" s="7"/>
      <c r="X508" s="7"/>
      <c r="Y508" s="7"/>
      <c r="Z508" s="7"/>
    </row>
    <row r="509" spans="1:26" ht="15.75" customHeight="1">
      <c r="A509" s="5"/>
      <c r="B509" s="5"/>
      <c r="C509" s="7"/>
      <c r="D509" s="5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8"/>
      <c r="Q509" s="5"/>
      <c r="R509" s="9"/>
      <c r="S509" s="9"/>
      <c r="T509" s="5"/>
      <c r="U509" s="10"/>
      <c r="V509" s="7"/>
      <c r="W509" s="7"/>
      <c r="X509" s="7"/>
      <c r="Y509" s="7"/>
      <c r="Z509" s="7"/>
    </row>
    <row r="510" spans="1:26" ht="15.75" customHeight="1">
      <c r="A510" s="5"/>
      <c r="B510" s="5"/>
      <c r="C510" s="7"/>
      <c r="D510" s="5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  <c r="Q510" s="5"/>
      <c r="R510" s="9"/>
      <c r="S510" s="9"/>
      <c r="T510" s="5"/>
      <c r="U510" s="10"/>
      <c r="V510" s="7"/>
      <c r="W510" s="7"/>
      <c r="X510" s="7"/>
      <c r="Y510" s="7"/>
      <c r="Z510" s="7"/>
    </row>
    <row r="511" spans="1:26" ht="15.75" customHeight="1">
      <c r="A511" s="5"/>
      <c r="B511" s="5"/>
      <c r="C511" s="7"/>
      <c r="D511" s="5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8"/>
      <c r="Q511" s="5"/>
      <c r="R511" s="9"/>
      <c r="S511" s="9"/>
      <c r="T511" s="5"/>
      <c r="U511" s="10"/>
      <c r="V511" s="7"/>
      <c r="W511" s="7"/>
      <c r="X511" s="7"/>
      <c r="Y511" s="7"/>
      <c r="Z511" s="7"/>
    </row>
    <row r="512" spans="1:26" ht="15.75" customHeight="1">
      <c r="A512" s="5"/>
      <c r="B512" s="5"/>
      <c r="C512" s="7"/>
      <c r="D512" s="5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  <c r="Q512" s="5"/>
      <c r="R512" s="9"/>
      <c r="S512" s="9"/>
      <c r="T512" s="5"/>
      <c r="U512" s="10"/>
      <c r="V512" s="7"/>
      <c r="W512" s="7"/>
      <c r="X512" s="7"/>
      <c r="Y512" s="7"/>
      <c r="Z512" s="7"/>
    </row>
    <row r="513" spans="1:26" ht="15.75" customHeight="1">
      <c r="A513" s="5"/>
      <c r="B513" s="5"/>
      <c r="C513" s="7"/>
      <c r="D513" s="5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8"/>
      <c r="Q513" s="5"/>
      <c r="R513" s="9"/>
      <c r="S513" s="9"/>
      <c r="T513" s="5"/>
      <c r="U513" s="10"/>
      <c r="V513" s="7"/>
      <c r="W513" s="7"/>
      <c r="X513" s="7"/>
      <c r="Y513" s="7"/>
      <c r="Z513" s="7"/>
    </row>
    <row r="514" spans="1:26" ht="15.75" customHeight="1">
      <c r="A514" s="5"/>
      <c r="B514" s="5"/>
      <c r="C514" s="7"/>
      <c r="D514" s="5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  <c r="Q514" s="5"/>
      <c r="R514" s="9"/>
      <c r="S514" s="9"/>
      <c r="T514" s="5"/>
      <c r="U514" s="10"/>
      <c r="V514" s="7"/>
      <c r="W514" s="7"/>
      <c r="X514" s="7"/>
      <c r="Y514" s="7"/>
      <c r="Z514" s="7"/>
    </row>
    <row r="515" spans="1:26" ht="15.75" customHeight="1">
      <c r="A515" s="5"/>
      <c r="B515" s="5"/>
      <c r="C515" s="7"/>
      <c r="D515" s="5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8"/>
      <c r="Q515" s="5"/>
      <c r="R515" s="9"/>
      <c r="S515" s="9"/>
      <c r="T515" s="5"/>
      <c r="U515" s="10"/>
      <c r="V515" s="7"/>
      <c r="W515" s="7"/>
      <c r="X515" s="7"/>
      <c r="Y515" s="7"/>
      <c r="Z515" s="7"/>
    </row>
    <row r="516" spans="1:26" ht="15.75" customHeight="1">
      <c r="A516" s="5"/>
      <c r="B516" s="5"/>
      <c r="C516" s="7"/>
      <c r="D516" s="5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  <c r="Q516" s="5"/>
      <c r="R516" s="9"/>
      <c r="S516" s="9"/>
      <c r="T516" s="5"/>
      <c r="U516" s="10"/>
      <c r="V516" s="7"/>
      <c r="W516" s="7"/>
      <c r="X516" s="7"/>
      <c r="Y516" s="7"/>
      <c r="Z516" s="7"/>
    </row>
    <row r="517" spans="1:26" ht="15.75" customHeight="1">
      <c r="A517" s="5"/>
      <c r="B517" s="5"/>
      <c r="C517" s="7"/>
      <c r="D517" s="5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8"/>
      <c r="Q517" s="5"/>
      <c r="R517" s="9"/>
      <c r="S517" s="9"/>
      <c r="T517" s="5"/>
      <c r="U517" s="10"/>
      <c r="V517" s="7"/>
      <c r="W517" s="7"/>
      <c r="X517" s="7"/>
      <c r="Y517" s="7"/>
      <c r="Z517" s="7"/>
    </row>
    <row r="518" spans="1:26" ht="15.75" customHeight="1">
      <c r="A518" s="5"/>
      <c r="B518" s="5"/>
      <c r="C518" s="7"/>
      <c r="D518" s="5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  <c r="Q518" s="5"/>
      <c r="R518" s="9"/>
      <c r="S518" s="9"/>
      <c r="T518" s="5"/>
      <c r="U518" s="10"/>
      <c r="V518" s="7"/>
      <c r="W518" s="7"/>
      <c r="X518" s="7"/>
      <c r="Y518" s="7"/>
      <c r="Z518" s="7"/>
    </row>
    <row r="519" spans="1:26" ht="15.75" customHeight="1">
      <c r="A519" s="5"/>
      <c r="B519" s="5"/>
      <c r="C519" s="7"/>
      <c r="D519" s="5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8"/>
      <c r="Q519" s="5"/>
      <c r="R519" s="9"/>
      <c r="S519" s="9"/>
      <c r="T519" s="5"/>
      <c r="U519" s="10"/>
      <c r="V519" s="7"/>
      <c r="W519" s="7"/>
      <c r="X519" s="7"/>
      <c r="Y519" s="7"/>
      <c r="Z519" s="7"/>
    </row>
    <row r="520" spans="1:26" ht="15.75" customHeight="1">
      <c r="A520" s="5"/>
      <c r="B520" s="5"/>
      <c r="C520" s="7"/>
      <c r="D520" s="5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  <c r="Q520" s="5"/>
      <c r="R520" s="9"/>
      <c r="S520" s="9"/>
      <c r="T520" s="5"/>
      <c r="U520" s="10"/>
      <c r="V520" s="7"/>
      <c r="W520" s="7"/>
      <c r="X520" s="7"/>
      <c r="Y520" s="7"/>
      <c r="Z520" s="7"/>
    </row>
    <row r="521" spans="1:26" ht="15.75" customHeight="1">
      <c r="A521" s="5"/>
      <c r="B521" s="5"/>
      <c r="C521" s="7"/>
      <c r="D521" s="5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8"/>
      <c r="Q521" s="5"/>
      <c r="R521" s="9"/>
      <c r="S521" s="9"/>
      <c r="T521" s="5"/>
      <c r="U521" s="10"/>
      <c r="V521" s="7"/>
      <c r="W521" s="7"/>
      <c r="X521" s="7"/>
      <c r="Y521" s="7"/>
      <c r="Z521" s="7"/>
    </row>
    <row r="522" spans="1:26" ht="15.75" customHeight="1">
      <c r="A522" s="5"/>
      <c r="B522" s="5"/>
      <c r="C522" s="7"/>
      <c r="D522" s="5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  <c r="Q522" s="5"/>
      <c r="R522" s="9"/>
      <c r="S522" s="9"/>
      <c r="T522" s="5"/>
      <c r="U522" s="10"/>
      <c r="V522" s="7"/>
      <c r="W522" s="7"/>
      <c r="X522" s="7"/>
      <c r="Y522" s="7"/>
      <c r="Z522" s="7"/>
    </row>
    <row r="523" spans="1:26" ht="15.75" customHeight="1">
      <c r="A523" s="5"/>
      <c r="B523" s="5"/>
      <c r="C523" s="7"/>
      <c r="D523" s="5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8"/>
      <c r="Q523" s="5"/>
      <c r="R523" s="9"/>
      <c r="S523" s="9"/>
      <c r="T523" s="5"/>
      <c r="U523" s="10"/>
      <c r="V523" s="7"/>
      <c r="W523" s="7"/>
      <c r="X523" s="7"/>
      <c r="Y523" s="7"/>
      <c r="Z523" s="7"/>
    </row>
    <row r="524" spans="1:26" ht="15.75" customHeight="1">
      <c r="A524" s="5"/>
      <c r="B524" s="5"/>
      <c r="C524" s="7"/>
      <c r="D524" s="5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  <c r="Q524" s="5"/>
      <c r="R524" s="9"/>
      <c r="S524" s="9"/>
      <c r="T524" s="5"/>
      <c r="U524" s="10"/>
      <c r="V524" s="7"/>
      <c r="W524" s="7"/>
      <c r="X524" s="7"/>
      <c r="Y524" s="7"/>
      <c r="Z524" s="7"/>
    </row>
    <row r="525" spans="1:26" ht="15.75" customHeight="1">
      <c r="A525" s="5"/>
      <c r="B525" s="5"/>
      <c r="C525" s="7"/>
      <c r="D525" s="5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8"/>
      <c r="Q525" s="5"/>
      <c r="R525" s="9"/>
      <c r="S525" s="9"/>
      <c r="T525" s="5"/>
      <c r="U525" s="10"/>
      <c r="V525" s="7"/>
      <c r="W525" s="7"/>
      <c r="X525" s="7"/>
      <c r="Y525" s="7"/>
      <c r="Z525" s="7"/>
    </row>
    <row r="526" spans="1:26" ht="15.75" customHeight="1">
      <c r="A526" s="5"/>
      <c r="B526" s="5"/>
      <c r="C526" s="7"/>
      <c r="D526" s="5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  <c r="Q526" s="5"/>
      <c r="R526" s="9"/>
      <c r="S526" s="9"/>
      <c r="T526" s="5"/>
      <c r="U526" s="10"/>
      <c r="V526" s="7"/>
      <c r="W526" s="7"/>
      <c r="X526" s="7"/>
      <c r="Y526" s="7"/>
      <c r="Z526" s="7"/>
    </row>
    <row r="527" spans="1:26" ht="15.75" customHeight="1">
      <c r="A527" s="5"/>
      <c r="B527" s="5"/>
      <c r="C527" s="7"/>
      <c r="D527" s="5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8"/>
      <c r="Q527" s="5"/>
      <c r="R527" s="9"/>
      <c r="S527" s="9"/>
      <c r="T527" s="5"/>
      <c r="U527" s="10"/>
      <c r="V527" s="7"/>
      <c r="W527" s="7"/>
      <c r="X527" s="7"/>
      <c r="Y527" s="7"/>
      <c r="Z527" s="7"/>
    </row>
    <row r="528" spans="1:26" ht="15.75" customHeight="1">
      <c r="A528" s="5"/>
      <c r="B528" s="5"/>
      <c r="C528" s="7"/>
      <c r="D528" s="5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  <c r="Q528" s="5"/>
      <c r="R528" s="9"/>
      <c r="S528" s="9"/>
      <c r="T528" s="5"/>
      <c r="U528" s="10"/>
      <c r="V528" s="7"/>
      <c r="W528" s="7"/>
      <c r="X528" s="7"/>
      <c r="Y528" s="7"/>
      <c r="Z528" s="7"/>
    </row>
    <row r="529" spans="1:26" ht="15.75" customHeight="1">
      <c r="A529" s="5"/>
      <c r="B529" s="5"/>
      <c r="C529" s="7"/>
      <c r="D529" s="5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8"/>
      <c r="Q529" s="5"/>
      <c r="R529" s="9"/>
      <c r="S529" s="9"/>
      <c r="T529" s="5"/>
      <c r="U529" s="10"/>
      <c r="V529" s="7"/>
      <c r="W529" s="7"/>
      <c r="X529" s="7"/>
      <c r="Y529" s="7"/>
      <c r="Z529" s="7"/>
    </row>
    <row r="530" spans="1:26" ht="15.75" customHeight="1">
      <c r="A530" s="5"/>
      <c r="B530" s="5"/>
      <c r="C530" s="7"/>
      <c r="D530" s="5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  <c r="Q530" s="5"/>
      <c r="R530" s="9"/>
      <c r="S530" s="9"/>
      <c r="T530" s="5"/>
      <c r="U530" s="10"/>
      <c r="V530" s="7"/>
      <c r="W530" s="7"/>
      <c r="X530" s="7"/>
      <c r="Y530" s="7"/>
      <c r="Z530" s="7"/>
    </row>
    <row r="531" spans="1:26" ht="15.75" customHeight="1">
      <c r="A531" s="5"/>
      <c r="B531" s="5"/>
      <c r="C531" s="7"/>
      <c r="D531" s="5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8"/>
      <c r="Q531" s="5"/>
      <c r="R531" s="9"/>
      <c r="S531" s="9"/>
      <c r="T531" s="5"/>
      <c r="U531" s="10"/>
      <c r="V531" s="7"/>
      <c r="W531" s="7"/>
      <c r="X531" s="7"/>
      <c r="Y531" s="7"/>
      <c r="Z531" s="7"/>
    </row>
    <row r="532" spans="1:26" ht="15.75" customHeight="1">
      <c r="A532" s="5"/>
      <c r="B532" s="5"/>
      <c r="C532" s="7"/>
      <c r="D532" s="5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  <c r="Q532" s="5"/>
      <c r="R532" s="9"/>
      <c r="S532" s="9"/>
      <c r="T532" s="5"/>
      <c r="U532" s="10"/>
      <c r="V532" s="7"/>
      <c r="W532" s="7"/>
      <c r="X532" s="7"/>
      <c r="Y532" s="7"/>
      <c r="Z532" s="7"/>
    </row>
    <row r="533" spans="1:26" ht="15.75" customHeight="1">
      <c r="A533" s="5"/>
      <c r="B533" s="5"/>
      <c r="C533" s="7"/>
      <c r="D533" s="5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8"/>
      <c r="Q533" s="5"/>
      <c r="R533" s="9"/>
      <c r="S533" s="9"/>
      <c r="T533" s="5"/>
      <c r="U533" s="10"/>
      <c r="V533" s="7"/>
      <c r="W533" s="7"/>
      <c r="X533" s="7"/>
      <c r="Y533" s="7"/>
      <c r="Z533" s="7"/>
    </row>
    <row r="534" spans="1:26" ht="15.75" customHeight="1">
      <c r="A534" s="5"/>
      <c r="B534" s="5"/>
      <c r="C534" s="7"/>
      <c r="D534" s="5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  <c r="Q534" s="5"/>
      <c r="R534" s="9"/>
      <c r="S534" s="9"/>
      <c r="T534" s="5"/>
      <c r="U534" s="10"/>
      <c r="V534" s="7"/>
      <c r="W534" s="7"/>
      <c r="X534" s="7"/>
      <c r="Y534" s="7"/>
      <c r="Z534" s="7"/>
    </row>
    <row r="535" spans="1:26" ht="15.75" customHeight="1">
      <c r="A535" s="5"/>
      <c r="B535" s="5"/>
      <c r="C535" s="7"/>
      <c r="D535" s="5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8"/>
      <c r="Q535" s="5"/>
      <c r="R535" s="9"/>
      <c r="S535" s="9"/>
      <c r="T535" s="5"/>
      <c r="U535" s="10"/>
      <c r="V535" s="7"/>
      <c r="W535" s="7"/>
      <c r="X535" s="7"/>
      <c r="Y535" s="7"/>
      <c r="Z535" s="7"/>
    </row>
    <row r="536" spans="1:26" ht="15.75" customHeight="1">
      <c r="A536" s="5"/>
      <c r="B536" s="5"/>
      <c r="C536" s="7"/>
      <c r="D536" s="5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  <c r="Q536" s="5"/>
      <c r="R536" s="9"/>
      <c r="S536" s="9"/>
      <c r="T536" s="5"/>
      <c r="U536" s="10"/>
      <c r="V536" s="7"/>
      <c r="W536" s="7"/>
      <c r="X536" s="7"/>
      <c r="Y536" s="7"/>
      <c r="Z536" s="7"/>
    </row>
    <row r="537" spans="1:26" ht="15.75" customHeight="1">
      <c r="A537" s="5"/>
      <c r="B537" s="5"/>
      <c r="C537" s="7"/>
      <c r="D537" s="5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8"/>
      <c r="Q537" s="5"/>
      <c r="R537" s="9"/>
      <c r="S537" s="9"/>
      <c r="T537" s="5"/>
      <c r="U537" s="10"/>
      <c r="V537" s="7"/>
      <c r="W537" s="7"/>
      <c r="X537" s="7"/>
      <c r="Y537" s="7"/>
      <c r="Z537" s="7"/>
    </row>
    <row r="538" spans="1:26" ht="15.75" customHeight="1">
      <c r="A538" s="5"/>
      <c r="B538" s="5"/>
      <c r="C538" s="7"/>
      <c r="D538" s="5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  <c r="Q538" s="5"/>
      <c r="R538" s="9"/>
      <c r="S538" s="9"/>
      <c r="T538" s="5"/>
      <c r="U538" s="10"/>
      <c r="V538" s="7"/>
      <c r="W538" s="7"/>
      <c r="X538" s="7"/>
      <c r="Y538" s="7"/>
      <c r="Z538" s="7"/>
    </row>
    <row r="539" spans="1:26" ht="15.75" customHeight="1">
      <c r="A539" s="5"/>
      <c r="B539" s="5"/>
      <c r="C539" s="7"/>
      <c r="D539" s="5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8"/>
      <c r="Q539" s="5"/>
      <c r="R539" s="9"/>
      <c r="S539" s="9"/>
      <c r="T539" s="5"/>
      <c r="U539" s="10"/>
      <c r="V539" s="7"/>
      <c r="W539" s="7"/>
      <c r="X539" s="7"/>
      <c r="Y539" s="7"/>
      <c r="Z539" s="7"/>
    </row>
    <row r="540" spans="1:26" ht="15.75" customHeight="1">
      <c r="A540" s="5"/>
      <c r="B540" s="5"/>
      <c r="C540" s="7"/>
      <c r="D540" s="5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  <c r="Q540" s="5"/>
      <c r="R540" s="9"/>
      <c r="S540" s="9"/>
      <c r="T540" s="5"/>
      <c r="U540" s="10"/>
      <c r="V540" s="7"/>
      <c r="W540" s="7"/>
      <c r="X540" s="7"/>
      <c r="Y540" s="7"/>
      <c r="Z540" s="7"/>
    </row>
    <row r="541" spans="1:26" ht="15.75" customHeight="1">
      <c r="A541" s="5"/>
      <c r="B541" s="5"/>
      <c r="C541" s="7"/>
      <c r="D541" s="5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8"/>
      <c r="Q541" s="5"/>
      <c r="R541" s="9"/>
      <c r="S541" s="9"/>
      <c r="T541" s="5"/>
      <c r="U541" s="10"/>
      <c r="V541" s="7"/>
      <c r="W541" s="7"/>
      <c r="X541" s="7"/>
      <c r="Y541" s="7"/>
      <c r="Z541" s="7"/>
    </row>
    <row r="542" spans="1:26" ht="15.75" customHeight="1">
      <c r="A542" s="5"/>
      <c r="B542" s="5"/>
      <c r="C542" s="7"/>
      <c r="D542" s="5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  <c r="Q542" s="5"/>
      <c r="R542" s="9"/>
      <c r="S542" s="9"/>
      <c r="T542" s="5"/>
      <c r="U542" s="10"/>
      <c r="V542" s="7"/>
      <c r="W542" s="7"/>
      <c r="X542" s="7"/>
      <c r="Y542" s="7"/>
      <c r="Z542" s="7"/>
    </row>
    <row r="543" spans="1:26" ht="15.75" customHeight="1">
      <c r="A543" s="5"/>
      <c r="B543" s="5"/>
      <c r="C543" s="7"/>
      <c r="D543" s="5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8"/>
      <c r="Q543" s="5"/>
      <c r="R543" s="9"/>
      <c r="S543" s="9"/>
      <c r="T543" s="5"/>
      <c r="U543" s="10"/>
      <c r="V543" s="7"/>
      <c r="W543" s="7"/>
      <c r="X543" s="7"/>
      <c r="Y543" s="7"/>
      <c r="Z543" s="7"/>
    </row>
    <row r="544" spans="1:26" ht="15.75" customHeight="1">
      <c r="A544" s="5"/>
      <c r="B544" s="5"/>
      <c r="C544" s="7"/>
      <c r="D544" s="5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  <c r="Q544" s="5"/>
      <c r="R544" s="9"/>
      <c r="S544" s="9"/>
      <c r="T544" s="5"/>
      <c r="U544" s="10"/>
      <c r="V544" s="7"/>
      <c r="W544" s="7"/>
      <c r="X544" s="7"/>
      <c r="Y544" s="7"/>
      <c r="Z544" s="7"/>
    </row>
    <row r="545" spans="1:26" ht="15.75" customHeight="1">
      <c r="A545" s="5"/>
      <c r="B545" s="5"/>
      <c r="C545" s="7"/>
      <c r="D545" s="5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8"/>
      <c r="Q545" s="5"/>
      <c r="R545" s="9"/>
      <c r="S545" s="9"/>
      <c r="T545" s="5"/>
      <c r="U545" s="10"/>
      <c r="V545" s="7"/>
      <c r="W545" s="7"/>
      <c r="X545" s="7"/>
      <c r="Y545" s="7"/>
      <c r="Z545" s="7"/>
    </row>
    <row r="546" spans="1:26" ht="15.75" customHeight="1">
      <c r="A546" s="5"/>
      <c r="B546" s="5"/>
      <c r="C546" s="7"/>
      <c r="D546" s="5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  <c r="Q546" s="5"/>
      <c r="R546" s="9"/>
      <c r="S546" s="9"/>
      <c r="T546" s="5"/>
      <c r="U546" s="10"/>
      <c r="V546" s="7"/>
      <c r="W546" s="7"/>
      <c r="X546" s="7"/>
      <c r="Y546" s="7"/>
      <c r="Z546" s="7"/>
    </row>
    <row r="547" spans="1:26" ht="15.75" customHeight="1">
      <c r="A547" s="5"/>
      <c r="B547" s="5"/>
      <c r="C547" s="7"/>
      <c r="D547" s="5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8"/>
      <c r="Q547" s="5"/>
      <c r="R547" s="9"/>
      <c r="S547" s="9"/>
      <c r="T547" s="5"/>
      <c r="U547" s="10"/>
      <c r="V547" s="7"/>
      <c r="W547" s="7"/>
      <c r="X547" s="7"/>
      <c r="Y547" s="7"/>
      <c r="Z547" s="7"/>
    </row>
    <row r="548" spans="1:26" ht="15.75" customHeight="1">
      <c r="A548" s="5"/>
      <c r="B548" s="5"/>
      <c r="C548" s="7"/>
      <c r="D548" s="5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  <c r="Q548" s="5"/>
      <c r="R548" s="9"/>
      <c r="S548" s="9"/>
      <c r="T548" s="5"/>
      <c r="U548" s="10"/>
      <c r="V548" s="7"/>
      <c r="W548" s="7"/>
      <c r="X548" s="7"/>
      <c r="Y548" s="7"/>
      <c r="Z548" s="7"/>
    </row>
    <row r="549" spans="1:26" ht="15.75" customHeight="1">
      <c r="A549" s="5"/>
      <c r="B549" s="5"/>
      <c r="C549" s="7"/>
      <c r="D549" s="5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8"/>
      <c r="Q549" s="5"/>
      <c r="R549" s="9"/>
      <c r="S549" s="9"/>
      <c r="T549" s="5"/>
      <c r="U549" s="10"/>
      <c r="V549" s="7"/>
      <c r="W549" s="7"/>
      <c r="X549" s="7"/>
      <c r="Y549" s="7"/>
      <c r="Z549" s="7"/>
    </row>
    <row r="550" spans="1:26" ht="15.75" customHeight="1">
      <c r="A550" s="5"/>
      <c r="B550" s="5"/>
      <c r="C550" s="7"/>
      <c r="D550" s="5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  <c r="Q550" s="5"/>
      <c r="R550" s="9"/>
      <c r="S550" s="9"/>
      <c r="T550" s="5"/>
      <c r="U550" s="10"/>
      <c r="V550" s="7"/>
      <c r="W550" s="7"/>
      <c r="X550" s="7"/>
      <c r="Y550" s="7"/>
      <c r="Z550" s="7"/>
    </row>
    <row r="551" spans="1:26" ht="15.75" customHeight="1">
      <c r="A551" s="5"/>
      <c r="B551" s="5"/>
      <c r="C551" s="7"/>
      <c r="D551" s="5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8"/>
      <c r="Q551" s="5"/>
      <c r="R551" s="9"/>
      <c r="S551" s="9"/>
      <c r="T551" s="5"/>
      <c r="U551" s="10"/>
      <c r="V551" s="7"/>
      <c r="W551" s="7"/>
      <c r="X551" s="7"/>
      <c r="Y551" s="7"/>
      <c r="Z551" s="7"/>
    </row>
    <row r="552" spans="1:26" ht="15.75" customHeight="1">
      <c r="A552" s="5"/>
      <c r="B552" s="5"/>
      <c r="C552" s="7"/>
      <c r="D552" s="5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  <c r="Q552" s="5"/>
      <c r="R552" s="9"/>
      <c r="S552" s="9"/>
      <c r="T552" s="5"/>
      <c r="U552" s="10"/>
      <c r="V552" s="7"/>
      <c r="W552" s="7"/>
      <c r="X552" s="7"/>
      <c r="Y552" s="7"/>
      <c r="Z552" s="7"/>
    </row>
    <row r="553" spans="1:26" ht="15.75" customHeight="1">
      <c r="A553" s="5"/>
      <c r="B553" s="5"/>
      <c r="C553" s="7"/>
      <c r="D553" s="5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8"/>
      <c r="Q553" s="5"/>
      <c r="R553" s="9"/>
      <c r="S553" s="9"/>
      <c r="T553" s="5"/>
      <c r="U553" s="10"/>
      <c r="V553" s="7"/>
      <c r="W553" s="7"/>
      <c r="X553" s="7"/>
      <c r="Y553" s="7"/>
      <c r="Z553" s="7"/>
    </row>
    <row r="554" spans="1:26" ht="15.75" customHeight="1">
      <c r="A554" s="5"/>
      <c r="B554" s="5"/>
      <c r="C554" s="7"/>
      <c r="D554" s="5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  <c r="Q554" s="5"/>
      <c r="R554" s="9"/>
      <c r="S554" s="9"/>
      <c r="T554" s="5"/>
      <c r="U554" s="10"/>
      <c r="V554" s="7"/>
      <c r="W554" s="7"/>
      <c r="X554" s="7"/>
      <c r="Y554" s="7"/>
      <c r="Z554" s="7"/>
    </row>
    <row r="555" spans="1:26" ht="15.75" customHeight="1">
      <c r="A555" s="5"/>
      <c r="B555" s="5"/>
      <c r="C555" s="7"/>
      <c r="D555" s="5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8"/>
      <c r="Q555" s="5"/>
      <c r="R555" s="9"/>
      <c r="S555" s="9"/>
      <c r="T555" s="5"/>
      <c r="U555" s="10"/>
      <c r="V555" s="7"/>
      <c r="W555" s="7"/>
      <c r="X555" s="7"/>
      <c r="Y555" s="7"/>
      <c r="Z555" s="7"/>
    </row>
    <row r="556" spans="1:26" ht="15.75" customHeight="1">
      <c r="A556" s="5"/>
      <c r="B556" s="5"/>
      <c r="C556" s="7"/>
      <c r="D556" s="5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  <c r="Q556" s="5"/>
      <c r="R556" s="9"/>
      <c r="S556" s="9"/>
      <c r="T556" s="5"/>
      <c r="U556" s="10"/>
      <c r="V556" s="7"/>
      <c r="W556" s="7"/>
      <c r="X556" s="7"/>
      <c r="Y556" s="7"/>
      <c r="Z556" s="7"/>
    </row>
    <row r="557" spans="1:26" ht="15.75" customHeight="1">
      <c r="A557" s="5"/>
      <c r="B557" s="5"/>
      <c r="C557" s="7"/>
      <c r="D557" s="5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8"/>
      <c r="Q557" s="5"/>
      <c r="R557" s="9"/>
      <c r="S557" s="9"/>
      <c r="T557" s="5"/>
      <c r="U557" s="10"/>
      <c r="V557" s="7"/>
      <c r="W557" s="7"/>
      <c r="X557" s="7"/>
      <c r="Y557" s="7"/>
      <c r="Z557" s="7"/>
    </row>
    <row r="558" spans="1:26" ht="15.75" customHeight="1">
      <c r="A558" s="5"/>
      <c r="B558" s="5"/>
      <c r="C558" s="7"/>
      <c r="D558" s="5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  <c r="Q558" s="5"/>
      <c r="R558" s="9"/>
      <c r="S558" s="9"/>
      <c r="T558" s="5"/>
      <c r="U558" s="10"/>
      <c r="V558" s="7"/>
      <c r="W558" s="7"/>
      <c r="X558" s="7"/>
      <c r="Y558" s="7"/>
      <c r="Z558" s="7"/>
    </row>
    <row r="559" spans="1:26" ht="15.75" customHeight="1">
      <c r="A559" s="5"/>
      <c r="B559" s="5"/>
      <c r="C559" s="7"/>
      <c r="D559" s="5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8"/>
      <c r="Q559" s="5"/>
      <c r="R559" s="9"/>
      <c r="S559" s="9"/>
      <c r="T559" s="5"/>
      <c r="U559" s="10"/>
      <c r="V559" s="7"/>
      <c r="W559" s="7"/>
      <c r="X559" s="7"/>
      <c r="Y559" s="7"/>
      <c r="Z559" s="7"/>
    </row>
    <row r="560" spans="1:26" ht="15.75" customHeight="1">
      <c r="A560" s="5"/>
      <c r="B560" s="5"/>
      <c r="C560" s="7"/>
      <c r="D560" s="5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  <c r="Q560" s="5"/>
      <c r="R560" s="9"/>
      <c r="S560" s="9"/>
      <c r="T560" s="5"/>
      <c r="U560" s="10"/>
      <c r="V560" s="7"/>
      <c r="W560" s="7"/>
      <c r="X560" s="7"/>
      <c r="Y560" s="7"/>
      <c r="Z560" s="7"/>
    </row>
    <row r="561" spans="1:26" ht="15.75" customHeight="1">
      <c r="A561" s="5"/>
      <c r="B561" s="5"/>
      <c r="C561" s="7"/>
      <c r="D561" s="5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8"/>
      <c r="Q561" s="5"/>
      <c r="R561" s="9"/>
      <c r="S561" s="9"/>
      <c r="T561" s="5"/>
      <c r="U561" s="10"/>
      <c r="V561" s="7"/>
      <c r="W561" s="7"/>
      <c r="X561" s="7"/>
      <c r="Y561" s="7"/>
      <c r="Z561" s="7"/>
    </row>
    <row r="562" spans="1:26" ht="15.75" customHeight="1">
      <c r="A562" s="5"/>
      <c r="B562" s="5"/>
      <c r="C562" s="7"/>
      <c r="D562" s="5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  <c r="Q562" s="5"/>
      <c r="R562" s="9"/>
      <c r="S562" s="9"/>
      <c r="T562" s="5"/>
      <c r="U562" s="10"/>
      <c r="V562" s="7"/>
      <c r="W562" s="7"/>
      <c r="X562" s="7"/>
      <c r="Y562" s="7"/>
      <c r="Z562" s="7"/>
    </row>
    <row r="563" spans="1:26" ht="15.75" customHeight="1">
      <c r="A563" s="5"/>
      <c r="B563" s="5"/>
      <c r="C563" s="7"/>
      <c r="D563" s="5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8"/>
      <c r="Q563" s="5"/>
      <c r="R563" s="9"/>
      <c r="S563" s="9"/>
      <c r="T563" s="5"/>
      <c r="U563" s="10"/>
      <c r="V563" s="7"/>
      <c r="W563" s="7"/>
      <c r="X563" s="7"/>
      <c r="Y563" s="7"/>
      <c r="Z563" s="7"/>
    </row>
    <row r="564" spans="1:26" ht="15.75" customHeight="1">
      <c r="A564" s="5"/>
      <c r="B564" s="5"/>
      <c r="C564" s="7"/>
      <c r="D564" s="5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  <c r="Q564" s="5"/>
      <c r="R564" s="9"/>
      <c r="S564" s="9"/>
      <c r="T564" s="5"/>
      <c r="U564" s="10"/>
      <c r="V564" s="7"/>
      <c r="W564" s="7"/>
      <c r="X564" s="7"/>
      <c r="Y564" s="7"/>
      <c r="Z564" s="7"/>
    </row>
    <row r="565" spans="1:26" ht="15.75" customHeight="1">
      <c r="A565" s="5"/>
      <c r="B565" s="5"/>
      <c r="C565" s="7"/>
      <c r="D565" s="5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8"/>
      <c r="Q565" s="5"/>
      <c r="R565" s="9"/>
      <c r="S565" s="9"/>
      <c r="T565" s="5"/>
      <c r="U565" s="10"/>
      <c r="V565" s="7"/>
      <c r="W565" s="7"/>
      <c r="X565" s="7"/>
      <c r="Y565" s="7"/>
      <c r="Z565" s="7"/>
    </row>
    <row r="566" spans="1:26" ht="15.75" customHeight="1">
      <c r="A566" s="5"/>
      <c r="B566" s="5"/>
      <c r="C566" s="7"/>
      <c r="D566" s="5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  <c r="Q566" s="5"/>
      <c r="R566" s="9"/>
      <c r="S566" s="9"/>
      <c r="T566" s="5"/>
      <c r="U566" s="10"/>
      <c r="V566" s="7"/>
      <c r="W566" s="7"/>
      <c r="X566" s="7"/>
      <c r="Y566" s="7"/>
      <c r="Z566" s="7"/>
    </row>
    <row r="567" spans="1:26" ht="15.75" customHeight="1">
      <c r="A567" s="5"/>
      <c r="B567" s="5"/>
      <c r="C567" s="7"/>
      <c r="D567" s="5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8"/>
      <c r="Q567" s="5"/>
      <c r="R567" s="9"/>
      <c r="S567" s="9"/>
      <c r="T567" s="5"/>
      <c r="U567" s="10"/>
      <c r="V567" s="7"/>
      <c r="W567" s="7"/>
      <c r="X567" s="7"/>
      <c r="Y567" s="7"/>
      <c r="Z567" s="7"/>
    </row>
    <row r="568" spans="1:26" ht="15.75" customHeight="1">
      <c r="A568" s="5"/>
      <c r="B568" s="5"/>
      <c r="C568" s="7"/>
      <c r="D568" s="5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  <c r="Q568" s="5"/>
      <c r="R568" s="9"/>
      <c r="S568" s="9"/>
      <c r="T568" s="5"/>
      <c r="U568" s="10"/>
      <c r="V568" s="7"/>
      <c r="W568" s="7"/>
      <c r="X568" s="7"/>
      <c r="Y568" s="7"/>
      <c r="Z568" s="7"/>
    </row>
    <row r="569" spans="1:26" ht="15.75" customHeight="1">
      <c r="A569" s="5"/>
      <c r="B569" s="5"/>
      <c r="C569" s="7"/>
      <c r="D569" s="5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8"/>
      <c r="Q569" s="5"/>
      <c r="R569" s="9"/>
      <c r="S569" s="9"/>
      <c r="T569" s="5"/>
      <c r="U569" s="10"/>
      <c r="V569" s="7"/>
      <c r="W569" s="7"/>
      <c r="X569" s="7"/>
      <c r="Y569" s="7"/>
      <c r="Z569" s="7"/>
    </row>
    <row r="570" spans="1:26" ht="15.75" customHeight="1">
      <c r="A570" s="5"/>
      <c r="B570" s="5"/>
      <c r="C570" s="7"/>
      <c r="D570" s="5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  <c r="Q570" s="5"/>
      <c r="R570" s="9"/>
      <c r="S570" s="9"/>
      <c r="T570" s="5"/>
      <c r="U570" s="10"/>
      <c r="V570" s="7"/>
      <c r="W570" s="7"/>
      <c r="X570" s="7"/>
      <c r="Y570" s="7"/>
      <c r="Z570" s="7"/>
    </row>
    <row r="571" spans="1:26" ht="15.75" customHeight="1">
      <c r="A571" s="5"/>
      <c r="B571" s="5"/>
      <c r="C571" s="7"/>
      <c r="D571" s="5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8"/>
      <c r="Q571" s="5"/>
      <c r="R571" s="9"/>
      <c r="S571" s="9"/>
      <c r="T571" s="5"/>
      <c r="U571" s="10"/>
      <c r="V571" s="7"/>
      <c r="W571" s="7"/>
      <c r="X571" s="7"/>
      <c r="Y571" s="7"/>
      <c r="Z571" s="7"/>
    </row>
    <row r="572" spans="1:26" ht="15.75" customHeight="1">
      <c r="A572" s="5"/>
      <c r="B572" s="5"/>
      <c r="C572" s="7"/>
      <c r="D572" s="5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  <c r="Q572" s="5"/>
      <c r="R572" s="9"/>
      <c r="S572" s="9"/>
      <c r="T572" s="5"/>
      <c r="U572" s="10"/>
      <c r="V572" s="7"/>
      <c r="W572" s="7"/>
      <c r="X572" s="7"/>
      <c r="Y572" s="7"/>
      <c r="Z572" s="7"/>
    </row>
    <row r="573" spans="1:26" ht="15.75" customHeight="1">
      <c r="A573" s="5"/>
      <c r="B573" s="5"/>
      <c r="C573" s="7"/>
      <c r="D573" s="5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8"/>
      <c r="Q573" s="5"/>
      <c r="R573" s="9"/>
      <c r="S573" s="9"/>
      <c r="T573" s="5"/>
      <c r="U573" s="10"/>
      <c r="V573" s="7"/>
      <c r="W573" s="7"/>
      <c r="X573" s="7"/>
      <c r="Y573" s="7"/>
      <c r="Z573" s="7"/>
    </row>
    <row r="574" spans="1:26" ht="15.75" customHeight="1">
      <c r="A574" s="5"/>
      <c r="B574" s="5"/>
      <c r="C574" s="7"/>
      <c r="D574" s="5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  <c r="Q574" s="5"/>
      <c r="R574" s="9"/>
      <c r="S574" s="9"/>
      <c r="T574" s="5"/>
      <c r="U574" s="10"/>
      <c r="V574" s="7"/>
      <c r="W574" s="7"/>
      <c r="X574" s="7"/>
      <c r="Y574" s="7"/>
      <c r="Z574" s="7"/>
    </row>
    <row r="575" spans="1:26" ht="15.75" customHeight="1">
      <c r="A575" s="5"/>
      <c r="B575" s="5"/>
      <c r="C575" s="7"/>
      <c r="D575" s="5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8"/>
      <c r="Q575" s="5"/>
      <c r="R575" s="9"/>
      <c r="S575" s="9"/>
      <c r="T575" s="5"/>
      <c r="U575" s="10"/>
      <c r="V575" s="7"/>
      <c r="W575" s="7"/>
      <c r="X575" s="7"/>
      <c r="Y575" s="7"/>
      <c r="Z575" s="7"/>
    </row>
    <row r="576" spans="1:26" ht="15.75" customHeight="1">
      <c r="A576" s="5"/>
      <c r="B576" s="5"/>
      <c r="C576" s="7"/>
      <c r="D576" s="5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  <c r="Q576" s="5"/>
      <c r="R576" s="9"/>
      <c r="S576" s="9"/>
      <c r="T576" s="5"/>
      <c r="U576" s="10"/>
      <c r="V576" s="7"/>
      <c r="W576" s="7"/>
      <c r="X576" s="7"/>
      <c r="Y576" s="7"/>
      <c r="Z576" s="7"/>
    </row>
    <row r="577" spans="1:26" ht="15.75" customHeight="1">
      <c r="A577" s="5"/>
      <c r="B577" s="5"/>
      <c r="C577" s="7"/>
      <c r="D577" s="5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8"/>
      <c r="Q577" s="5"/>
      <c r="R577" s="9"/>
      <c r="S577" s="9"/>
      <c r="T577" s="5"/>
      <c r="U577" s="10"/>
      <c r="V577" s="7"/>
      <c r="W577" s="7"/>
      <c r="X577" s="7"/>
      <c r="Y577" s="7"/>
      <c r="Z577" s="7"/>
    </row>
    <row r="578" spans="1:26" ht="15.75" customHeight="1">
      <c r="A578" s="5"/>
      <c r="B578" s="5"/>
      <c r="C578" s="7"/>
      <c r="D578" s="5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  <c r="Q578" s="5"/>
      <c r="R578" s="9"/>
      <c r="S578" s="9"/>
      <c r="T578" s="5"/>
      <c r="U578" s="10"/>
      <c r="V578" s="7"/>
      <c r="W578" s="7"/>
      <c r="X578" s="7"/>
      <c r="Y578" s="7"/>
      <c r="Z578" s="7"/>
    </row>
    <row r="579" spans="1:26" ht="15.75" customHeight="1">
      <c r="A579" s="5"/>
      <c r="B579" s="5"/>
      <c r="C579" s="7"/>
      <c r="D579" s="5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8"/>
      <c r="Q579" s="5"/>
      <c r="R579" s="9"/>
      <c r="S579" s="9"/>
      <c r="T579" s="5"/>
      <c r="U579" s="10"/>
      <c r="V579" s="7"/>
      <c r="W579" s="7"/>
      <c r="X579" s="7"/>
      <c r="Y579" s="7"/>
      <c r="Z579" s="7"/>
    </row>
    <row r="580" spans="1:26" ht="15.75" customHeight="1">
      <c r="A580" s="5"/>
      <c r="B580" s="5"/>
      <c r="C580" s="7"/>
      <c r="D580" s="5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  <c r="Q580" s="5"/>
      <c r="R580" s="9"/>
      <c r="S580" s="9"/>
      <c r="T580" s="5"/>
      <c r="U580" s="10"/>
      <c r="V580" s="7"/>
      <c r="W580" s="7"/>
      <c r="X580" s="7"/>
      <c r="Y580" s="7"/>
      <c r="Z580" s="7"/>
    </row>
    <row r="581" spans="1:26" ht="15.75" customHeight="1">
      <c r="A581" s="5"/>
      <c r="B581" s="5"/>
      <c r="C581" s="7"/>
      <c r="D581" s="5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8"/>
      <c r="Q581" s="5"/>
      <c r="R581" s="9"/>
      <c r="S581" s="9"/>
      <c r="T581" s="5"/>
      <c r="U581" s="10"/>
      <c r="V581" s="7"/>
      <c r="W581" s="7"/>
      <c r="X581" s="7"/>
      <c r="Y581" s="7"/>
      <c r="Z581" s="7"/>
    </row>
    <row r="582" spans="1:26" ht="15.75" customHeight="1">
      <c r="A582" s="5"/>
      <c r="B582" s="5"/>
      <c r="C582" s="7"/>
      <c r="D582" s="5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  <c r="Q582" s="5"/>
      <c r="R582" s="9"/>
      <c r="S582" s="9"/>
      <c r="T582" s="5"/>
      <c r="U582" s="10"/>
      <c r="V582" s="7"/>
      <c r="W582" s="7"/>
      <c r="X582" s="7"/>
      <c r="Y582" s="7"/>
      <c r="Z582" s="7"/>
    </row>
    <row r="583" spans="1:26" ht="15.75" customHeight="1">
      <c r="A583" s="5"/>
      <c r="B583" s="5"/>
      <c r="C583" s="7"/>
      <c r="D583" s="5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8"/>
      <c r="Q583" s="5"/>
      <c r="R583" s="9"/>
      <c r="S583" s="9"/>
      <c r="T583" s="5"/>
      <c r="U583" s="10"/>
      <c r="V583" s="7"/>
      <c r="W583" s="7"/>
      <c r="X583" s="7"/>
      <c r="Y583" s="7"/>
      <c r="Z583" s="7"/>
    </row>
    <row r="584" spans="1:26" ht="15.75" customHeight="1">
      <c r="A584" s="5"/>
      <c r="B584" s="5"/>
      <c r="C584" s="7"/>
      <c r="D584" s="5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  <c r="Q584" s="5"/>
      <c r="R584" s="9"/>
      <c r="S584" s="9"/>
      <c r="T584" s="5"/>
      <c r="U584" s="10"/>
      <c r="V584" s="7"/>
      <c r="W584" s="7"/>
      <c r="X584" s="7"/>
      <c r="Y584" s="7"/>
      <c r="Z584" s="7"/>
    </row>
    <row r="585" spans="1:26" ht="15.75" customHeight="1">
      <c r="A585" s="5"/>
      <c r="B585" s="5"/>
      <c r="C585" s="7"/>
      <c r="D585" s="5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8"/>
      <c r="Q585" s="5"/>
      <c r="R585" s="9"/>
      <c r="S585" s="9"/>
      <c r="T585" s="5"/>
      <c r="U585" s="10"/>
      <c r="V585" s="7"/>
      <c r="W585" s="7"/>
      <c r="X585" s="7"/>
      <c r="Y585" s="7"/>
      <c r="Z585" s="7"/>
    </row>
    <row r="586" spans="1:26" ht="15.75" customHeight="1">
      <c r="A586" s="5"/>
      <c r="B586" s="5"/>
      <c r="C586" s="7"/>
      <c r="D586" s="5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  <c r="Q586" s="5"/>
      <c r="R586" s="9"/>
      <c r="S586" s="9"/>
      <c r="T586" s="5"/>
      <c r="U586" s="10"/>
      <c r="V586" s="7"/>
      <c r="W586" s="7"/>
      <c r="X586" s="7"/>
      <c r="Y586" s="7"/>
      <c r="Z586" s="7"/>
    </row>
    <row r="587" spans="1:26" ht="15.75" customHeight="1">
      <c r="A587" s="5"/>
      <c r="B587" s="5"/>
      <c r="C587" s="7"/>
      <c r="D587" s="5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8"/>
      <c r="Q587" s="5"/>
      <c r="R587" s="9"/>
      <c r="S587" s="9"/>
      <c r="T587" s="5"/>
      <c r="U587" s="10"/>
      <c r="V587" s="7"/>
      <c r="W587" s="7"/>
      <c r="X587" s="7"/>
      <c r="Y587" s="7"/>
      <c r="Z587" s="7"/>
    </row>
    <row r="588" spans="1:26" ht="15.75" customHeight="1">
      <c r="A588" s="5"/>
      <c r="B588" s="5"/>
      <c r="C588" s="7"/>
      <c r="D588" s="5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5"/>
      <c r="R588" s="9"/>
      <c r="S588" s="9"/>
      <c r="T588" s="5"/>
      <c r="U588" s="10"/>
      <c r="V588" s="7"/>
      <c r="W588" s="7"/>
      <c r="X588" s="7"/>
      <c r="Y588" s="7"/>
      <c r="Z588" s="7"/>
    </row>
    <row r="589" spans="1:26" ht="15.75" customHeight="1">
      <c r="A589" s="5"/>
      <c r="B589" s="5"/>
      <c r="C589" s="7"/>
      <c r="D589" s="5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8"/>
      <c r="Q589" s="5"/>
      <c r="R589" s="9"/>
      <c r="S589" s="9"/>
      <c r="T589" s="5"/>
      <c r="U589" s="10"/>
      <c r="V589" s="7"/>
      <c r="W589" s="7"/>
      <c r="X589" s="7"/>
      <c r="Y589" s="7"/>
      <c r="Z589" s="7"/>
    </row>
    <row r="590" spans="1:26" ht="15.75" customHeight="1">
      <c r="A590" s="5"/>
      <c r="B590" s="5"/>
      <c r="C590" s="7"/>
      <c r="D590" s="5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  <c r="Q590" s="5"/>
      <c r="R590" s="9"/>
      <c r="S590" s="9"/>
      <c r="T590" s="5"/>
      <c r="U590" s="10"/>
      <c r="V590" s="7"/>
      <c r="W590" s="7"/>
      <c r="X590" s="7"/>
      <c r="Y590" s="7"/>
      <c r="Z590" s="7"/>
    </row>
    <row r="591" spans="1:26" ht="15.75" customHeight="1">
      <c r="A591" s="5"/>
      <c r="B591" s="5"/>
      <c r="C591" s="7"/>
      <c r="D591" s="5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8"/>
      <c r="Q591" s="5"/>
      <c r="R591" s="9"/>
      <c r="S591" s="9"/>
      <c r="T591" s="5"/>
      <c r="U591" s="10"/>
      <c r="V591" s="7"/>
      <c r="W591" s="7"/>
      <c r="X591" s="7"/>
      <c r="Y591" s="7"/>
      <c r="Z591" s="7"/>
    </row>
    <row r="592" spans="1:26" ht="15.75" customHeight="1">
      <c r="A592" s="5"/>
      <c r="B592" s="5"/>
      <c r="C592" s="7"/>
      <c r="D592" s="5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  <c r="Q592" s="5"/>
      <c r="R592" s="9"/>
      <c r="S592" s="9"/>
      <c r="T592" s="5"/>
      <c r="U592" s="10"/>
      <c r="V592" s="7"/>
      <c r="W592" s="7"/>
      <c r="X592" s="7"/>
      <c r="Y592" s="7"/>
      <c r="Z592" s="7"/>
    </row>
    <row r="593" spans="1:26" ht="15.75" customHeight="1">
      <c r="A593" s="5"/>
      <c r="B593" s="5"/>
      <c r="C593" s="7"/>
      <c r="D593" s="5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8"/>
      <c r="Q593" s="5"/>
      <c r="R593" s="9"/>
      <c r="S593" s="9"/>
      <c r="T593" s="5"/>
      <c r="U593" s="10"/>
      <c r="V593" s="7"/>
      <c r="W593" s="7"/>
      <c r="X593" s="7"/>
      <c r="Y593" s="7"/>
      <c r="Z593" s="7"/>
    </row>
    <row r="594" spans="1:26" ht="15.75" customHeight="1">
      <c r="A594" s="5"/>
      <c r="B594" s="5"/>
      <c r="C594" s="7"/>
      <c r="D594" s="5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5"/>
      <c r="R594" s="9"/>
      <c r="S594" s="9"/>
      <c r="T594" s="5"/>
      <c r="U594" s="10"/>
      <c r="V594" s="7"/>
      <c r="W594" s="7"/>
      <c r="X594" s="7"/>
      <c r="Y594" s="7"/>
      <c r="Z594" s="7"/>
    </row>
    <row r="595" spans="1:26" ht="15.75" customHeight="1">
      <c r="A595" s="5"/>
      <c r="B595" s="5"/>
      <c r="C595" s="7"/>
      <c r="D595" s="5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8"/>
      <c r="Q595" s="5"/>
      <c r="R595" s="9"/>
      <c r="S595" s="9"/>
      <c r="T595" s="5"/>
      <c r="U595" s="10"/>
      <c r="V595" s="7"/>
      <c r="W595" s="7"/>
      <c r="X595" s="7"/>
      <c r="Y595" s="7"/>
      <c r="Z595" s="7"/>
    </row>
    <row r="596" spans="1:26" ht="15.75" customHeight="1">
      <c r="A596" s="5"/>
      <c r="B596" s="5"/>
      <c r="C596" s="7"/>
      <c r="D596" s="5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  <c r="Q596" s="5"/>
      <c r="R596" s="9"/>
      <c r="S596" s="9"/>
      <c r="T596" s="5"/>
      <c r="U596" s="10"/>
      <c r="V596" s="7"/>
      <c r="W596" s="7"/>
      <c r="X596" s="7"/>
      <c r="Y596" s="7"/>
      <c r="Z596" s="7"/>
    </row>
    <row r="597" spans="1:26" ht="15.75" customHeight="1">
      <c r="A597" s="5"/>
      <c r="B597" s="5"/>
      <c r="C597" s="7"/>
      <c r="D597" s="5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8"/>
      <c r="Q597" s="5"/>
      <c r="R597" s="9"/>
      <c r="S597" s="9"/>
      <c r="T597" s="5"/>
      <c r="U597" s="10"/>
      <c r="V597" s="7"/>
      <c r="W597" s="7"/>
      <c r="X597" s="7"/>
      <c r="Y597" s="7"/>
      <c r="Z597" s="7"/>
    </row>
    <row r="598" spans="1:26" ht="15.75" customHeight="1">
      <c r="A598" s="5"/>
      <c r="B598" s="5"/>
      <c r="C598" s="7"/>
      <c r="D598" s="5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  <c r="Q598" s="5"/>
      <c r="R598" s="9"/>
      <c r="S598" s="9"/>
      <c r="T598" s="5"/>
      <c r="U598" s="10"/>
      <c r="V598" s="7"/>
      <c r="W598" s="7"/>
      <c r="X598" s="7"/>
      <c r="Y598" s="7"/>
      <c r="Z598" s="7"/>
    </row>
    <row r="599" spans="1:26" ht="15.75" customHeight="1">
      <c r="A599" s="5"/>
      <c r="B599" s="5"/>
      <c r="C599" s="7"/>
      <c r="D599" s="5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8"/>
      <c r="Q599" s="5"/>
      <c r="R599" s="9"/>
      <c r="S599" s="9"/>
      <c r="T599" s="5"/>
      <c r="U599" s="10"/>
      <c r="V599" s="7"/>
      <c r="W599" s="7"/>
      <c r="X599" s="7"/>
      <c r="Y599" s="7"/>
      <c r="Z599" s="7"/>
    </row>
    <row r="600" spans="1:26" ht="15.75" customHeight="1">
      <c r="A600" s="5"/>
      <c r="B600" s="5"/>
      <c r="C600" s="7"/>
      <c r="D600" s="5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  <c r="Q600" s="5"/>
      <c r="R600" s="9"/>
      <c r="S600" s="9"/>
      <c r="T600" s="5"/>
      <c r="U600" s="10"/>
      <c r="V600" s="7"/>
      <c r="W600" s="7"/>
      <c r="X600" s="7"/>
      <c r="Y600" s="7"/>
      <c r="Z600" s="7"/>
    </row>
    <row r="601" spans="1:26" ht="15.75" customHeight="1">
      <c r="A601" s="5"/>
      <c r="B601" s="5"/>
      <c r="C601" s="7"/>
      <c r="D601" s="5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8"/>
      <c r="Q601" s="5"/>
      <c r="R601" s="9"/>
      <c r="S601" s="9"/>
      <c r="T601" s="5"/>
      <c r="U601" s="10"/>
      <c r="V601" s="7"/>
      <c r="W601" s="7"/>
      <c r="X601" s="7"/>
      <c r="Y601" s="7"/>
      <c r="Z601" s="7"/>
    </row>
    <row r="602" spans="1:26" ht="15.75" customHeight="1">
      <c r="A602" s="5"/>
      <c r="B602" s="5"/>
      <c r="C602" s="7"/>
      <c r="D602" s="5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  <c r="Q602" s="5"/>
      <c r="R602" s="9"/>
      <c r="S602" s="9"/>
      <c r="T602" s="5"/>
      <c r="U602" s="10"/>
      <c r="V602" s="7"/>
      <c r="W602" s="7"/>
      <c r="X602" s="7"/>
      <c r="Y602" s="7"/>
      <c r="Z602" s="7"/>
    </row>
    <row r="603" spans="1:26" ht="15.75" customHeight="1">
      <c r="A603" s="5"/>
      <c r="B603" s="5"/>
      <c r="C603" s="7"/>
      <c r="D603" s="5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8"/>
      <c r="Q603" s="5"/>
      <c r="R603" s="9"/>
      <c r="S603" s="9"/>
      <c r="T603" s="5"/>
      <c r="U603" s="10"/>
      <c r="V603" s="7"/>
      <c r="W603" s="7"/>
      <c r="X603" s="7"/>
      <c r="Y603" s="7"/>
      <c r="Z603" s="7"/>
    </row>
    <row r="604" spans="1:26" ht="15.75" customHeight="1">
      <c r="A604" s="5"/>
      <c r="B604" s="5"/>
      <c r="C604" s="7"/>
      <c r="D604" s="5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  <c r="Q604" s="5"/>
      <c r="R604" s="9"/>
      <c r="S604" s="9"/>
      <c r="T604" s="5"/>
      <c r="U604" s="10"/>
      <c r="V604" s="7"/>
      <c r="W604" s="7"/>
      <c r="X604" s="7"/>
      <c r="Y604" s="7"/>
      <c r="Z604" s="7"/>
    </row>
    <row r="605" spans="1:26" ht="15.75" customHeight="1">
      <c r="A605" s="5"/>
      <c r="B605" s="5"/>
      <c r="C605" s="7"/>
      <c r="D605" s="5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8"/>
      <c r="Q605" s="5"/>
      <c r="R605" s="9"/>
      <c r="S605" s="9"/>
      <c r="T605" s="5"/>
      <c r="U605" s="10"/>
      <c r="V605" s="7"/>
      <c r="W605" s="7"/>
      <c r="X605" s="7"/>
      <c r="Y605" s="7"/>
      <c r="Z605" s="7"/>
    </row>
    <row r="606" spans="1:26" ht="15.75" customHeight="1">
      <c r="A606" s="5"/>
      <c r="B606" s="5"/>
      <c r="C606" s="7"/>
      <c r="D606" s="5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  <c r="Q606" s="5"/>
      <c r="R606" s="9"/>
      <c r="S606" s="9"/>
      <c r="T606" s="5"/>
      <c r="U606" s="10"/>
      <c r="V606" s="7"/>
      <c r="W606" s="7"/>
      <c r="X606" s="7"/>
      <c r="Y606" s="7"/>
      <c r="Z606" s="7"/>
    </row>
    <row r="607" spans="1:26" ht="15.75" customHeight="1">
      <c r="A607" s="5"/>
      <c r="B607" s="5"/>
      <c r="C607" s="7"/>
      <c r="D607" s="5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8"/>
      <c r="Q607" s="5"/>
      <c r="R607" s="9"/>
      <c r="S607" s="9"/>
      <c r="T607" s="5"/>
      <c r="U607" s="10"/>
      <c r="V607" s="7"/>
      <c r="W607" s="7"/>
      <c r="X607" s="7"/>
      <c r="Y607" s="7"/>
      <c r="Z607" s="7"/>
    </row>
    <row r="608" spans="1:26" ht="15.75" customHeight="1">
      <c r="A608" s="5"/>
      <c r="B608" s="5"/>
      <c r="C608" s="7"/>
      <c r="D608" s="5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  <c r="Q608" s="5"/>
      <c r="R608" s="9"/>
      <c r="S608" s="9"/>
      <c r="T608" s="5"/>
      <c r="U608" s="10"/>
      <c r="V608" s="7"/>
      <c r="W608" s="7"/>
      <c r="X608" s="7"/>
      <c r="Y608" s="7"/>
      <c r="Z608" s="7"/>
    </row>
    <row r="609" spans="1:26" ht="15.75" customHeight="1">
      <c r="A609" s="5"/>
      <c r="B609" s="5"/>
      <c r="C609" s="7"/>
      <c r="D609" s="5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8"/>
      <c r="Q609" s="5"/>
      <c r="R609" s="9"/>
      <c r="S609" s="9"/>
      <c r="T609" s="5"/>
      <c r="U609" s="10"/>
      <c r="V609" s="7"/>
      <c r="W609" s="7"/>
      <c r="X609" s="7"/>
      <c r="Y609" s="7"/>
      <c r="Z609" s="7"/>
    </row>
    <row r="610" spans="1:26" ht="15.75" customHeight="1">
      <c r="A610" s="5"/>
      <c r="B610" s="5"/>
      <c r="C610" s="7"/>
      <c r="D610" s="5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  <c r="Q610" s="5"/>
      <c r="R610" s="9"/>
      <c r="S610" s="9"/>
      <c r="T610" s="5"/>
      <c r="U610" s="10"/>
      <c r="V610" s="7"/>
      <c r="W610" s="7"/>
      <c r="X610" s="7"/>
      <c r="Y610" s="7"/>
      <c r="Z610" s="7"/>
    </row>
    <row r="611" spans="1:26" ht="15.75" customHeight="1">
      <c r="A611" s="5"/>
      <c r="B611" s="5"/>
      <c r="C611" s="7"/>
      <c r="D611" s="5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8"/>
      <c r="Q611" s="5"/>
      <c r="R611" s="9"/>
      <c r="S611" s="9"/>
      <c r="T611" s="5"/>
      <c r="U611" s="10"/>
      <c r="V611" s="7"/>
      <c r="W611" s="7"/>
      <c r="X611" s="7"/>
      <c r="Y611" s="7"/>
      <c r="Z611" s="7"/>
    </row>
    <row r="612" spans="1:26" ht="15.75" customHeight="1">
      <c r="A612" s="5"/>
      <c r="B612" s="5"/>
      <c r="C612" s="7"/>
      <c r="D612" s="5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  <c r="Q612" s="5"/>
      <c r="R612" s="9"/>
      <c r="S612" s="9"/>
      <c r="T612" s="5"/>
      <c r="U612" s="10"/>
      <c r="V612" s="7"/>
      <c r="W612" s="7"/>
      <c r="X612" s="7"/>
      <c r="Y612" s="7"/>
      <c r="Z612" s="7"/>
    </row>
    <row r="613" spans="1:26" ht="15.75" customHeight="1">
      <c r="A613" s="5"/>
      <c r="B613" s="5"/>
      <c r="C613" s="7"/>
      <c r="D613" s="5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8"/>
      <c r="Q613" s="5"/>
      <c r="R613" s="9"/>
      <c r="S613" s="9"/>
      <c r="T613" s="5"/>
      <c r="U613" s="10"/>
      <c r="V613" s="7"/>
      <c r="W613" s="7"/>
      <c r="X613" s="7"/>
      <c r="Y613" s="7"/>
      <c r="Z613" s="7"/>
    </row>
    <row r="614" spans="1:26" ht="15.75" customHeight="1">
      <c r="A614" s="5"/>
      <c r="B614" s="5"/>
      <c r="C614" s="7"/>
      <c r="D614" s="5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  <c r="Q614" s="5"/>
      <c r="R614" s="9"/>
      <c r="S614" s="9"/>
      <c r="T614" s="5"/>
      <c r="U614" s="10"/>
      <c r="V614" s="7"/>
      <c r="W614" s="7"/>
      <c r="X614" s="7"/>
      <c r="Y614" s="7"/>
      <c r="Z614" s="7"/>
    </row>
    <row r="615" spans="1:26" ht="15.75" customHeight="1">
      <c r="A615" s="5"/>
      <c r="B615" s="5"/>
      <c r="C615" s="7"/>
      <c r="D615" s="5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8"/>
      <c r="Q615" s="5"/>
      <c r="R615" s="9"/>
      <c r="S615" s="9"/>
      <c r="T615" s="5"/>
      <c r="U615" s="10"/>
      <c r="V615" s="7"/>
      <c r="W615" s="7"/>
      <c r="X615" s="7"/>
      <c r="Y615" s="7"/>
      <c r="Z615" s="7"/>
    </row>
    <row r="616" spans="1:26" ht="15.75" customHeight="1">
      <c r="A616" s="5"/>
      <c r="B616" s="5"/>
      <c r="C616" s="7"/>
      <c r="D616" s="5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  <c r="Q616" s="5"/>
      <c r="R616" s="9"/>
      <c r="S616" s="9"/>
      <c r="T616" s="5"/>
      <c r="U616" s="10"/>
      <c r="V616" s="7"/>
      <c r="W616" s="7"/>
      <c r="X616" s="7"/>
      <c r="Y616" s="7"/>
      <c r="Z616" s="7"/>
    </row>
    <row r="617" spans="1:26" ht="15.75" customHeight="1">
      <c r="A617" s="5"/>
      <c r="B617" s="5"/>
      <c r="C617" s="7"/>
      <c r="D617" s="5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5"/>
      <c r="R617" s="9"/>
      <c r="S617" s="9"/>
      <c r="T617" s="5"/>
      <c r="U617" s="10"/>
      <c r="V617" s="7"/>
      <c r="W617" s="7"/>
      <c r="X617" s="7"/>
      <c r="Y617" s="7"/>
      <c r="Z617" s="7"/>
    </row>
    <row r="618" spans="1:26" ht="15.75" customHeight="1">
      <c r="A618" s="5"/>
      <c r="B618" s="5"/>
      <c r="C618" s="7"/>
      <c r="D618" s="5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  <c r="Q618" s="5"/>
      <c r="R618" s="9"/>
      <c r="S618" s="9"/>
      <c r="T618" s="5"/>
      <c r="U618" s="10"/>
      <c r="V618" s="7"/>
      <c r="W618" s="7"/>
      <c r="X618" s="7"/>
      <c r="Y618" s="7"/>
      <c r="Z618" s="7"/>
    </row>
    <row r="619" spans="1:26" ht="15.75" customHeight="1">
      <c r="A619" s="5"/>
      <c r="B619" s="5"/>
      <c r="C619" s="7"/>
      <c r="D619" s="5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8"/>
      <c r="Q619" s="5"/>
      <c r="R619" s="9"/>
      <c r="S619" s="9"/>
      <c r="T619" s="5"/>
      <c r="U619" s="10"/>
      <c r="V619" s="7"/>
      <c r="W619" s="7"/>
      <c r="X619" s="7"/>
      <c r="Y619" s="7"/>
      <c r="Z619" s="7"/>
    </row>
    <row r="620" spans="1:26" ht="15.75" customHeight="1">
      <c r="A620" s="5"/>
      <c r="B620" s="5"/>
      <c r="C620" s="7"/>
      <c r="D620" s="5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  <c r="Q620" s="5"/>
      <c r="R620" s="9"/>
      <c r="S620" s="9"/>
      <c r="T620" s="5"/>
      <c r="U620" s="10"/>
      <c r="V620" s="7"/>
      <c r="W620" s="7"/>
      <c r="X620" s="7"/>
      <c r="Y620" s="7"/>
      <c r="Z620" s="7"/>
    </row>
    <row r="621" spans="1:26" ht="15.75" customHeight="1">
      <c r="A621" s="5"/>
      <c r="B621" s="5"/>
      <c r="C621" s="7"/>
      <c r="D621" s="5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5"/>
      <c r="R621" s="9"/>
      <c r="S621" s="9"/>
      <c r="T621" s="5"/>
      <c r="U621" s="10"/>
      <c r="V621" s="7"/>
      <c r="W621" s="7"/>
      <c r="X621" s="7"/>
      <c r="Y621" s="7"/>
      <c r="Z621" s="7"/>
    </row>
    <row r="622" spans="1:26" ht="15.75" customHeight="1">
      <c r="A622" s="5"/>
      <c r="B622" s="5"/>
      <c r="C622" s="7"/>
      <c r="D622" s="5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  <c r="Q622" s="5"/>
      <c r="R622" s="9"/>
      <c r="S622" s="9"/>
      <c r="T622" s="5"/>
      <c r="U622" s="10"/>
      <c r="V622" s="7"/>
      <c r="W622" s="7"/>
      <c r="X622" s="7"/>
      <c r="Y622" s="7"/>
      <c r="Z622" s="7"/>
    </row>
    <row r="623" spans="1:26" ht="15.75" customHeight="1">
      <c r="A623" s="5"/>
      <c r="B623" s="5"/>
      <c r="C623" s="7"/>
      <c r="D623" s="5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5"/>
      <c r="R623" s="9"/>
      <c r="S623" s="9"/>
      <c r="T623" s="5"/>
      <c r="U623" s="10"/>
      <c r="V623" s="7"/>
      <c r="W623" s="7"/>
      <c r="X623" s="7"/>
      <c r="Y623" s="7"/>
      <c r="Z623" s="7"/>
    </row>
    <row r="624" spans="1:26" ht="15.75" customHeight="1">
      <c r="A624" s="5"/>
      <c r="B624" s="5"/>
      <c r="C624" s="7"/>
      <c r="D624" s="5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  <c r="Q624" s="5"/>
      <c r="R624" s="9"/>
      <c r="S624" s="9"/>
      <c r="T624" s="5"/>
      <c r="U624" s="10"/>
      <c r="V624" s="7"/>
      <c r="W624" s="7"/>
      <c r="X624" s="7"/>
      <c r="Y624" s="7"/>
      <c r="Z624" s="7"/>
    </row>
    <row r="625" spans="1:26" ht="15.75" customHeight="1">
      <c r="A625" s="5"/>
      <c r="B625" s="5"/>
      <c r="C625" s="7"/>
      <c r="D625" s="5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8"/>
      <c r="Q625" s="5"/>
      <c r="R625" s="9"/>
      <c r="S625" s="9"/>
      <c r="T625" s="5"/>
      <c r="U625" s="10"/>
      <c r="V625" s="7"/>
      <c r="W625" s="7"/>
      <c r="X625" s="7"/>
      <c r="Y625" s="7"/>
      <c r="Z625" s="7"/>
    </row>
    <row r="626" spans="1:26" ht="15.75" customHeight="1">
      <c r="A626" s="5"/>
      <c r="B626" s="5"/>
      <c r="C626" s="7"/>
      <c r="D626" s="5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  <c r="Q626" s="5"/>
      <c r="R626" s="9"/>
      <c r="S626" s="9"/>
      <c r="T626" s="5"/>
      <c r="U626" s="10"/>
      <c r="V626" s="7"/>
      <c r="W626" s="7"/>
      <c r="X626" s="7"/>
      <c r="Y626" s="7"/>
      <c r="Z626" s="7"/>
    </row>
    <row r="627" spans="1:26" ht="15.75" customHeight="1">
      <c r="A627" s="5"/>
      <c r="B627" s="5"/>
      <c r="C627" s="7"/>
      <c r="D627" s="5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8"/>
      <c r="Q627" s="5"/>
      <c r="R627" s="9"/>
      <c r="S627" s="9"/>
      <c r="T627" s="5"/>
      <c r="U627" s="10"/>
      <c r="V627" s="7"/>
      <c r="W627" s="7"/>
      <c r="X627" s="7"/>
      <c r="Y627" s="7"/>
      <c r="Z627" s="7"/>
    </row>
    <row r="628" spans="1:26" ht="15.75" customHeight="1">
      <c r="A628" s="5"/>
      <c r="B628" s="5"/>
      <c r="C628" s="7"/>
      <c r="D628" s="5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  <c r="Q628" s="5"/>
      <c r="R628" s="9"/>
      <c r="S628" s="9"/>
      <c r="T628" s="5"/>
      <c r="U628" s="10"/>
      <c r="V628" s="7"/>
      <c r="W628" s="7"/>
      <c r="X628" s="7"/>
      <c r="Y628" s="7"/>
      <c r="Z628" s="7"/>
    </row>
    <row r="629" spans="1:26" ht="15.75" customHeight="1">
      <c r="A629" s="5"/>
      <c r="B629" s="5"/>
      <c r="C629" s="7"/>
      <c r="D629" s="5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8"/>
      <c r="Q629" s="5"/>
      <c r="R629" s="9"/>
      <c r="S629" s="9"/>
      <c r="T629" s="5"/>
      <c r="U629" s="10"/>
      <c r="V629" s="7"/>
      <c r="W629" s="7"/>
      <c r="X629" s="7"/>
      <c r="Y629" s="7"/>
      <c r="Z629" s="7"/>
    </row>
    <row r="630" spans="1:26" ht="15.75" customHeight="1">
      <c r="A630" s="5"/>
      <c r="B630" s="5"/>
      <c r="C630" s="7"/>
      <c r="D630" s="5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  <c r="Q630" s="5"/>
      <c r="R630" s="9"/>
      <c r="S630" s="9"/>
      <c r="T630" s="5"/>
      <c r="U630" s="10"/>
      <c r="V630" s="7"/>
      <c r="W630" s="7"/>
      <c r="X630" s="7"/>
      <c r="Y630" s="7"/>
      <c r="Z630" s="7"/>
    </row>
    <row r="631" spans="1:26" ht="15.75" customHeight="1">
      <c r="A631" s="5"/>
      <c r="B631" s="5"/>
      <c r="C631" s="7"/>
      <c r="D631" s="5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8"/>
      <c r="Q631" s="5"/>
      <c r="R631" s="9"/>
      <c r="S631" s="9"/>
      <c r="T631" s="5"/>
      <c r="U631" s="10"/>
      <c r="V631" s="7"/>
      <c r="W631" s="7"/>
      <c r="X631" s="7"/>
      <c r="Y631" s="7"/>
      <c r="Z631" s="7"/>
    </row>
    <row r="632" spans="1:26" ht="15.75" customHeight="1">
      <c r="A632" s="5"/>
      <c r="B632" s="5"/>
      <c r="C632" s="7"/>
      <c r="D632" s="5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  <c r="Q632" s="5"/>
      <c r="R632" s="9"/>
      <c r="S632" s="9"/>
      <c r="T632" s="5"/>
      <c r="U632" s="10"/>
      <c r="V632" s="7"/>
      <c r="W632" s="7"/>
      <c r="X632" s="7"/>
      <c r="Y632" s="7"/>
      <c r="Z632" s="7"/>
    </row>
    <row r="633" spans="1:26" ht="15.75" customHeight="1">
      <c r="A633" s="5"/>
      <c r="B633" s="5"/>
      <c r="C633" s="7"/>
      <c r="D633" s="5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8"/>
      <c r="Q633" s="5"/>
      <c r="R633" s="9"/>
      <c r="S633" s="9"/>
      <c r="T633" s="5"/>
      <c r="U633" s="10"/>
      <c r="V633" s="7"/>
      <c r="W633" s="7"/>
      <c r="X633" s="7"/>
      <c r="Y633" s="7"/>
      <c r="Z633" s="7"/>
    </row>
    <row r="634" spans="1:26" ht="15.75" customHeight="1">
      <c r="A634" s="5"/>
      <c r="B634" s="5"/>
      <c r="C634" s="7"/>
      <c r="D634" s="5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  <c r="Q634" s="5"/>
      <c r="R634" s="9"/>
      <c r="S634" s="9"/>
      <c r="T634" s="5"/>
      <c r="U634" s="10"/>
      <c r="V634" s="7"/>
      <c r="W634" s="7"/>
      <c r="X634" s="7"/>
      <c r="Y634" s="7"/>
      <c r="Z634" s="7"/>
    </row>
    <row r="635" spans="1:26" ht="15.75" customHeight="1">
      <c r="A635" s="5"/>
      <c r="B635" s="5"/>
      <c r="C635" s="7"/>
      <c r="D635" s="5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8"/>
      <c r="Q635" s="5"/>
      <c r="R635" s="9"/>
      <c r="S635" s="9"/>
      <c r="T635" s="5"/>
      <c r="U635" s="10"/>
      <c r="V635" s="7"/>
      <c r="W635" s="7"/>
      <c r="X635" s="7"/>
      <c r="Y635" s="7"/>
      <c r="Z635" s="7"/>
    </row>
    <row r="636" spans="1:26" ht="15.75" customHeight="1">
      <c r="A636" s="5"/>
      <c r="B636" s="5"/>
      <c r="C636" s="7"/>
      <c r="D636" s="5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  <c r="Q636" s="5"/>
      <c r="R636" s="9"/>
      <c r="S636" s="9"/>
      <c r="T636" s="5"/>
      <c r="U636" s="10"/>
      <c r="V636" s="7"/>
      <c r="W636" s="7"/>
      <c r="X636" s="7"/>
      <c r="Y636" s="7"/>
      <c r="Z636" s="7"/>
    </row>
    <row r="637" spans="1:26" ht="15.75" customHeight="1">
      <c r="A637" s="5"/>
      <c r="B637" s="5"/>
      <c r="C637" s="7"/>
      <c r="D637" s="5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8"/>
      <c r="Q637" s="5"/>
      <c r="R637" s="9"/>
      <c r="S637" s="9"/>
      <c r="T637" s="5"/>
      <c r="U637" s="10"/>
      <c r="V637" s="7"/>
      <c r="W637" s="7"/>
      <c r="X637" s="7"/>
      <c r="Y637" s="7"/>
      <c r="Z637" s="7"/>
    </row>
    <row r="638" spans="1:26" ht="15.75" customHeight="1">
      <c r="A638" s="5"/>
      <c r="B638" s="5"/>
      <c r="C638" s="7"/>
      <c r="D638" s="5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  <c r="Q638" s="5"/>
      <c r="R638" s="9"/>
      <c r="S638" s="9"/>
      <c r="T638" s="5"/>
      <c r="U638" s="10"/>
      <c r="V638" s="7"/>
      <c r="W638" s="7"/>
      <c r="X638" s="7"/>
      <c r="Y638" s="7"/>
      <c r="Z638" s="7"/>
    </row>
    <row r="639" spans="1:26" ht="15.75" customHeight="1">
      <c r="A639" s="5"/>
      <c r="B639" s="5"/>
      <c r="C639" s="7"/>
      <c r="D639" s="5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8"/>
      <c r="Q639" s="5"/>
      <c r="R639" s="9"/>
      <c r="S639" s="9"/>
      <c r="T639" s="5"/>
      <c r="U639" s="10"/>
      <c r="V639" s="7"/>
      <c r="W639" s="7"/>
      <c r="X639" s="7"/>
      <c r="Y639" s="7"/>
      <c r="Z639" s="7"/>
    </row>
    <row r="640" spans="1:26" ht="15.75" customHeight="1">
      <c r="A640" s="5"/>
      <c r="B640" s="5"/>
      <c r="C640" s="7"/>
      <c r="D640" s="5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  <c r="Q640" s="5"/>
      <c r="R640" s="9"/>
      <c r="S640" s="9"/>
      <c r="T640" s="5"/>
      <c r="U640" s="10"/>
      <c r="V640" s="7"/>
      <c r="W640" s="7"/>
      <c r="X640" s="7"/>
      <c r="Y640" s="7"/>
      <c r="Z640" s="7"/>
    </row>
    <row r="641" spans="1:26" ht="15.75" customHeight="1">
      <c r="A641" s="5"/>
      <c r="B641" s="5"/>
      <c r="C641" s="7"/>
      <c r="D641" s="5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8"/>
      <c r="Q641" s="5"/>
      <c r="R641" s="9"/>
      <c r="S641" s="9"/>
      <c r="T641" s="5"/>
      <c r="U641" s="10"/>
      <c r="V641" s="7"/>
      <c r="W641" s="7"/>
      <c r="X641" s="7"/>
      <c r="Y641" s="7"/>
      <c r="Z641" s="7"/>
    </row>
    <row r="642" spans="1:26" ht="15.75" customHeight="1">
      <c r="A642" s="5"/>
      <c r="B642" s="5"/>
      <c r="C642" s="7"/>
      <c r="D642" s="5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  <c r="Q642" s="5"/>
      <c r="R642" s="9"/>
      <c r="S642" s="9"/>
      <c r="T642" s="5"/>
      <c r="U642" s="10"/>
      <c r="V642" s="7"/>
      <c r="W642" s="7"/>
      <c r="X642" s="7"/>
      <c r="Y642" s="7"/>
      <c r="Z642" s="7"/>
    </row>
    <row r="643" spans="1:26" ht="15.75" customHeight="1">
      <c r="A643" s="5"/>
      <c r="B643" s="5"/>
      <c r="C643" s="7"/>
      <c r="D643" s="5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8"/>
      <c r="Q643" s="5"/>
      <c r="R643" s="9"/>
      <c r="S643" s="9"/>
      <c r="T643" s="5"/>
      <c r="U643" s="10"/>
      <c r="V643" s="7"/>
      <c r="W643" s="7"/>
      <c r="X643" s="7"/>
      <c r="Y643" s="7"/>
      <c r="Z643" s="7"/>
    </row>
    <row r="644" spans="1:26" ht="15.75" customHeight="1">
      <c r="A644" s="5"/>
      <c r="B644" s="5"/>
      <c r="C644" s="7"/>
      <c r="D644" s="5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  <c r="Q644" s="5"/>
      <c r="R644" s="9"/>
      <c r="S644" s="9"/>
      <c r="T644" s="5"/>
      <c r="U644" s="10"/>
      <c r="V644" s="7"/>
      <c r="W644" s="7"/>
      <c r="X644" s="7"/>
      <c r="Y644" s="7"/>
      <c r="Z644" s="7"/>
    </row>
    <row r="645" spans="1:26" ht="15.75" customHeight="1">
      <c r="A645" s="5"/>
      <c r="B645" s="5"/>
      <c r="C645" s="7"/>
      <c r="D645" s="5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8"/>
      <c r="Q645" s="5"/>
      <c r="R645" s="9"/>
      <c r="S645" s="9"/>
      <c r="T645" s="5"/>
      <c r="U645" s="10"/>
      <c r="V645" s="7"/>
      <c r="W645" s="7"/>
      <c r="X645" s="7"/>
      <c r="Y645" s="7"/>
      <c r="Z645" s="7"/>
    </row>
    <row r="646" spans="1:26" ht="15.75" customHeight="1">
      <c r="A646" s="5"/>
      <c r="B646" s="5"/>
      <c r="C646" s="7"/>
      <c r="D646" s="5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  <c r="Q646" s="5"/>
      <c r="R646" s="9"/>
      <c r="S646" s="9"/>
      <c r="T646" s="5"/>
      <c r="U646" s="10"/>
      <c r="V646" s="7"/>
      <c r="W646" s="7"/>
      <c r="X646" s="7"/>
      <c r="Y646" s="7"/>
      <c r="Z646" s="7"/>
    </row>
    <row r="647" spans="1:26" ht="15.75" customHeight="1">
      <c r="A647" s="5"/>
      <c r="B647" s="5"/>
      <c r="C647" s="7"/>
      <c r="D647" s="5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8"/>
      <c r="Q647" s="5"/>
      <c r="R647" s="9"/>
      <c r="S647" s="9"/>
      <c r="T647" s="5"/>
      <c r="U647" s="10"/>
      <c r="V647" s="7"/>
      <c r="W647" s="7"/>
      <c r="X647" s="7"/>
      <c r="Y647" s="7"/>
      <c r="Z647" s="7"/>
    </row>
    <row r="648" spans="1:26" ht="15.75" customHeight="1">
      <c r="A648" s="5"/>
      <c r="B648" s="5"/>
      <c r="C648" s="7"/>
      <c r="D648" s="5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  <c r="Q648" s="5"/>
      <c r="R648" s="9"/>
      <c r="S648" s="9"/>
      <c r="T648" s="5"/>
      <c r="U648" s="10"/>
      <c r="V648" s="7"/>
      <c r="W648" s="7"/>
      <c r="X648" s="7"/>
      <c r="Y648" s="7"/>
      <c r="Z648" s="7"/>
    </row>
    <row r="649" spans="1:26" ht="15.75" customHeight="1">
      <c r="A649" s="5"/>
      <c r="B649" s="5"/>
      <c r="C649" s="7"/>
      <c r="D649" s="5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8"/>
      <c r="Q649" s="5"/>
      <c r="R649" s="9"/>
      <c r="S649" s="9"/>
      <c r="T649" s="5"/>
      <c r="U649" s="10"/>
      <c r="V649" s="7"/>
      <c r="W649" s="7"/>
      <c r="X649" s="7"/>
      <c r="Y649" s="7"/>
      <c r="Z649" s="7"/>
    </row>
    <row r="650" spans="1:26" ht="15.75" customHeight="1">
      <c r="A650" s="5"/>
      <c r="B650" s="5"/>
      <c r="C650" s="7"/>
      <c r="D650" s="5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5"/>
      <c r="R650" s="9"/>
      <c r="S650" s="9"/>
      <c r="T650" s="5"/>
      <c r="U650" s="10"/>
      <c r="V650" s="7"/>
      <c r="W650" s="7"/>
      <c r="X650" s="7"/>
      <c r="Y650" s="7"/>
      <c r="Z650" s="7"/>
    </row>
    <row r="651" spans="1:26" ht="15.75" customHeight="1">
      <c r="A651" s="5"/>
      <c r="B651" s="5"/>
      <c r="C651" s="7"/>
      <c r="D651" s="5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8"/>
      <c r="Q651" s="5"/>
      <c r="R651" s="9"/>
      <c r="S651" s="9"/>
      <c r="T651" s="5"/>
      <c r="U651" s="10"/>
      <c r="V651" s="7"/>
      <c r="W651" s="7"/>
      <c r="X651" s="7"/>
      <c r="Y651" s="7"/>
      <c r="Z651" s="7"/>
    </row>
    <row r="652" spans="1:26" ht="15.75" customHeight="1">
      <c r="A652" s="5"/>
      <c r="B652" s="5"/>
      <c r="C652" s="7"/>
      <c r="D652" s="5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  <c r="Q652" s="5"/>
      <c r="R652" s="9"/>
      <c r="S652" s="9"/>
      <c r="T652" s="5"/>
      <c r="U652" s="10"/>
      <c r="V652" s="7"/>
      <c r="W652" s="7"/>
      <c r="X652" s="7"/>
      <c r="Y652" s="7"/>
      <c r="Z652" s="7"/>
    </row>
    <row r="653" spans="1:26" ht="15.75" customHeight="1">
      <c r="A653" s="5"/>
      <c r="B653" s="5"/>
      <c r="C653" s="7"/>
      <c r="D653" s="5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8"/>
      <c r="Q653" s="5"/>
      <c r="R653" s="9"/>
      <c r="S653" s="9"/>
      <c r="T653" s="5"/>
      <c r="U653" s="10"/>
      <c r="V653" s="7"/>
      <c r="W653" s="7"/>
      <c r="X653" s="7"/>
      <c r="Y653" s="7"/>
      <c r="Z653" s="7"/>
    </row>
    <row r="654" spans="1:26" ht="15.75" customHeight="1">
      <c r="A654" s="5"/>
      <c r="B654" s="5"/>
      <c r="C654" s="7"/>
      <c r="D654" s="5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  <c r="Q654" s="5"/>
      <c r="R654" s="9"/>
      <c r="S654" s="9"/>
      <c r="T654" s="5"/>
      <c r="U654" s="10"/>
      <c r="V654" s="7"/>
      <c r="W654" s="7"/>
      <c r="X654" s="7"/>
      <c r="Y654" s="7"/>
      <c r="Z654" s="7"/>
    </row>
    <row r="655" spans="1:26" ht="15.75" customHeight="1">
      <c r="A655" s="5"/>
      <c r="B655" s="5"/>
      <c r="C655" s="7"/>
      <c r="D655" s="5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8"/>
      <c r="Q655" s="5"/>
      <c r="R655" s="9"/>
      <c r="S655" s="9"/>
      <c r="T655" s="5"/>
      <c r="U655" s="10"/>
      <c r="V655" s="7"/>
      <c r="W655" s="7"/>
      <c r="X655" s="7"/>
      <c r="Y655" s="7"/>
      <c r="Z655" s="7"/>
    </row>
    <row r="656" spans="1:26" ht="15.75" customHeight="1">
      <c r="A656" s="5"/>
      <c r="B656" s="5"/>
      <c r="C656" s="7"/>
      <c r="D656" s="5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  <c r="Q656" s="5"/>
      <c r="R656" s="9"/>
      <c r="S656" s="9"/>
      <c r="T656" s="5"/>
      <c r="U656" s="10"/>
      <c r="V656" s="7"/>
      <c r="W656" s="7"/>
      <c r="X656" s="7"/>
      <c r="Y656" s="7"/>
      <c r="Z656" s="7"/>
    </row>
    <row r="657" spans="1:26" ht="15.75" customHeight="1">
      <c r="A657" s="5"/>
      <c r="B657" s="5"/>
      <c r="C657" s="7"/>
      <c r="D657" s="5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8"/>
      <c r="Q657" s="5"/>
      <c r="R657" s="9"/>
      <c r="S657" s="9"/>
      <c r="T657" s="5"/>
      <c r="U657" s="10"/>
      <c r="V657" s="7"/>
      <c r="W657" s="7"/>
      <c r="X657" s="7"/>
      <c r="Y657" s="7"/>
      <c r="Z657" s="7"/>
    </row>
    <row r="658" spans="1:26" ht="15.75" customHeight="1">
      <c r="A658" s="5"/>
      <c r="B658" s="5"/>
      <c r="C658" s="7"/>
      <c r="D658" s="5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  <c r="Q658" s="5"/>
      <c r="R658" s="9"/>
      <c r="S658" s="9"/>
      <c r="T658" s="5"/>
      <c r="U658" s="10"/>
      <c r="V658" s="7"/>
      <c r="W658" s="7"/>
      <c r="X658" s="7"/>
      <c r="Y658" s="7"/>
      <c r="Z658" s="7"/>
    </row>
    <row r="659" spans="1:26" ht="15.75" customHeight="1">
      <c r="A659" s="5"/>
      <c r="B659" s="5"/>
      <c r="C659" s="7"/>
      <c r="D659" s="5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8"/>
      <c r="Q659" s="5"/>
      <c r="R659" s="9"/>
      <c r="S659" s="9"/>
      <c r="T659" s="5"/>
      <c r="U659" s="10"/>
      <c r="V659" s="7"/>
      <c r="W659" s="7"/>
      <c r="X659" s="7"/>
      <c r="Y659" s="7"/>
      <c r="Z659" s="7"/>
    </row>
    <row r="660" spans="1:26" ht="15.75" customHeight="1">
      <c r="A660" s="5"/>
      <c r="B660" s="5"/>
      <c r="C660" s="7"/>
      <c r="D660" s="5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8"/>
      <c r="Q660" s="5"/>
      <c r="R660" s="9"/>
      <c r="S660" s="9"/>
      <c r="T660" s="5"/>
      <c r="U660" s="10"/>
      <c r="V660" s="7"/>
      <c r="W660" s="7"/>
      <c r="X660" s="7"/>
      <c r="Y660" s="7"/>
      <c r="Z660" s="7"/>
    </row>
    <row r="661" spans="1:26" ht="15.75" customHeight="1">
      <c r="A661" s="5"/>
      <c r="B661" s="5"/>
      <c r="C661" s="7"/>
      <c r="D661" s="5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8"/>
      <c r="Q661" s="5"/>
      <c r="R661" s="9"/>
      <c r="S661" s="9"/>
      <c r="T661" s="5"/>
      <c r="U661" s="10"/>
      <c r="V661" s="7"/>
      <c r="W661" s="7"/>
      <c r="X661" s="7"/>
      <c r="Y661" s="7"/>
      <c r="Z661" s="7"/>
    </row>
    <row r="662" spans="1:26" ht="15.75" customHeight="1">
      <c r="A662" s="5"/>
      <c r="B662" s="5"/>
      <c r="C662" s="7"/>
      <c r="D662" s="5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8"/>
      <c r="Q662" s="5"/>
      <c r="R662" s="9"/>
      <c r="S662" s="9"/>
      <c r="T662" s="5"/>
      <c r="U662" s="10"/>
      <c r="V662" s="7"/>
      <c r="W662" s="7"/>
      <c r="X662" s="7"/>
      <c r="Y662" s="7"/>
      <c r="Z662" s="7"/>
    </row>
    <row r="663" spans="1:26" ht="15.75" customHeight="1">
      <c r="A663" s="5"/>
      <c r="B663" s="5"/>
      <c r="C663" s="7"/>
      <c r="D663" s="5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8"/>
      <c r="Q663" s="5"/>
      <c r="R663" s="9"/>
      <c r="S663" s="9"/>
      <c r="T663" s="5"/>
      <c r="U663" s="10"/>
      <c r="V663" s="7"/>
      <c r="W663" s="7"/>
      <c r="X663" s="7"/>
      <c r="Y663" s="7"/>
      <c r="Z663" s="7"/>
    </row>
    <row r="664" spans="1:26" ht="15.75" customHeight="1">
      <c r="A664" s="5"/>
      <c r="B664" s="5"/>
      <c r="C664" s="7"/>
      <c r="D664" s="5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8"/>
      <c r="Q664" s="5"/>
      <c r="R664" s="9"/>
      <c r="S664" s="9"/>
      <c r="T664" s="5"/>
      <c r="U664" s="10"/>
      <c r="V664" s="7"/>
      <c r="W664" s="7"/>
      <c r="X664" s="7"/>
      <c r="Y664" s="7"/>
      <c r="Z664" s="7"/>
    </row>
    <row r="665" spans="1:26" ht="15.75" customHeight="1">
      <c r="A665" s="5"/>
      <c r="B665" s="5"/>
      <c r="C665" s="7"/>
      <c r="D665" s="5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8"/>
      <c r="Q665" s="5"/>
      <c r="R665" s="9"/>
      <c r="S665" s="9"/>
      <c r="T665" s="5"/>
      <c r="U665" s="10"/>
      <c r="V665" s="7"/>
      <c r="W665" s="7"/>
      <c r="X665" s="7"/>
      <c r="Y665" s="7"/>
      <c r="Z665" s="7"/>
    </row>
    <row r="666" spans="1:26" ht="15.75" customHeight="1">
      <c r="A666" s="5"/>
      <c r="B666" s="5"/>
      <c r="C666" s="7"/>
      <c r="D666" s="5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8"/>
      <c r="Q666" s="5"/>
      <c r="R666" s="9"/>
      <c r="S666" s="9"/>
      <c r="T666" s="5"/>
      <c r="U666" s="10"/>
      <c r="V666" s="7"/>
      <c r="W666" s="7"/>
      <c r="X666" s="7"/>
      <c r="Y666" s="7"/>
      <c r="Z666" s="7"/>
    </row>
    <row r="667" spans="1:26" ht="15.75" customHeight="1">
      <c r="A667" s="5"/>
      <c r="B667" s="5"/>
      <c r="C667" s="7"/>
      <c r="D667" s="5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8"/>
      <c r="Q667" s="5"/>
      <c r="R667" s="9"/>
      <c r="S667" s="9"/>
      <c r="T667" s="5"/>
      <c r="U667" s="10"/>
      <c r="V667" s="7"/>
      <c r="W667" s="7"/>
      <c r="X667" s="7"/>
      <c r="Y667" s="7"/>
      <c r="Z667" s="7"/>
    </row>
    <row r="668" spans="1:26" ht="15.75" customHeight="1">
      <c r="A668" s="5"/>
      <c r="B668" s="5"/>
      <c r="C668" s="7"/>
      <c r="D668" s="5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8"/>
      <c r="Q668" s="5"/>
      <c r="R668" s="9"/>
      <c r="S668" s="9"/>
      <c r="T668" s="5"/>
      <c r="U668" s="10"/>
      <c r="V668" s="7"/>
      <c r="W668" s="7"/>
      <c r="X668" s="7"/>
      <c r="Y668" s="7"/>
      <c r="Z668" s="7"/>
    </row>
    <row r="669" spans="1:26" ht="15.75" customHeight="1">
      <c r="A669" s="5"/>
      <c r="B669" s="5"/>
      <c r="C669" s="7"/>
      <c r="D669" s="5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8"/>
      <c r="Q669" s="5"/>
      <c r="R669" s="9"/>
      <c r="S669" s="9"/>
      <c r="T669" s="5"/>
      <c r="U669" s="10"/>
      <c r="V669" s="7"/>
      <c r="W669" s="7"/>
      <c r="X669" s="7"/>
      <c r="Y669" s="7"/>
      <c r="Z669" s="7"/>
    </row>
    <row r="670" spans="1:26" ht="15.75" customHeight="1">
      <c r="A670" s="5"/>
      <c r="B670" s="5"/>
      <c r="C670" s="7"/>
      <c r="D670" s="5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8"/>
      <c r="Q670" s="5"/>
      <c r="R670" s="9"/>
      <c r="S670" s="9"/>
      <c r="T670" s="5"/>
      <c r="U670" s="10"/>
      <c r="V670" s="7"/>
      <c r="W670" s="7"/>
      <c r="X670" s="7"/>
      <c r="Y670" s="7"/>
      <c r="Z670" s="7"/>
    </row>
    <row r="671" spans="1:26" ht="15.75" customHeight="1">
      <c r="A671" s="5"/>
      <c r="B671" s="5"/>
      <c r="C671" s="7"/>
      <c r="D671" s="5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8"/>
      <c r="Q671" s="5"/>
      <c r="R671" s="9"/>
      <c r="S671" s="9"/>
      <c r="T671" s="5"/>
      <c r="U671" s="10"/>
      <c r="V671" s="7"/>
      <c r="W671" s="7"/>
      <c r="X671" s="7"/>
      <c r="Y671" s="7"/>
      <c r="Z671" s="7"/>
    </row>
    <row r="672" spans="1:26" ht="15.75" customHeight="1">
      <c r="A672" s="5"/>
      <c r="B672" s="5"/>
      <c r="C672" s="7"/>
      <c r="D672" s="5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8"/>
      <c r="Q672" s="5"/>
      <c r="R672" s="9"/>
      <c r="S672" s="9"/>
      <c r="T672" s="5"/>
      <c r="U672" s="10"/>
      <c r="V672" s="7"/>
      <c r="W672" s="7"/>
      <c r="X672" s="7"/>
      <c r="Y672" s="7"/>
      <c r="Z672" s="7"/>
    </row>
    <row r="673" spans="1:26" ht="15.75" customHeight="1">
      <c r="A673" s="5"/>
      <c r="B673" s="5"/>
      <c r="C673" s="7"/>
      <c r="D673" s="5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8"/>
      <c r="Q673" s="5"/>
      <c r="R673" s="9"/>
      <c r="S673" s="9"/>
      <c r="T673" s="5"/>
      <c r="U673" s="10"/>
      <c r="V673" s="7"/>
      <c r="W673" s="7"/>
      <c r="X673" s="7"/>
      <c r="Y673" s="7"/>
      <c r="Z673" s="7"/>
    </row>
    <row r="674" spans="1:26" ht="15.75" customHeight="1">
      <c r="A674" s="5"/>
      <c r="B674" s="5"/>
      <c r="C674" s="7"/>
      <c r="D674" s="5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8"/>
      <c r="Q674" s="5"/>
      <c r="R674" s="9"/>
      <c r="S674" s="9"/>
      <c r="T674" s="5"/>
      <c r="U674" s="10"/>
      <c r="V674" s="7"/>
      <c r="W674" s="7"/>
      <c r="X674" s="7"/>
      <c r="Y674" s="7"/>
      <c r="Z674" s="7"/>
    </row>
    <row r="675" spans="1:26" ht="15.75" customHeight="1">
      <c r="A675" s="5"/>
      <c r="B675" s="5"/>
      <c r="C675" s="7"/>
      <c r="D675" s="5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8"/>
      <c r="Q675" s="5"/>
      <c r="R675" s="9"/>
      <c r="S675" s="9"/>
      <c r="T675" s="5"/>
      <c r="U675" s="10"/>
      <c r="V675" s="7"/>
      <c r="W675" s="7"/>
      <c r="X675" s="7"/>
      <c r="Y675" s="7"/>
      <c r="Z675" s="7"/>
    </row>
    <row r="676" spans="1:26" ht="15.75" customHeight="1">
      <c r="A676" s="5"/>
      <c r="B676" s="5"/>
      <c r="C676" s="7"/>
      <c r="D676" s="5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8"/>
      <c r="Q676" s="5"/>
      <c r="R676" s="9"/>
      <c r="S676" s="9"/>
      <c r="T676" s="5"/>
      <c r="U676" s="10"/>
      <c r="V676" s="7"/>
      <c r="W676" s="7"/>
      <c r="X676" s="7"/>
      <c r="Y676" s="7"/>
      <c r="Z676" s="7"/>
    </row>
    <row r="677" spans="1:26" ht="15.75" customHeight="1">
      <c r="A677" s="5"/>
      <c r="B677" s="5"/>
      <c r="C677" s="7"/>
      <c r="D677" s="5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8"/>
      <c r="Q677" s="5"/>
      <c r="R677" s="9"/>
      <c r="S677" s="9"/>
      <c r="T677" s="5"/>
      <c r="U677" s="10"/>
      <c r="V677" s="7"/>
      <c r="W677" s="7"/>
      <c r="X677" s="7"/>
      <c r="Y677" s="7"/>
      <c r="Z677" s="7"/>
    </row>
    <row r="678" spans="1:26" ht="15.75" customHeight="1">
      <c r="A678" s="5"/>
      <c r="B678" s="5"/>
      <c r="C678" s="7"/>
      <c r="D678" s="5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8"/>
      <c r="Q678" s="5"/>
      <c r="R678" s="9"/>
      <c r="S678" s="9"/>
      <c r="T678" s="5"/>
      <c r="U678" s="10"/>
      <c r="V678" s="7"/>
      <c r="W678" s="7"/>
      <c r="X678" s="7"/>
      <c r="Y678" s="7"/>
      <c r="Z678" s="7"/>
    </row>
    <row r="679" spans="1:26" ht="15.75" customHeight="1">
      <c r="A679" s="5"/>
      <c r="B679" s="5"/>
      <c r="C679" s="7"/>
      <c r="D679" s="5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8"/>
      <c r="Q679" s="5"/>
      <c r="R679" s="9"/>
      <c r="S679" s="9"/>
      <c r="T679" s="5"/>
      <c r="U679" s="10"/>
      <c r="V679" s="7"/>
      <c r="W679" s="7"/>
      <c r="X679" s="7"/>
      <c r="Y679" s="7"/>
      <c r="Z679" s="7"/>
    </row>
    <row r="680" spans="1:26" ht="15.75" customHeight="1">
      <c r="A680" s="5"/>
      <c r="B680" s="5"/>
      <c r="C680" s="7"/>
      <c r="D680" s="5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8"/>
      <c r="Q680" s="5"/>
      <c r="R680" s="9"/>
      <c r="S680" s="9"/>
      <c r="T680" s="5"/>
      <c r="U680" s="10"/>
      <c r="V680" s="7"/>
      <c r="W680" s="7"/>
      <c r="X680" s="7"/>
      <c r="Y680" s="7"/>
      <c r="Z680" s="7"/>
    </row>
    <row r="681" spans="1:26" ht="15.75" customHeight="1">
      <c r="A681" s="5"/>
      <c r="B681" s="5"/>
      <c r="C681" s="7"/>
      <c r="D681" s="5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8"/>
      <c r="Q681" s="5"/>
      <c r="R681" s="9"/>
      <c r="S681" s="9"/>
      <c r="T681" s="5"/>
      <c r="U681" s="10"/>
      <c r="V681" s="7"/>
      <c r="W681" s="7"/>
      <c r="X681" s="7"/>
      <c r="Y681" s="7"/>
      <c r="Z681" s="7"/>
    </row>
    <row r="682" spans="1:26" ht="15.75" customHeight="1">
      <c r="A682" s="5"/>
      <c r="B682" s="5"/>
      <c r="C682" s="7"/>
      <c r="D682" s="5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8"/>
      <c r="Q682" s="5"/>
      <c r="R682" s="9"/>
      <c r="S682" s="9"/>
      <c r="T682" s="5"/>
      <c r="U682" s="10"/>
      <c r="V682" s="7"/>
      <c r="W682" s="7"/>
      <c r="X682" s="7"/>
      <c r="Y682" s="7"/>
      <c r="Z682" s="7"/>
    </row>
    <row r="683" spans="1:26" ht="15.75" customHeight="1">
      <c r="A683" s="5"/>
      <c r="B683" s="5"/>
      <c r="C683" s="7"/>
      <c r="D683" s="5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8"/>
      <c r="Q683" s="5"/>
      <c r="R683" s="9"/>
      <c r="S683" s="9"/>
      <c r="T683" s="5"/>
      <c r="U683" s="10"/>
      <c r="V683" s="7"/>
      <c r="W683" s="7"/>
      <c r="X683" s="7"/>
      <c r="Y683" s="7"/>
      <c r="Z683" s="7"/>
    </row>
    <row r="684" spans="1:26" ht="15.75" customHeight="1">
      <c r="A684" s="5"/>
      <c r="B684" s="5"/>
      <c r="C684" s="7"/>
      <c r="D684" s="5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8"/>
      <c r="Q684" s="5"/>
      <c r="R684" s="9"/>
      <c r="S684" s="9"/>
      <c r="T684" s="5"/>
      <c r="U684" s="10"/>
      <c r="V684" s="7"/>
      <c r="W684" s="7"/>
      <c r="X684" s="7"/>
      <c r="Y684" s="7"/>
      <c r="Z684" s="7"/>
    </row>
    <row r="685" spans="1:26" ht="15.75" customHeight="1">
      <c r="A685" s="5"/>
      <c r="B685" s="5"/>
      <c r="C685" s="7"/>
      <c r="D685" s="5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8"/>
      <c r="Q685" s="5"/>
      <c r="R685" s="9"/>
      <c r="S685" s="9"/>
      <c r="T685" s="5"/>
      <c r="U685" s="10"/>
      <c r="V685" s="7"/>
      <c r="W685" s="7"/>
      <c r="X685" s="7"/>
      <c r="Y685" s="7"/>
      <c r="Z685" s="7"/>
    </row>
    <row r="686" spans="1:26" ht="15.75" customHeight="1">
      <c r="A686" s="5"/>
      <c r="B686" s="5"/>
      <c r="C686" s="7"/>
      <c r="D686" s="5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8"/>
      <c r="Q686" s="5"/>
      <c r="R686" s="9"/>
      <c r="S686" s="9"/>
      <c r="T686" s="5"/>
      <c r="U686" s="10"/>
      <c r="V686" s="7"/>
      <c r="W686" s="7"/>
      <c r="X686" s="7"/>
      <c r="Y686" s="7"/>
      <c r="Z686" s="7"/>
    </row>
    <row r="687" spans="1:26" ht="15.75" customHeight="1">
      <c r="A687" s="5"/>
      <c r="B687" s="5"/>
      <c r="C687" s="7"/>
      <c r="D687" s="5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8"/>
      <c r="Q687" s="5"/>
      <c r="R687" s="9"/>
      <c r="S687" s="9"/>
      <c r="T687" s="5"/>
      <c r="U687" s="10"/>
      <c r="V687" s="7"/>
      <c r="W687" s="7"/>
      <c r="X687" s="7"/>
      <c r="Y687" s="7"/>
      <c r="Z687" s="7"/>
    </row>
    <row r="688" spans="1:26" ht="15.75" customHeight="1">
      <c r="A688" s="5"/>
      <c r="B688" s="5"/>
      <c r="C688" s="7"/>
      <c r="D688" s="5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8"/>
      <c r="Q688" s="5"/>
      <c r="R688" s="9"/>
      <c r="S688" s="9"/>
      <c r="T688" s="5"/>
      <c r="U688" s="10"/>
      <c r="V688" s="7"/>
      <c r="W688" s="7"/>
      <c r="X688" s="7"/>
      <c r="Y688" s="7"/>
      <c r="Z688" s="7"/>
    </row>
    <row r="689" spans="1:26" ht="15.75" customHeight="1">
      <c r="A689" s="5"/>
      <c r="B689" s="5"/>
      <c r="C689" s="7"/>
      <c r="D689" s="5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8"/>
      <c r="Q689" s="5"/>
      <c r="R689" s="9"/>
      <c r="S689" s="9"/>
      <c r="T689" s="5"/>
      <c r="U689" s="10"/>
      <c r="V689" s="7"/>
      <c r="W689" s="7"/>
      <c r="X689" s="7"/>
      <c r="Y689" s="7"/>
      <c r="Z689" s="7"/>
    </row>
    <row r="690" spans="1:26" ht="15.75" customHeight="1">
      <c r="A690" s="5"/>
      <c r="B690" s="5"/>
      <c r="C690" s="7"/>
      <c r="D690" s="5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8"/>
      <c r="Q690" s="5"/>
      <c r="R690" s="9"/>
      <c r="S690" s="9"/>
      <c r="T690" s="5"/>
      <c r="U690" s="10"/>
      <c r="V690" s="7"/>
      <c r="W690" s="7"/>
      <c r="X690" s="7"/>
      <c r="Y690" s="7"/>
      <c r="Z690" s="7"/>
    </row>
    <row r="691" spans="1:26" ht="15.75" customHeight="1">
      <c r="A691" s="5"/>
      <c r="B691" s="5"/>
      <c r="C691" s="7"/>
      <c r="D691" s="5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8"/>
      <c r="Q691" s="5"/>
      <c r="R691" s="9"/>
      <c r="S691" s="9"/>
      <c r="T691" s="5"/>
      <c r="U691" s="10"/>
      <c r="V691" s="7"/>
      <c r="W691" s="7"/>
      <c r="X691" s="7"/>
      <c r="Y691" s="7"/>
      <c r="Z691" s="7"/>
    </row>
    <row r="692" spans="1:26" ht="15.75" customHeight="1">
      <c r="A692" s="5"/>
      <c r="B692" s="5"/>
      <c r="C692" s="7"/>
      <c r="D692" s="5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8"/>
      <c r="Q692" s="5"/>
      <c r="R692" s="9"/>
      <c r="S692" s="9"/>
      <c r="T692" s="5"/>
      <c r="U692" s="10"/>
      <c r="V692" s="7"/>
      <c r="W692" s="7"/>
      <c r="X692" s="7"/>
      <c r="Y692" s="7"/>
      <c r="Z692" s="7"/>
    </row>
    <row r="693" spans="1:26" ht="15.75" customHeight="1">
      <c r="A693" s="5"/>
      <c r="B693" s="5"/>
      <c r="C693" s="7"/>
      <c r="D693" s="5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8"/>
      <c r="Q693" s="5"/>
      <c r="R693" s="9"/>
      <c r="S693" s="9"/>
      <c r="T693" s="5"/>
      <c r="U693" s="10"/>
      <c r="V693" s="7"/>
      <c r="W693" s="7"/>
      <c r="X693" s="7"/>
      <c r="Y693" s="7"/>
      <c r="Z693" s="7"/>
    </row>
    <row r="694" spans="1:26" ht="15.75" customHeight="1">
      <c r="A694" s="5"/>
      <c r="B694" s="5"/>
      <c r="C694" s="7"/>
      <c r="D694" s="5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8"/>
      <c r="Q694" s="5"/>
      <c r="R694" s="9"/>
      <c r="S694" s="9"/>
      <c r="T694" s="5"/>
      <c r="U694" s="10"/>
      <c r="V694" s="7"/>
      <c r="W694" s="7"/>
      <c r="X694" s="7"/>
      <c r="Y694" s="7"/>
      <c r="Z694" s="7"/>
    </row>
    <row r="695" spans="1:26" ht="15.75" customHeight="1">
      <c r="A695" s="5"/>
      <c r="B695" s="5"/>
      <c r="C695" s="7"/>
      <c r="D695" s="5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8"/>
      <c r="Q695" s="5"/>
      <c r="R695" s="9"/>
      <c r="S695" s="9"/>
      <c r="T695" s="5"/>
      <c r="U695" s="10"/>
      <c r="V695" s="7"/>
      <c r="W695" s="7"/>
      <c r="X695" s="7"/>
      <c r="Y695" s="7"/>
      <c r="Z695" s="7"/>
    </row>
    <row r="696" spans="1:26" ht="15.75" customHeight="1">
      <c r="A696" s="5"/>
      <c r="B696" s="5"/>
      <c r="C696" s="7"/>
      <c r="D696" s="5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8"/>
      <c r="Q696" s="5"/>
      <c r="R696" s="9"/>
      <c r="S696" s="9"/>
      <c r="T696" s="5"/>
      <c r="U696" s="10"/>
      <c r="V696" s="7"/>
      <c r="W696" s="7"/>
      <c r="X696" s="7"/>
      <c r="Y696" s="7"/>
      <c r="Z696" s="7"/>
    </row>
    <row r="697" spans="1:26" ht="15.75" customHeight="1">
      <c r="A697" s="5"/>
      <c r="B697" s="5"/>
      <c r="C697" s="7"/>
      <c r="D697" s="5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8"/>
      <c r="Q697" s="5"/>
      <c r="R697" s="9"/>
      <c r="S697" s="9"/>
      <c r="T697" s="5"/>
      <c r="U697" s="10"/>
      <c r="V697" s="7"/>
      <c r="W697" s="7"/>
      <c r="X697" s="7"/>
      <c r="Y697" s="7"/>
      <c r="Z697" s="7"/>
    </row>
    <row r="698" spans="1:26" ht="15.75" customHeight="1">
      <c r="A698" s="5"/>
      <c r="B698" s="5"/>
      <c r="C698" s="7"/>
      <c r="D698" s="5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8"/>
      <c r="Q698" s="5"/>
      <c r="R698" s="9"/>
      <c r="S698" s="9"/>
      <c r="T698" s="5"/>
      <c r="U698" s="10"/>
      <c r="V698" s="7"/>
      <c r="W698" s="7"/>
      <c r="X698" s="7"/>
      <c r="Y698" s="7"/>
      <c r="Z698" s="7"/>
    </row>
    <row r="699" spans="1:26" ht="15.75" customHeight="1">
      <c r="A699" s="5"/>
      <c r="B699" s="5"/>
      <c r="C699" s="7"/>
      <c r="D699" s="5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8"/>
      <c r="Q699" s="5"/>
      <c r="R699" s="9"/>
      <c r="S699" s="9"/>
      <c r="T699" s="5"/>
      <c r="U699" s="10"/>
      <c r="V699" s="7"/>
      <c r="W699" s="7"/>
      <c r="X699" s="7"/>
      <c r="Y699" s="7"/>
      <c r="Z699" s="7"/>
    </row>
    <row r="700" spans="1:26" ht="15.75" customHeight="1">
      <c r="A700" s="5"/>
      <c r="B700" s="5"/>
      <c r="C700" s="7"/>
      <c r="D700" s="5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8"/>
      <c r="Q700" s="5"/>
      <c r="R700" s="9"/>
      <c r="S700" s="9"/>
      <c r="T700" s="5"/>
      <c r="U700" s="10"/>
      <c r="V700" s="7"/>
      <c r="W700" s="7"/>
      <c r="X700" s="7"/>
      <c r="Y700" s="7"/>
      <c r="Z700" s="7"/>
    </row>
    <row r="701" spans="1:26" ht="15.75" customHeight="1">
      <c r="A701" s="5"/>
      <c r="B701" s="5"/>
      <c r="C701" s="7"/>
      <c r="D701" s="5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8"/>
      <c r="Q701" s="5"/>
      <c r="R701" s="9"/>
      <c r="S701" s="9"/>
      <c r="T701" s="5"/>
      <c r="U701" s="10"/>
      <c r="V701" s="7"/>
      <c r="W701" s="7"/>
      <c r="X701" s="7"/>
      <c r="Y701" s="7"/>
      <c r="Z701" s="7"/>
    </row>
    <row r="702" spans="1:26" ht="15.75" customHeight="1">
      <c r="A702" s="5"/>
      <c r="B702" s="5"/>
      <c r="C702" s="7"/>
      <c r="D702" s="5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8"/>
      <c r="Q702" s="5"/>
      <c r="R702" s="9"/>
      <c r="S702" s="9"/>
      <c r="T702" s="5"/>
      <c r="U702" s="10"/>
      <c r="V702" s="7"/>
      <c r="W702" s="7"/>
      <c r="X702" s="7"/>
      <c r="Y702" s="7"/>
      <c r="Z702" s="7"/>
    </row>
    <row r="703" spans="1:26" ht="15.75" customHeight="1">
      <c r="A703" s="5"/>
      <c r="B703" s="5"/>
      <c r="C703" s="7"/>
      <c r="D703" s="5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8"/>
      <c r="Q703" s="5"/>
      <c r="R703" s="9"/>
      <c r="S703" s="9"/>
      <c r="T703" s="5"/>
      <c r="U703" s="10"/>
      <c r="V703" s="7"/>
      <c r="W703" s="7"/>
      <c r="X703" s="7"/>
      <c r="Y703" s="7"/>
      <c r="Z703" s="7"/>
    </row>
    <row r="704" spans="1:26" ht="15.75" customHeight="1">
      <c r="A704" s="5"/>
      <c r="B704" s="5"/>
      <c r="C704" s="7"/>
      <c r="D704" s="5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8"/>
      <c r="Q704" s="5"/>
      <c r="R704" s="9"/>
      <c r="S704" s="9"/>
      <c r="T704" s="5"/>
      <c r="U704" s="10"/>
      <c r="V704" s="7"/>
      <c r="W704" s="7"/>
      <c r="X704" s="7"/>
      <c r="Y704" s="7"/>
      <c r="Z704" s="7"/>
    </row>
    <row r="705" spans="1:26" ht="15.75" customHeight="1">
      <c r="A705" s="5"/>
      <c r="B705" s="5"/>
      <c r="C705" s="7"/>
      <c r="D705" s="5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8"/>
      <c r="Q705" s="5"/>
      <c r="R705" s="9"/>
      <c r="S705" s="9"/>
      <c r="T705" s="5"/>
      <c r="U705" s="10"/>
      <c r="V705" s="7"/>
      <c r="W705" s="7"/>
      <c r="X705" s="7"/>
      <c r="Y705" s="7"/>
      <c r="Z705" s="7"/>
    </row>
    <row r="706" spans="1:26" ht="15.75" customHeight="1">
      <c r="A706" s="5"/>
      <c r="B706" s="5"/>
      <c r="C706" s="7"/>
      <c r="D706" s="5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8"/>
      <c r="Q706" s="5"/>
      <c r="R706" s="9"/>
      <c r="S706" s="9"/>
      <c r="T706" s="5"/>
      <c r="U706" s="10"/>
      <c r="V706" s="7"/>
      <c r="W706" s="7"/>
      <c r="X706" s="7"/>
      <c r="Y706" s="7"/>
      <c r="Z706" s="7"/>
    </row>
    <row r="707" spans="1:26" ht="15.75" customHeight="1">
      <c r="A707" s="5"/>
      <c r="B707" s="5"/>
      <c r="C707" s="7"/>
      <c r="D707" s="5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8"/>
      <c r="Q707" s="5"/>
      <c r="R707" s="9"/>
      <c r="S707" s="9"/>
      <c r="T707" s="5"/>
      <c r="U707" s="10"/>
      <c r="V707" s="7"/>
      <c r="W707" s="7"/>
      <c r="X707" s="7"/>
      <c r="Y707" s="7"/>
      <c r="Z707" s="7"/>
    </row>
    <row r="708" spans="1:26" ht="15.75" customHeight="1">
      <c r="A708" s="5"/>
      <c r="B708" s="5"/>
      <c r="C708" s="7"/>
      <c r="D708" s="5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8"/>
      <c r="Q708" s="5"/>
      <c r="R708" s="9"/>
      <c r="S708" s="9"/>
      <c r="T708" s="5"/>
      <c r="U708" s="10"/>
      <c r="V708" s="7"/>
      <c r="W708" s="7"/>
      <c r="X708" s="7"/>
      <c r="Y708" s="7"/>
      <c r="Z708" s="7"/>
    </row>
    <row r="709" spans="1:26" ht="15.75" customHeight="1">
      <c r="A709" s="5"/>
      <c r="B709" s="5"/>
      <c r="C709" s="7"/>
      <c r="D709" s="5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8"/>
      <c r="Q709" s="5"/>
      <c r="R709" s="9"/>
      <c r="S709" s="9"/>
      <c r="T709" s="5"/>
      <c r="U709" s="10"/>
      <c r="V709" s="7"/>
      <c r="W709" s="7"/>
      <c r="X709" s="7"/>
      <c r="Y709" s="7"/>
      <c r="Z709" s="7"/>
    </row>
    <row r="710" spans="1:26" ht="15.75" customHeight="1">
      <c r="A710" s="5"/>
      <c r="B710" s="5"/>
      <c r="C710" s="7"/>
      <c r="D710" s="5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8"/>
      <c r="Q710" s="5"/>
      <c r="R710" s="9"/>
      <c r="S710" s="9"/>
      <c r="T710" s="5"/>
      <c r="U710" s="10"/>
      <c r="V710" s="7"/>
      <c r="W710" s="7"/>
      <c r="X710" s="7"/>
      <c r="Y710" s="7"/>
      <c r="Z710" s="7"/>
    </row>
    <row r="711" spans="1:26" ht="15.75" customHeight="1">
      <c r="A711" s="5"/>
      <c r="B711" s="5"/>
      <c r="C711" s="7"/>
      <c r="D711" s="5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8"/>
      <c r="Q711" s="5"/>
      <c r="R711" s="9"/>
      <c r="S711" s="9"/>
      <c r="T711" s="5"/>
      <c r="U711" s="10"/>
      <c r="V711" s="7"/>
      <c r="W711" s="7"/>
      <c r="X711" s="7"/>
      <c r="Y711" s="7"/>
      <c r="Z711" s="7"/>
    </row>
    <row r="712" spans="1:26" ht="15.75" customHeight="1">
      <c r="A712" s="5"/>
      <c r="B712" s="5"/>
      <c r="C712" s="7"/>
      <c r="D712" s="5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8"/>
      <c r="Q712" s="5"/>
      <c r="R712" s="9"/>
      <c r="S712" s="9"/>
      <c r="T712" s="5"/>
      <c r="U712" s="10"/>
      <c r="V712" s="7"/>
      <c r="W712" s="7"/>
      <c r="X712" s="7"/>
      <c r="Y712" s="7"/>
      <c r="Z712" s="7"/>
    </row>
    <row r="713" spans="1:26" ht="15.75" customHeight="1">
      <c r="A713" s="5"/>
      <c r="B713" s="5"/>
      <c r="C713" s="7"/>
      <c r="D713" s="5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8"/>
      <c r="Q713" s="5"/>
      <c r="R713" s="9"/>
      <c r="S713" s="9"/>
      <c r="T713" s="5"/>
      <c r="U713" s="10"/>
      <c r="V713" s="7"/>
      <c r="W713" s="7"/>
      <c r="X713" s="7"/>
      <c r="Y713" s="7"/>
      <c r="Z713" s="7"/>
    </row>
    <row r="714" spans="1:26" ht="15.75" customHeight="1">
      <c r="A714" s="5"/>
      <c r="B714" s="5"/>
      <c r="C714" s="7"/>
      <c r="D714" s="5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8"/>
      <c r="Q714" s="5"/>
      <c r="R714" s="9"/>
      <c r="S714" s="9"/>
      <c r="T714" s="5"/>
      <c r="U714" s="10"/>
      <c r="V714" s="7"/>
      <c r="W714" s="7"/>
      <c r="X714" s="7"/>
      <c r="Y714" s="7"/>
      <c r="Z714" s="7"/>
    </row>
    <row r="715" spans="1:26" ht="15.75" customHeight="1">
      <c r="A715" s="5"/>
      <c r="B715" s="5"/>
      <c r="C715" s="7"/>
      <c r="D715" s="5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8"/>
      <c r="Q715" s="5"/>
      <c r="R715" s="9"/>
      <c r="S715" s="9"/>
      <c r="T715" s="5"/>
      <c r="U715" s="10"/>
      <c r="V715" s="7"/>
      <c r="W715" s="7"/>
      <c r="X715" s="7"/>
      <c r="Y715" s="7"/>
      <c r="Z715" s="7"/>
    </row>
    <row r="716" spans="1:26" ht="15.75" customHeight="1">
      <c r="A716" s="5"/>
      <c r="B716" s="5"/>
      <c r="C716" s="7"/>
      <c r="D716" s="5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8"/>
      <c r="Q716" s="5"/>
      <c r="R716" s="9"/>
      <c r="S716" s="9"/>
      <c r="T716" s="5"/>
      <c r="U716" s="10"/>
      <c r="V716" s="7"/>
      <c r="W716" s="7"/>
      <c r="X716" s="7"/>
      <c r="Y716" s="7"/>
      <c r="Z716" s="7"/>
    </row>
    <row r="717" spans="1:26" ht="15.75" customHeight="1">
      <c r="A717" s="5"/>
      <c r="B717" s="5"/>
      <c r="C717" s="7"/>
      <c r="D717" s="5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8"/>
      <c r="Q717" s="5"/>
      <c r="R717" s="9"/>
      <c r="S717" s="9"/>
      <c r="T717" s="5"/>
      <c r="U717" s="10"/>
      <c r="V717" s="7"/>
      <c r="W717" s="7"/>
      <c r="X717" s="7"/>
      <c r="Y717" s="7"/>
      <c r="Z717" s="7"/>
    </row>
    <row r="718" spans="1:26" ht="15.75" customHeight="1">
      <c r="A718" s="5"/>
      <c r="B718" s="5"/>
      <c r="C718" s="7"/>
      <c r="D718" s="5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8"/>
      <c r="Q718" s="5"/>
      <c r="R718" s="9"/>
      <c r="S718" s="9"/>
      <c r="T718" s="5"/>
      <c r="U718" s="10"/>
      <c r="V718" s="7"/>
      <c r="W718" s="7"/>
      <c r="X718" s="7"/>
      <c r="Y718" s="7"/>
      <c r="Z718" s="7"/>
    </row>
    <row r="719" spans="1:26" ht="15.75" customHeight="1">
      <c r="A719" s="5"/>
      <c r="B719" s="5"/>
      <c r="C719" s="7"/>
      <c r="D719" s="5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8"/>
      <c r="Q719" s="5"/>
      <c r="R719" s="9"/>
      <c r="S719" s="9"/>
      <c r="T719" s="5"/>
      <c r="U719" s="10"/>
      <c r="V719" s="7"/>
      <c r="W719" s="7"/>
      <c r="X719" s="7"/>
      <c r="Y719" s="7"/>
      <c r="Z719" s="7"/>
    </row>
    <row r="720" spans="1:26" ht="15.75" customHeight="1">
      <c r="A720" s="5"/>
      <c r="B720" s="5"/>
      <c r="C720" s="7"/>
      <c r="D720" s="5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8"/>
      <c r="Q720" s="5"/>
      <c r="R720" s="9"/>
      <c r="S720" s="9"/>
      <c r="T720" s="5"/>
      <c r="U720" s="10"/>
      <c r="V720" s="7"/>
      <c r="W720" s="7"/>
      <c r="X720" s="7"/>
      <c r="Y720" s="7"/>
      <c r="Z720" s="7"/>
    </row>
    <row r="721" spans="1:26" ht="15.75" customHeight="1">
      <c r="A721" s="5"/>
      <c r="B721" s="5"/>
      <c r="C721" s="7"/>
      <c r="D721" s="5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8"/>
      <c r="Q721" s="5"/>
      <c r="R721" s="9"/>
      <c r="S721" s="9"/>
      <c r="T721" s="5"/>
      <c r="U721" s="10"/>
      <c r="V721" s="7"/>
      <c r="W721" s="7"/>
      <c r="X721" s="7"/>
      <c r="Y721" s="7"/>
      <c r="Z721" s="7"/>
    </row>
    <row r="722" spans="1:26" ht="15.75" customHeight="1">
      <c r="A722" s="5"/>
      <c r="B722" s="5"/>
      <c r="C722" s="7"/>
      <c r="D722" s="5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8"/>
      <c r="Q722" s="5"/>
      <c r="R722" s="9"/>
      <c r="S722" s="9"/>
      <c r="T722" s="5"/>
      <c r="U722" s="10"/>
      <c r="V722" s="7"/>
      <c r="W722" s="7"/>
      <c r="X722" s="7"/>
      <c r="Y722" s="7"/>
      <c r="Z722" s="7"/>
    </row>
    <row r="723" spans="1:26" ht="15.75" customHeight="1">
      <c r="A723" s="5"/>
      <c r="B723" s="5"/>
      <c r="C723" s="7"/>
      <c r="D723" s="5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8"/>
      <c r="Q723" s="5"/>
      <c r="R723" s="9"/>
      <c r="S723" s="9"/>
      <c r="T723" s="5"/>
      <c r="U723" s="10"/>
      <c r="V723" s="7"/>
      <c r="W723" s="7"/>
      <c r="X723" s="7"/>
      <c r="Y723" s="7"/>
      <c r="Z723" s="7"/>
    </row>
    <row r="724" spans="1:26" ht="15.75" customHeight="1">
      <c r="A724" s="5"/>
      <c r="B724" s="5"/>
      <c r="C724" s="7"/>
      <c r="D724" s="5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8"/>
      <c r="Q724" s="5"/>
      <c r="R724" s="9"/>
      <c r="S724" s="9"/>
      <c r="T724" s="5"/>
      <c r="U724" s="10"/>
      <c r="V724" s="7"/>
      <c r="W724" s="7"/>
      <c r="X724" s="7"/>
      <c r="Y724" s="7"/>
      <c r="Z724" s="7"/>
    </row>
    <row r="725" spans="1:26" ht="15.75" customHeight="1">
      <c r="A725" s="5"/>
      <c r="B725" s="5"/>
      <c r="C725" s="7"/>
      <c r="D725" s="5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8"/>
      <c r="Q725" s="5"/>
      <c r="R725" s="9"/>
      <c r="S725" s="9"/>
      <c r="T725" s="5"/>
      <c r="U725" s="10"/>
      <c r="V725" s="7"/>
      <c r="W725" s="7"/>
      <c r="X725" s="7"/>
      <c r="Y725" s="7"/>
      <c r="Z725" s="7"/>
    </row>
    <row r="726" spans="1:26" ht="15.75" customHeight="1">
      <c r="A726" s="5"/>
      <c r="B726" s="5"/>
      <c r="C726" s="7"/>
      <c r="D726" s="5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8"/>
      <c r="Q726" s="5"/>
      <c r="R726" s="9"/>
      <c r="S726" s="9"/>
      <c r="T726" s="5"/>
      <c r="U726" s="10"/>
      <c r="V726" s="7"/>
      <c r="W726" s="7"/>
      <c r="X726" s="7"/>
      <c r="Y726" s="7"/>
      <c r="Z726" s="7"/>
    </row>
    <row r="727" spans="1:26" ht="15.75" customHeight="1">
      <c r="A727" s="5"/>
      <c r="B727" s="5"/>
      <c r="C727" s="7"/>
      <c r="D727" s="5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8"/>
      <c r="Q727" s="5"/>
      <c r="R727" s="9"/>
      <c r="S727" s="9"/>
      <c r="T727" s="5"/>
      <c r="U727" s="10"/>
      <c r="V727" s="7"/>
      <c r="W727" s="7"/>
      <c r="X727" s="7"/>
      <c r="Y727" s="7"/>
      <c r="Z727" s="7"/>
    </row>
    <row r="728" spans="1:26" ht="15.75" customHeight="1">
      <c r="A728" s="5"/>
      <c r="B728" s="5"/>
      <c r="C728" s="7"/>
      <c r="D728" s="5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8"/>
      <c r="Q728" s="5"/>
      <c r="R728" s="9"/>
      <c r="S728" s="9"/>
      <c r="T728" s="5"/>
      <c r="U728" s="10"/>
      <c r="V728" s="7"/>
      <c r="W728" s="7"/>
      <c r="X728" s="7"/>
      <c r="Y728" s="7"/>
      <c r="Z728" s="7"/>
    </row>
    <row r="729" spans="1:26" ht="15.75" customHeight="1">
      <c r="A729" s="5"/>
      <c r="B729" s="5"/>
      <c r="C729" s="7"/>
      <c r="D729" s="5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8"/>
      <c r="Q729" s="5"/>
      <c r="R729" s="9"/>
      <c r="S729" s="9"/>
      <c r="T729" s="5"/>
      <c r="U729" s="10"/>
      <c r="V729" s="7"/>
      <c r="W729" s="7"/>
      <c r="X729" s="7"/>
      <c r="Y729" s="7"/>
      <c r="Z729" s="7"/>
    </row>
    <row r="730" spans="1:26" ht="15.75" customHeight="1">
      <c r="A730" s="5"/>
      <c r="B730" s="5"/>
      <c r="C730" s="7"/>
      <c r="D730" s="5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8"/>
      <c r="Q730" s="5"/>
      <c r="R730" s="9"/>
      <c r="S730" s="9"/>
      <c r="T730" s="5"/>
      <c r="U730" s="10"/>
      <c r="V730" s="7"/>
      <c r="W730" s="7"/>
      <c r="X730" s="7"/>
      <c r="Y730" s="7"/>
      <c r="Z730" s="7"/>
    </row>
    <row r="731" spans="1:26" ht="15.75" customHeight="1">
      <c r="A731" s="5"/>
      <c r="B731" s="5"/>
      <c r="C731" s="7"/>
      <c r="D731" s="5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8"/>
      <c r="Q731" s="5"/>
      <c r="R731" s="9"/>
      <c r="S731" s="9"/>
      <c r="T731" s="5"/>
      <c r="U731" s="10"/>
      <c r="V731" s="7"/>
      <c r="W731" s="7"/>
      <c r="X731" s="7"/>
      <c r="Y731" s="7"/>
      <c r="Z731" s="7"/>
    </row>
    <row r="732" spans="1:26" ht="15.75" customHeight="1">
      <c r="A732" s="5"/>
      <c r="B732" s="5"/>
      <c r="C732" s="7"/>
      <c r="D732" s="5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8"/>
      <c r="Q732" s="5"/>
      <c r="R732" s="9"/>
      <c r="S732" s="9"/>
      <c r="T732" s="5"/>
      <c r="U732" s="10"/>
      <c r="V732" s="7"/>
      <c r="W732" s="7"/>
      <c r="X732" s="7"/>
      <c r="Y732" s="7"/>
      <c r="Z732" s="7"/>
    </row>
    <row r="733" spans="1:26" ht="15.75" customHeight="1">
      <c r="A733" s="5"/>
      <c r="B733" s="5"/>
      <c r="C733" s="7"/>
      <c r="D733" s="5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8"/>
      <c r="Q733" s="5"/>
      <c r="R733" s="9"/>
      <c r="S733" s="9"/>
      <c r="T733" s="5"/>
      <c r="U733" s="10"/>
      <c r="V733" s="7"/>
      <c r="W733" s="7"/>
      <c r="X733" s="7"/>
      <c r="Y733" s="7"/>
      <c r="Z733" s="7"/>
    </row>
    <row r="734" spans="1:26" ht="15.75" customHeight="1">
      <c r="A734" s="5"/>
      <c r="B734" s="5"/>
      <c r="C734" s="7"/>
      <c r="D734" s="5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8"/>
      <c r="Q734" s="5"/>
      <c r="R734" s="9"/>
      <c r="S734" s="9"/>
      <c r="T734" s="5"/>
      <c r="U734" s="10"/>
      <c r="V734" s="7"/>
      <c r="W734" s="7"/>
      <c r="X734" s="7"/>
      <c r="Y734" s="7"/>
      <c r="Z734" s="7"/>
    </row>
    <row r="735" spans="1:26" ht="15.75" customHeight="1">
      <c r="A735" s="5"/>
      <c r="B735" s="5"/>
      <c r="C735" s="7"/>
      <c r="D735" s="5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8"/>
      <c r="Q735" s="5"/>
      <c r="R735" s="9"/>
      <c r="S735" s="9"/>
      <c r="T735" s="5"/>
      <c r="U735" s="10"/>
      <c r="V735" s="7"/>
      <c r="W735" s="7"/>
      <c r="X735" s="7"/>
      <c r="Y735" s="7"/>
      <c r="Z735" s="7"/>
    </row>
    <row r="736" spans="1:26" ht="15.75" customHeight="1">
      <c r="A736" s="5"/>
      <c r="B736" s="5"/>
      <c r="C736" s="7"/>
      <c r="D736" s="5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8"/>
      <c r="Q736" s="5"/>
      <c r="R736" s="9"/>
      <c r="S736" s="9"/>
      <c r="T736" s="5"/>
      <c r="U736" s="10"/>
      <c r="V736" s="7"/>
      <c r="W736" s="7"/>
      <c r="X736" s="7"/>
      <c r="Y736" s="7"/>
      <c r="Z736" s="7"/>
    </row>
    <row r="737" spans="1:26" ht="15.75" customHeight="1">
      <c r="A737" s="5"/>
      <c r="B737" s="5"/>
      <c r="C737" s="7"/>
      <c r="D737" s="5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8"/>
      <c r="Q737" s="5"/>
      <c r="R737" s="9"/>
      <c r="S737" s="9"/>
      <c r="T737" s="5"/>
      <c r="U737" s="10"/>
      <c r="V737" s="7"/>
      <c r="W737" s="7"/>
      <c r="X737" s="7"/>
      <c r="Y737" s="7"/>
      <c r="Z737" s="7"/>
    </row>
    <row r="738" spans="1:26" ht="15.75" customHeight="1">
      <c r="A738" s="5"/>
      <c r="B738" s="5"/>
      <c r="C738" s="7"/>
      <c r="D738" s="5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8"/>
      <c r="Q738" s="5"/>
      <c r="R738" s="9"/>
      <c r="S738" s="9"/>
      <c r="T738" s="5"/>
      <c r="U738" s="10"/>
      <c r="V738" s="7"/>
      <c r="W738" s="7"/>
      <c r="X738" s="7"/>
      <c r="Y738" s="7"/>
      <c r="Z738" s="7"/>
    </row>
    <row r="739" spans="1:26" ht="15.75" customHeight="1">
      <c r="A739" s="5"/>
      <c r="B739" s="5"/>
      <c r="C739" s="7"/>
      <c r="D739" s="5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8"/>
      <c r="Q739" s="5"/>
      <c r="R739" s="9"/>
      <c r="S739" s="9"/>
      <c r="T739" s="5"/>
      <c r="U739" s="10"/>
      <c r="V739" s="7"/>
      <c r="W739" s="7"/>
      <c r="X739" s="7"/>
      <c r="Y739" s="7"/>
      <c r="Z739" s="7"/>
    </row>
    <row r="740" spans="1:26" ht="15.75" customHeight="1">
      <c r="A740" s="5"/>
      <c r="B740" s="5"/>
      <c r="C740" s="7"/>
      <c r="D740" s="5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8"/>
      <c r="Q740" s="5"/>
      <c r="R740" s="9"/>
      <c r="S740" s="9"/>
      <c r="T740" s="5"/>
      <c r="U740" s="10"/>
      <c r="V740" s="7"/>
      <c r="W740" s="7"/>
      <c r="X740" s="7"/>
      <c r="Y740" s="7"/>
      <c r="Z740" s="7"/>
    </row>
    <row r="741" spans="1:26" ht="15.75" customHeight="1">
      <c r="A741" s="5"/>
      <c r="B741" s="5"/>
      <c r="C741" s="7"/>
      <c r="D741" s="5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8"/>
      <c r="Q741" s="5"/>
      <c r="R741" s="9"/>
      <c r="S741" s="9"/>
      <c r="T741" s="5"/>
      <c r="U741" s="10"/>
      <c r="V741" s="7"/>
      <c r="W741" s="7"/>
      <c r="X741" s="7"/>
      <c r="Y741" s="7"/>
      <c r="Z741" s="7"/>
    </row>
    <row r="742" spans="1:26" ht="15.75" customHeight="1">
      <c r="A742" s="5"/>
      <c r="B742" s="5"/>
      <c r="C742" s="7"/>
      <c r="D742" s="5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8"/>
      <c r="Q742" s="5"/>
      <c r="R742" s="9"/>
      <c r="S742" s="9"/>
      <c r="T742" s="5"/>
      <c r="U742" s="10"/>
      <c r="V742" s="7"/>
      <c r="W742" s="7"/>
      <c r="X742" s="7"/>
      <c r="Y742" s="7"/>
      <c r="Z742" s="7"/>
    </row>
    <row r="743" spans="1:26" ht="15.75" customHeight="1">
      <c r="A743" s="5"/>
      <c r="B743" s="5"/>
      <c r="C743" s="7"/>
      <c r="D743" s="5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8"/>
      <c r="Q743" s="5"/>
      <c r="R743" s="9"/>
      <c r="S743" s="9"/>
      <c r="T743" s="5"/>
      <c r="U743" s="10"/>
      <c r="V743" s="7"/>
      <c r="W743" s="7"/>
      <c r="X743" s="7"/>
      <c r="Y743" s="7"/>
      <c r="Z743" s="7"/>
    </row>
    <row r="744" spans="1:26" ht="15.75" customHeight="1">
      <c r="A744" s="5"/>
      <c r="B744" s="5"/>
      <c r="C744" s="7"/>
      <c r="D744" s="5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8"/>
      <c r="Q744" s="5"/>
      <c r="R744" s="9"/>
      <c r="S744" s="9"/>
      <c r="T744" s="5"/>
      <c r="U744" s="10"/>
      <c r="V744" s="7"/>
      <c r="W744" s="7"/>
      <c r="X744" s="7"/>
      <c r="Y744" s="7"/>
      <c r="Z744" s="7"/>
    </row>
    <row r="745" spans="1:26" ht="15.75" customHeight="1">
      <c r="A745" s="5"/>
      <c r="B745" s="5"/>
      <c r="C745" s="7"/>
      <c r="D745" s="5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8"/>
      <c r="Q745" s="5"/>
      <c r="R745" s="9"/>
      <c r="S745" s="9"/>
      <c r="T745" s="5"/>
      <c r="U745" s="10"/>
      <c r="V745" s="7"/>
      <c r="W745" s="7"/>
      <c r="X745" s="7"/>
      <c r="Y745" s="7"/>
      <c r="Z745" s="7"/>
    </row>
    <row r="746" spans="1:26" ht="15.75" customHeight="1">
      <c r="A746" s="5"/>
      <c r="B746" s="5"/>
      <c r="C746" s="7"/>
      <c r="D746" s="5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8"/>
      <c r="Q746" s="5"/>
      <c r="R746" s="9"/>
      <c r="S746" s="9"/>
      <c r="T746" s="5"/>
      <c r="U746" s="10"/>
      <c r="V746" s="7"/>
      <c r="W746" s="7"/>
      <c r="X746" s="7"/>
      <c r="Y746" s="7"/>
      <c r="Z746" s="7"/>
    </row>
    <row r="747" spans="1:26" ht="15.75" customHeight="1">
      <c r="A747" s="5"/>
      <c r="B747" s="5"/>
      <c r="C747" s="7"/>
      <c r="D747" s="5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8"/>
      <c r="Q747" s="5"/>
      <c r="R747" s="9"/>
      <c r="S747" s="9"/>
      <c r="T747" s="5"/>
      <c r="U747" s="10"/>
      <c r="V747" s="7"/>
      <c r="W747" s="7"/>
      <c r="X747" s="7"/>
      <c r="Y747" s="7"/>
      <c r="Z747" s="7"/>
    </row>
    <row r="748" spans="1:26" ht="15.75" customHeight="1">
      <c r="A748" s="5"/>
      <c r="B748" s="5"/>
      <c r="C748" s="7"/>
      <c r="D748" s="5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8"/>
      <c r="Q748" s="5"/>
      <c r="R748" s="9"/>
      <c r="S748" s="9"/>
      <c r="T748" s="5"/>
      <c r="U748" s="10"/>
      <c r="V748" s="7"/>
      <c r="W748" s="7"/>
      <c r="X748" s="7"/>
      <c r="Y748" s="7"/>
      <c r="Z748" s="7"/>
    </row>
    <row r="749" spans="1:26" ht="15.75" customHeight="1">
      <c r="A749" s="5"/>
      <c r="B749" s="5"/>
      <c r="C749" s="7"/>
      <c r="D749" s="5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8"/>
      <c r="Q749" s="5"/>
      <c r="R749" s="9"/>
      <c r="S749" s="9"/>
      <c r="T749" s="5"/>
      <c r="U749" s="10"/>
      <c r="V749" s="7"/>
      <c r="W749" s="7"/>
      <c r="X749" s="7"/>
      <c r="Y749" s="7"/>
      <c r="Z749" s="7"/>
    </row>
    <row r="750" spans="1:26" ht="15.75" customHeight="1">
      <c r="A750" s="5"/>
      <c r="B750" s="5"/>
      <c r="C750" s="7"/>
      <c r="D750" s="5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8"/>
      <c r="Q750" s="5"/>
      <c r="R750" s="9"/>
      <c r="S750" s="9"/>
      <c r="T750" s="5"/>
      <c r="U750" s="10"/>
      <c r="V750" s="7"/>
      <c r="W750" s="7"/>
      <c r="X750" s="7"/>
      <c r="Y750" s="7"/>
      <c r="Z750" s="7"/>
    </row>
    <row r="751" spans="1:26" ht="15.75" customHeight="1">
      <c r="A751" s="5"/>
      <c r="B751" s="5"/>
      <c r="C751" s="7"/>
      <c r="D751" s="5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8"/>
      <c r="Q751" s="5"/>
      <c r="R751" s="9"/>
      <c r="S751" s="9"/>
      <c r="T751" s="5"/>
      <c r="U751" s="10"/>
      <c r="V751" s="7"/>
      <c r="W751" s="7"/>
      <c r="X751" s="7"/>
      <c r="Y751" s="7"/>
      <c r="Z751" s="7"/>
    </row>
    <row r="752" spans="1:26" ht="15.75" customHeight="1">
      <c r="A752" s="5"/>
      <c r="B752" s="5"/>
      <c r="C752" s="7"/>
      <c r="D752" s="5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8"/>
      <c r="Q752" s="5"/>
      <c r="R752" s="9"/>
      <c r="S752" s="9"/>
      <c r="T752" s="5"/>
      <c r="U752" s="10"/>
      <c r="V752" s="7"/>
      <c r="W752" s="7"/>
      <c r="X752" s="7"/>
      <c r="Y752" s="7"/>
      <c r="Z752" s="7"/>
    </row>
    <row r="753" spans="1:26" ht="15.75" customHeight="1">
      <c r="A753" s="5"/>
      <c r="B753" s="5"/>
      <c r="C753" s="7"/>
      <c r="D753" s="5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8"/>
      <c r="Q753" s="5"/>
      <c r="R753" s="9"/>
      <c r="S753" s="9"/>
      <c r="T753" s="5"/>
      <c r="U753" s="10"/>
      <c r="V753" s="7"/>
      <c r="W753" s="7"/>
      <c r="X753" s="7"/>
      <c r="Y753" s="7"/>
      <c r="Z753" s="7"/>
    </row>
    <row r="754" spans="1:26" ht="15.75" customHeight="1">
      <c r="A754" s="5"/>
      <c r="B754" s="5"/>
      <c r="C754" s="7"/>
      <c r="D754" s="5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8"/>
      <c r="Q754" s="5"/>
      <c r="R754" s="9"/>
      <c r="S754" s="9"/>
      <c r="T754" s="5"/>
      <c r="U754" s="10"/>
      <c r="V754" s="7"/>
      <c r="W754" s="7"/>
      <c r="X754" s="7"/>
      <c r="Y754" s="7"/>
      <c r="Z754" s="7"/>
    </row>
    <row r="755" spans="1:26" ht="15.75" customHeight="1">
      <c r="A755" s="5"/>
      <c r="B755" s="5"/>
      <c r="C755" s="7"/>
      <c r="D755" s="5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8"/>
      <c r="Q755" s="5"/>
      <c r="R755" s="9"/>
      <c r="S755" s="9"/>
      <c r="T755" s="5"/>
      <c r="U755" s="10"/>
      <c r="V755" s="7"/>
      <c r="W755" s="7"/>
      <c r="X755" s="7"/>
      <c r="Y755" s="7"/>
      <c r="Z755" s="7"/>
    </row>
    <row r="756" spans="1:26" ht="15.75" customHeight="1">
      <c r="A756" s="5"/>
      <c r="B756" s="5"/>
      <c r="C756" s="7"/>
      <c r="D756" s="5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8"/>
      <c r="Q756" s="5"/>
      <c r="R756" s="9"/>
      <c r="S756" s="9"/>
      <c r="T756" s="5"/>
      <c r="U756" s="10"/>
      <c r="V756" s="7"/>
      <c r="W756" s="7"/>
      <c r="X756" s="7"/>
      <c r="Y756" s="7"/>
      <c r="Z756" s="7"/>
    </row>
    <row r="757" spans="1:26" ht="15.75" customHeight="1">
      <c r="A757" s="5"/>
      <c r="B757" s="5"/>
      <c r="C757" s="7"/>
      <c r="D757" s="5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8"/>
      <c r="Q757" s="5"/>
      <c r="R757" s="9"/>
      <c r="S757" s="9"/>
      <c r="T757" s="5"/>
      <c r="U757" s="10"/>
      <c r="V757" s="7"/>
      <c r="W757" s="7"/>
      <c r="X757" s="7"/>
      <c r="Y757" s="7"/>
      <c r="Z757" s="7"/>
    </row>
    <row r="758" spans="1:26" ht="15.75" customHeight="1">
      <c r="A758" s="5"/>
      <c r="B758" s="5"/>
      <c r="C758" s="7"/>
      <c r="D758" s="5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8"/>
      <c r="Q758" s="5"/>
      <c r="R758" s="9"/>
      <c r="S758" s="9"/>
      <c r="T758" s="5"/>
      <c r="U758" s="10"/>
      <c r="V758" s="7"/>
      <c r="W758" s="7"/>
      <c r="X758" s="7"/>
      <c r="Y758" s="7"/>
      <c r="Z758" s="7"/>
    </row>
    <row r="759" spans="1:26" ht="15.75" customHeight="1">
      <c r="A759" s="5"/>
      <c r="B759" s="5"/>
      <c r="C759" s="7"/>
      <c r="D759" s="5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8"/>
      <c r="Q759" s="5"/>
      <c r="R759" s="9"/>
      <c r="S759" s="9"/>
      <c r="T759" s="5"/>
      <c r="U759" s="10"/>
      <c r="V759" s="7"/>
      <c r="W759" s="7"/>
      <c r="X759" s="7"/>
      <c r="Y759" s="7"/>
      <c r="Z759" s="7"/>
    </row>
    <row r="760" spans="1:26" ht="15.75" customHeight="1">
      <c r="A760" s="5"/>
      <c r="B760" s="5"/>
      <c r="C760" s="7"/>
      <c r="D760" s="5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8"/>
      <c r="Q760" s="5"/>
      <c r="R760" s="9"/>
      <c r="S760" s="9"/>
      <c r="T760" s="5"/>
      <c r="U760" s="10"/>
      <c r="V760" s="7"/>
      <c r="W760" s="7"/>
      <c r="X760" s="7"/>
      <c r="Y760" s="7"/>
      <c r="Z760" s="7"/>
    </row>
    <row r="761" spans="1:26" ht="15.75" customHeight="1">
      <c r="A761" s="5"/>
      <c r="B761" s="5"/>
      <c r="C761" s="7"/>
      <c r="D761" s="5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8"/>
      <c r="Q761" s="5"/>
      <c r="R761" s="9"/>
      <c r="S761" s="9"/>
      <c r="T761" s="5"/>
      <c r="U761" s="10"/>
      <c r="V761" s="7"/>
      <c r="W761" s="7"/>
      <c r="X761" s="7"/>
      <c r="Y761" s="7"/>
      <c r="Z761" s="7"/>
    </row>
    <row r="762" spans="1:26" ht="15.75" customHeight="1">
      <c r="A762" s="5"/>
      <c r="B762" s="5"/>
      <c r="C762" s="7"/>
      <c r="D762" s="5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8"/>
      <c r="Q762" s="5"/>
      <c r="R762" s="9"/>
      <c r="S762" s="9"/>
      <c r="T762" s="5"/>
      <c r="U762" s="10"/>
      <c r="V762" s="7"/>
      <c r="W762" s="7"/>
      <c r="X762" s="7"/>
      <c r="Y762" s="7"/>
      <c r="Z762" s="7"/>
    </row>
    <row r="763" spans="1:26" ht="15.75" customHeight="1">
      <c r="A763" s="5"/>
      <c r="B763" s="5"/>
      <c r="C763" s="7"/>
      <c r="D763" s="5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8"/>
      <c r="Q763" s="5"/>
      <c r="R763" s="9"/>
      <c r="S763" s="9"/>
      <c r="T763" s="5"/>
      <c r="U763" s="10"/>
      <c r="V763" s="7"/>
      <c r="W763" s="7"/>
      <c r="X763" s="7"/>
      <c r="Y763" s="7"/>
      <c r="Z763" s="7"/>
    </row>
    <row r="764" spans="1:26" ht="15.75" customHeight="1">
      <c r="A764" s="5"/>
      <c r="B764" s="5"/>
      <c r="C764" s="7"/>
      <c r="D764" s="5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8"/>
      <c r="Q764" s="5"/>
      <c r="R764" s="9"/>
      <c r="S764" s="9"/>
      <c r="T764" s="5"/>
      <c r="U764" s="10"/>
      <c r="V764" s="7"/>
      <c r="W764" s="7"/>
      <c r="X764" s="7"/>
      <c r="Y764" s="7"/>
      <c r="Z764" s="7"/>
    </row>
    <row r="765" spans="1:26" ht="15.75" customHeight="1">
      <c r="A765" s="5"/>
      <c r="B765" s="5"/>
      <c r="C765" s="7"/>
      <c r="D765" s="5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8"/>
      <c r="Q765" s="5"/>
      <c r="R765" s="9"/>
      <c r="S765" s="9"/>
      <c r="T765" s="5"/>
      <c r="U765" s="10"/>
      <c r="V765" s="7"/>
      <c r="W765" s="7"/>
      <c r="X765" s="7"/>
      <c r="Y765" s="7"/>
      <c r="Z765" s="7"/>
    </row>
    <row r="766" spans="1:26" ht="15.75" customHeight="1">
      <c r="A766" s="5"/>
      <c r="B766" s="5"/>
      <c r="C766" s="7"/>
      <c r="D766" s="5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8"/>
      <c r="Q766" s="5"/>
      <c r="R766" s="9"/>
      <c r="S766" s="9"/>
      <c r="T766" s="5"/>
      <c r="U766" s="10"/>
      <c r="V766" s="7"/>
      <c r="W766" s="7"/>
      <c r="X766" s="7"/>
      <c r="Y766" s="7"/>
      <c r="Z766" s="7"/>
    </row>
    <row r="767" spans="1:26" ht="15.75" customHeight="1">
      <c r="A767" s="5"/>
      <c r="B767" s="5"/>
      <c r="C767" s="7"/>
      <c r="D767" s="5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8"/>
      <c r="Q767" s="5"/>
      <c r="R767" s="9"/>
      <c r="S767" s="9"/>
      <c r="T767" s="5"/>
      <c r="U767" s="10"/>
      <c r="V767" s="7"/>
      <c r="W767" s="7"/>
      <c r="X767" s="7"/>
      <c r="Y767" s="7"/>
      <c r="Z767" s="7"/>
    </row>
    <row r="768" spans="1:26" ht="15.75" customHeight="1">
      <c r="A768" s="5"/>
      <c r="B768" s="5"/>
      <c r="C768" s="7"/>
      <c r="D768" s="5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8"/>
      <c r="Q768" s="5"/>
      <c r="R768" s="9"/>
      <c r="S768" s="9"/>
      <c r="T768" s="5"/>
      <c r="U768" s="10"/>
      <c r="V768" s="7"/>
      <c r="W768" s="7"/>
      <c r="X768" s="7"/>
      <c r="Y768" s="7"/>
      <c r="Z768" s="7"/>
    </row>
    <row r="769" spans="1:26" ht="15.75" customHeight="1">
      <c r="A769" s="5"/>
      <c r="B769" s="5"/>
      <c r="C769" s="7"/>
      <c r="D769" s="5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8"/>
      <c r="Q769" s="5"/>
      <c r="R769" s="9"/>
      <c r="S769" s="9"/>
      <c r="T769" s="5"/>
      <c r="U769" s="10"/>
      <c r="V769" s="7"/>
      <c r="W769" s="7"/>
      <c r="X769" s="7"/>
      <c r="Y769" s="7"/>
      <c r="Z769" s="7"/>
    </row>
    <row r="770" spans="1:26" ht="15.75" customHeight="1">
      <c r="A770" s="5"/>
      <c r="B770" s="5"/>
      <c r="C770" s="7"/>
      <c r="D770" s="5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8"/>
      <c r="Q770" s="5"/>
      <c r="R770" s="9"/>
      <c r="S770" s="9"/>
      <c r="T770" s="5"/>
      <c r="U770" s="10"/>
      <c r="V770" s="7"/>
      <c r="W770" s="7"/>
      <c r="X770" s="7"/>
      <c r="Y770" s="7"/>
      <c r="Z770" s="7"/>
    </row>
    <row r="771" spans="1:26" ht="15.75" customHeight="1">
      <c r="A771" s="5"/>
      <c r="B771" s="5"/>
      <c r="C771" s="7"/>
      <c r="D771" s="5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8"/>
      <c r="Q771" s="5"/>
      <c r="R771" s="9"/>
      <c r="S771" s="9"/>
      <c r="T771" s="5"/>
      <c r="U771" s="10"/>
      <c r="V771" s="7"/>
      <c r="W771" s="7"/>
      <c r="X771" s="7"/>
      <c r="Y771" s="7"/>
      <c r="Z771" s="7"/>
    </row>
    <row r="772" spans="1:26" ht="15.75" customHeight="1">
      <c r="A772" s="5"/>
      <c r="B772" s="5"/>
      <c r="C772" s="7"/>
      <c r="D772" s="5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8"/>
      <c r="Q772" s="5"/>
      <c r="R772" s="9"/>
      <c r="S772" s="9"/>
      <c r="T772" s="5"/>
      <c r="U772" s="10"/>
      <c r="V772" s="7"/>
      <c r="W772" s="7"/>
      <c r="X772" s="7"/>
      <c r="Y772" s="7"/>
      <c r="Z772" s="7"/>
    </row>
    <row r="773" spans="1:26" ht="15.75" customHeight="1">
      <c r="A773" s="5"/>
      <c r="B773" s="5"/>
      <c r="C773" s="7"/>
      <c r="D773" s="5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8"/>
      <c r="Q773" s="5"/>
      <c r="R773" s="9"/>
      <c r="S773" s="9"/>
      <c r="T773" s="5"/>
      <c r="U773" s="10"/>
      <c r="V773" s="7"/>
      <c r="W773" s="7"/>
      <c r="X773" s="7"/>
      <c r="Y773" s="7"/>
      <c r="Z773" s="7"/>
    </row>
    <row r="774" spans="1:26" ht="15.75" customHeight="1">
      <c r="A774" s="5"/>
      <c r="B774" s="5"/>
      <c r="C774" s="7"/>
      <c r="D774" s="5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8"/>
      <c r="Q774" s="5"/>
      <c r="R774" s="9"/>
      <c r="S774" s="9"/>
      <c r="T774" s="5"/>
      <c r="U774" s="10"/>
      <c r="V774" s="7"/>
      <c r="W774" s="7"/>
      <c r="X774" s="7"/>
      <c r="Y774" s="7"/>
      <c r="Z774" s="7"/>
    </row>
    <row r="775" spans="1:26" ht="15.75" customHeight="1">
      <c r="A775" s="5"/>
      <c r="B775" s="5"/>
      <c r="C775" s="7"/>
      <c r="D775" s="5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8"/>
      <c r="Q775" s="5"/>
      <c r="R775" s="9"/>
      <c r="S775" s="9"/>
      <c r="T775" s="5"/>
      <c r="U775" s="10"/>
      <c r="V775" s="7"/>
      <c r="W775" s="7"/>
      <c r="X775" s="7"/>
      <c r="Y775" s="7"/>
      <c r="Z775" s="7"/>
    </row>
    <row r="776" spans="1:26" ht="15.75" customHeight="1">
      <c r="A776" s="5"/>
      <c r="B776" s="5"/>
      <c r="C776" s="7"/>
      <c r="D776" s="5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8"/>
      <c r="Q776" s="5"/>
      <c r="R776" s="9"/>
      <c r="S776" s="9"/>
      <c r="T776" s="5"/>
      <c r="U776" s="10"/>
      <c r="V776" s="7"/>
      <c r="W776" s="7"/>
      <c r="X776" s="7"/>
      <c r="Y776" s="7"/>
      <c r="Z776" s="7"/>
    </row>
    <row r="777" spans="1:26" ht="15.75" customHeight="1">
      <c r="A777" s="5"/>
      <c r="B777" s="5"/>
      <c r="C777" s="7"/>
      <c r="D777" s="5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8"/>
      <c r="Q777" s="5"/>
      <c r="R777" s="9"/>
      <c r="S777" s="9"/>
      <c r="T777" s="5"/>
      <c r="U777" s="10"/>
      <c r="V777" s="7"/>
      <c r="W777" s="7"/>
      <c r="X777" s="7"/>
      <c r="Y777" s="7"/>
      <c r="Z777" s="7"/>
    </row>
    <row r="778" spans="1:26" ht="15.75" customHeight="1">
      <c r="A778" s="5"/>
      <c r="B778" s="5"/>
      <c r="C778" s="7"/>
      <c r="D778" s="5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8"/>
      <c r="Q778" s="5"/>
      <c r="R778" s="9"/>
      <c r="S778" s="9"/>
      <c r="T778" s="5"/>
      <c r="U778" s="10"/>
      <c r="V778" s="7"/>
      <c r="W778" s="7"/>
      <c r="X778" s="7"/>
      <c r="Y778" s="7"/>
      <c r="Z778" s="7"/>
    </row>
    <row r="779" spans="1:26" ht="15.75" customHeight="1">
      <c r="A779" s="5"/>
      <c r="B779" s="5"/>
      <c r="C779" s="7"/>
      <c r="D779" s="5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8"/>
      <c r="Q779" s="5"/>
      <c r="R779" s="9"/>
      <c r="S779" s="9"/>
      <c r="T779" s="5"/>
      <c r="U779" s="10"/>
      <c r="V779" s="7"/>
      <c r="W779" s="7"/>
      <c r="X779" s="7"/>
      <c r="Y779" s="7"/>
      <c r="Z779" s="7"/>
    </row>
    <row r="780" spans="1:26" ht="15.75" customHeight="1">
      <c r="A780" s="5"/>
      <c r="B780" s="5"/>
      <c r="C780" s="7"/>
      <c r="D780" s="5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8"/>
      <c r="Q780" s="5"/>
      <c r="R780" s="9"/>
      <c r="S780" s="9"/>
      <c r="T780" s="5"/>
      <c r="U780" s="10"/>
      <c r="V780" s="7"/>
      <c r="W780" s="7"/>
      <c r="X780" s="7"/>
      <c r="Y780" s="7"/>
      <c r="Z780" s="7"/>
    </row>
    <row r="781" spans="1:26" ht="15.75" customHeight="1">
      <c r="A781" s="5"/>
      <c r="B781" s="5"/>
      <c r="C781" s="7"/>
      <c r="D781" s="5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8"/>
      <c r="Q781" s="5"/>
      <c r="R781" s="9"/>
      <c r="S781" s="9"/>
      <c r="T781" s="5"/>
      <c r="U781" s="10"/>
      <c r="V781" s="7"/>
      <c r="W781" s="7"/>
      <c r="X781" s="7"/>
      <c r="Y781" s="7"/>
      <c r="Z781" s="7"/>
    </row>
    <row r="782" spans="1:26" ht="15.75" customHeight="1">
      <c r="A782" s="5"/>
      <c r="B782" s="5"/>
      <c r="C782" s="7"/>
      <c r="D782" s="5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8"/>
      <c r="Q782" s="5"/>
      <c r="R782" s="9"/>
      <c r="S782" s="9"/>
      <c r="T782" s="5"/>
      <c r="U782" s="10"/>
      <c r="V782" s="7"/>
      <c r="W782" s="7"/>
      <c r="X782" s="7"/>
      <c r="Y782" s="7"/>
      <c r="Z782" s="7"/>
    </row>
    <row r="783" spans="1:26" ht="15.75" customHeight="1">
      <c r="A783" s="5"/>
      <c r="B783" s="5"/>
      <c r="C783" s="7"/>
      <c r="D783" s="5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8"/>
      <c r="Q783" s="5"/>
      <c r="R783" s="9"/>
      <c r="S783" s="9"/>
      <c r="T783" s="5"/>
      <c r="U783" s="10"/>
      <c r="V783" s="7"/>
      <c r="W783" s="7"/>
      <c r="X783" s="7"/>
      <c r="Y783" s="7"/>
      <c r="Z783" s="7"/>
    </row>
    <row r="784" spans="1:26" ht="15.75" customHeight="1">
      <c r="A784" s="5"/>
      <c r="B784" s="5"/>
      <c r="C784" s="7"/>
      <c r="D784" s="5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8"/>
      <c r="Q784" s="5"/>
      <c r="R784" s="9"/>
      <c r="S784" s="9"/>
      <c r="T784" s="5"/>
      <c r="U784" s="10"/>
      <c r="V784" s="7"/>
      <c r="W784" s="7"/>
      <c r="X784" s="7"/>
      <c r="Y784" s="7"/>
      <c r="Z784" s="7"/>
    </row>
    <row r="785" spans="1:26" ht="15.75" customHeight="1">
      <c r="A785" s="5"/>
      <c r="B785" s="5"/>
      <c r="C785" s="7"/>
      <c r="D785" s="5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8"/>
      <c r="Q785" s="5"/>
      <c r="R785" s="9"/>
      <c r="S785" s="9"/>
      <c r="T785" s="5"/>
      <c r="U785" s="10"/>
      <c r="V785" s="7"/>
      <c r="W785" s="7"/>
      <c r="X785" s="7"/>
      <c r="Y785" s="7"/>
      <c r="Z785" s="7"/>
    </row>
    <row r="786" spans="1:26" ht="15.75" customHeight="1">
      <c r="A786" s="5"/>
      <c r="B786" s="5"/>
      <c r="C786" s="7"/>
      <c r="D786" s="5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8"/>
      <c r="Q786" s="5"/>
      <c r="R786" s="9"/>
      <c r="S786" s="9"/>
      <c r="T786" s="5"/>
      <c r="U786" s="10"/>
      <c r="V786" s="7"/>
      <c r="W786" s="7"/>
      <c r="X786" s="7"/>
      <c r="Y786" s="7"/>
      <c r="Z786" s="7"/>
    </row>
    <row r="787" spans="1:26" ht="15.75" customHeight="1">
      <c r="A787" s="5"/>
      <c r="B787" s="5"/>
      <c r="C787" s="7"/>
      <c r="D787" s="5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8"/>
      <c r="Q787" s="5"/>
      <c r="R787" s="9"/>
      <c r="S787" s="9"/>
      <c r="T787" s="5"/>
      <c r="U787" s="10"/>
      <c r="V787" s="7"/>
      <c r="W787" s="7"/>
      <c r="X787" s="7"/>
      <c r="Y787" s="7"/>
      <c r="Z787" s="7"/>
    </row>
    <row r="788" spans="1:26" ht="15.75" customHeight="1">
      <c r="A788" s="5"/>
      <c r="B788" s="5"/>
      <c r="C788" s="7"/>
      <c r="D788" s="5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8"/>
      <c r="Q788" s="5"/>
      <c r="R788" s="9"/>
      <c r="S788" s="9"/>
      <c r="T788" s="5"/>
      <c r="U788" s="10"/>
      <c r="V788" s="7"/>
      <c r="W788" s="7"/>
      <c r="X788" s="7"/>
      <c r="Y788" s="7"/>
      <c r="Z788" s="7"/>
    </row>
    <row r="789" spans="1:26" ht="15.75" customHeight="1">
      <c r="A789" s="5"/>
      <c r="B789" s="5"/>
      <c r="C789" s="7"/>
      <c r="D789" s="5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8"/>
      <c r="Q789" s="5"/>
      <c r="R789" s="9"/>
      <c r="S789" s="9"/>
      <c r="T789" s="5"/>
      <c r="U789" s="10"/>
      <c r="V789" s="7"/>
      <c r="W789" s="7"/>
      <c r="X789" s="7"/>
      <c r="Y789" s="7"/>
      <c r="Z789" s="7"/>
    </row>
    <row r="790" spans="1:26" ht="15.75" customHeight="1">
      <c r="A790" s="5"/>
      <c r="B790" s="5"/>
      <c r="C790" s="7"/>
      <c r="D790" s="5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8"/>
      <c r="Q790" s="5"/>
      <c r="R790" s="9"/>
      <c r="S790" s="9"/>
      <c r="T790" s="5"/>
      <c r="U790" s="10"/>
      <c r="V790" s="7"/>
      <c r="W790" s="7"/>
      <c r="X790" s="7"/>
      <c r="Y790" s="7"/>
      <c r="Z790" s="7"/>
    </row>
    <row r="791" spans="1:26" ht="15.75" customHeight="1">
      <c r="A791" s="5"/>
      <c r="B791" s="5"/>
      <c r="C791" s="7"/>
      <c r="D791" s="5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8"/>
      <c r="Q791" s="5"/>
      <c r="R791" s="9"/>
      <c r="S791" s="9"/>
      <c r="T791" s="5"/>
      <c r="U791" s="10"/>
      <c r="V791" s="7"/>
      <c r="W791" s="7"/>
      <c r="X791" s="7"/>
      <c r="Y791" s="7"/>
      <c r="Z791" s="7"/>
    </row>
    <row r="792" spans="1:26" ht="15.75" customHeight="1">
      <c r="A792" s="5"/>
      <c r="B792" s="5"/>
      <c r="C792" s="7"/>
      <c r="D792" s="5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8"/>
      <c r="Q792" s="5"/>
      <c r="R792" s="9"/>
      <c r="S792" s="9"/>
      <c r="T792" s="5"/>
      <c r="U792" s="10"/>
      <c r="V792" s="7"/>
      <c r="W792" s="7"/>
      <c r="X792" s="7"/>
      <c r="Y792" s="7"/>
      <c r="Z792" s="7"/>
    </row>
    <row r="793" spans="1:26" ht="15.75" customHeight="1">
      <c r="A793" s="5"/>
      <c r="B793" s="5"/>
      <c r="C793" s="7"/>
      <c r="D793" s="5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8"/>
      <c r="Q793" s="5"/>
      <c r="R793" s="9"/>
      <c r="S793" s="9"/>
      <c r="T793" s="5"/>
      <c r="U793" s="10"/>
      <c r="V793" s="7"/>
      <c r="W793" s="7"/>
      <c r="X793" s="7"/>
      <c r="Y793" s="7"/>
      <c r="Z793" s="7"/>
    </row>
    <row r="794" spans="1:26" ht="15.75" customHeight="1">
      <c r="A794" s="5"/>
      <c r="B794" s="5"/>
      <c r="C794" s="7"/>
      <c r="D794" s="5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8"/>
      <c r="Q794" s="5"/>
      <c r="R794" s="9"/>
      <c r="S794" s="9"/>
      <c r="T794" s="5"/>
      <c r="U794" s="10"/>
      <c r="V794" s="7"/>
      <c r="W794" s="7"/>
      <c r="X794" s="7"/>
      <c r="Y794" s="7"/>
      <c r="Z794" s="7"/>
    </row>
    <row r="795" spans="1:26" ht="15.75" customHeight="1">
      <c r="A795" s="5"/>
      <c r="B795" s="5"/>
      <c r="C795" s="7"/>
      <c r="D795" s="5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8"/>
      <c r="Q795" s="5"/>
      <c r="R795" s="9"/>
      <c r="S795" s="9"/>
      <c r="T795" s="5"/>
      <c r="U795" s="10"/>
      <c r="V795" s="7"/>
      <c r="W795" s="7"/>
      <c r="X795" s="7"/>
      <c r="Y795" s="7"/>
      <c r="Z795" s="7"/>
    </row>
    <row r="796" spans="1:26" ht="15.75" customHeight="1">
      <c r="A796" s="5"/>
      <c r="B796" s="5"/>
      <c r="C796" s="7"/>
      <c r="D796" s="5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8"/>
      <c r="Q796" s="5"/>
      <c r="R796" s="9"/>
      <c r="S796" s="9"/>
      <c r="T796" s="5"/>
      <c r="U796" s="10"/>
      <c r="V796" s="7"/>
      <c r="W796" s="7"/>
      <c r="X796" s="7"/>
      <c r="Y796" s="7"/>
      <c r="Z796" s="7"/>
    </row>
    <row r="797" spans="1:26" ht="15.75" customHeight="1">
      <c r="A797" s="5"/>
      <c r="B797" s="5"/>
      <c r="C797" s="7"/>
      <c r="D797" s="5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8"/>
      <c r="Q797" s="5"/>
      <c r="R797" s="9"/>
      <c r="S797" s="9"/>
      <c r="T797" s="5"/>
      <c r="U797" s="10"/>
      <c r="V797" s="7"/>
      <c r="W797" s="7"/>
      <c r="X797" s="7"/>
      <c r="Y797" s="7"/>
      <c r="Z797" s="7"/>
    </row>
    <row r="798" spans="1:26" ht="15.75" customHeight="1">
      <c r="A798" s="5"/>
      <c r="B798" s="5"/>
      <c r="C798" s="7"/>
      <c r="D798" s="5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8"/>
      <c r="Q798" s="5"/>
      <c r="R798" s="9"/>
      <c r="S798" s="9"/>
      <c r="T798" s="5"/>
      <c r="U798" s="10"/>
      <c r="V798" s="7"/>
      <c r="W798" s="7"/>
      <c r="X798" s="7"/>
      <c r="Y798" s="7"/>
      <c r="Z798" s="7"/>
    </row>
    <row r="799" spans="1:26" ht="15.75" customHeight="1">
      <c r="A799" s="5"/>
      <c r="B799" s="5"/>
      <c r="C799" s="7"/>
      <c r="D799" s="5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8"/>
      <c r="Q799" s="5"/>
      <c r="R799" s="9"/>
      <c r="S799" s="9"/>
      <c r="T799" s="5"/>
      <c r="U799" s="10"/>
      <c r="V799" s="7"/>
      <c r="W799" s="7"/>
      <c r="X799" s="7"/>
      <c r="Y799" s="7"/>
      <c r="Z799" s="7"/>
    </row>
    <row r="800" spans="1:26" ht="15.75" customHeight="1">
      <c r="A800" s="5"/>
      <c r="B800" s="5"/>
      <c r="C800" s="7"/>
      <c r="D800" s="5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8"/>
      <c r="Q800" s="5"/>
      <c r="R800" s="9"/>
      <c r="S800" s="9"/>
      <c r="T800" s="5"/>
      <c r="U800" s="10"/>
      <c r="V800" s="7"/>
      <c r="W800" s="7"/>
      <c r="X800" s="7"/>
      <c r="Y800" s="7"/>
      <c r="Z800" s="7"/>
    </row>
    <row r="801" spans="1:26" ht="15.75" customHeight="1">
      <c r="A801" s="5"/>
      <c r="B801" s="5"/>
      <c r="C801" s="7"/>
      <c r="D801" s="5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8"/>
      <c r="Q801" s="5"/>
      <c r="R801" s="9"/>
      <c r="S801" s="9"/>
      <c r="T801" s="5"/>
      <c r="U801" s="10"/>
      <c r="V801" s="7"/>
      <c r="W801" s="7"/>
      <c r="X801" s="7"/>
      <c r="Y801" s="7"/>
      <c r="Z801" s="7"/>
    </row>
    <row r="802" spans="1:26" ht="15.75" customHeight="1">
      <c r="A802" s="5"/>
      <c r="B802" s="5"/>
      <c r="C802" s="7"/>
      <c r="D802" s="5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8"/>
      <c r="Q802" s="5"/>
      <c r="R802" s="9"/>
      <c r="S802" s="9"/>
      <c r="T802" s="5"/>
      <c r="U802" s="10"/>
      <c r="V802" s="7"/>
      <c r="W802" s="7"/>
      <c r="X802" s="7"/>
      <c r="Y802" s="7"/>
      <c r="Z802" s="7"/>
    </row>
    <row r="803" spans="1:26" ht="15.75" customHeight="1">
      <c r="A803" s="5"/>
      <c r="B803" s="5"/>
      <c r="C803" s="7"/>
      <c r="D803" s="5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8"/>
      <c r="Q803" s="5"/>
      <c r="R803" s="9"/>
      <c r="S803" s="9"/>
      <c r="T803" s="5"/>
      <c r="U803" s="10"/>
      <c r="V803" s="7"/>
      <c r="W803" s="7"/>
      <c r="X803" s="7"/>
      <c r="Y803" s="7"/>
      <c r="Z803" s="7"/>
    </row>
    <row r="804" spans="1:26" ht="15.75" customHeight="1">
      <c r="A804" s="5"/>
      <c r="B804" s="5"/>
      <c r="C804" s="7"/>
      <c r="D804" s="5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8"/>
      <c r="Q804" s="5"/>
      <c r="R804" s="9"/>
      <c r="S804" s="9"/>
      <c r="T804" s="5"/>
      <c r="U804" s="10"/>
      <c r="V804" s="7"/>
      <c r="W804" s="7"/>
      <c r="X804" s="7"/>
      <c r="Y804" s="7"/>
      <c r="Z804" s="7"/>
    </row>
    <row r="805" spans="1:26" ht="15.75" customHeight="1">
      <c r="A805" s="5"/>
      <c r="B805" s="5"/>
      <c r="C805" s="7"/>
      <c r="D805" s="5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8"/>
      <c r="Q805" s="5"/>
      <c r="R805" s="9"/>
      <c r="S805" s="9"/>
      <c r="T805" s="5"/>
      <c r="U805" s="10"/>
      <c r="V805" s="7"/>
      <c r="W805" s="7"/>
      <c r="X805" s="7"/>
      <c r="Y805" s="7"/>
      <c r="Z805" s="7"/>
    </row>
    <row r="806" spans="1:26" ht="15.75" customHeight="1">
      <c r="A806" s="5"/>
      <c r="B806" s="5"/>
      <c r="C806" s="7"/>
      <c r="D806" s="5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8"/>
      <c r="Q806" s="5"/>
      <c r="R806" s="9"/>
      <c r="S806" s="9"/>
      <c r="T806" s="5"/>
      <c r="U806" s="10"/>
      <c r="V806" s="7"/>
      <c r="W806" s="7"/>
      <c r="X806" s="7"/>
      <c r="Y806" s="7"/>
      <c r="Z806" s="7"/>
    </row>
    <row r="807" spans="1:26" ht="15.75" customHeight="1">
      <c r="A807" s="5"/>
      <c r="B807" s="5"/>
      <c r="C807" s="7"/>
      <c r="D807" s="5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8"/>
      <c r="Q807" s="5"/>
      <c r="R807" s="9"/>
      <c r="S807" s="9"/>
      <c r="T807" s="5"/>
      <c r="U807" s="10"/>
      <c r="V807" s="7"/>
      <c r="W807" s="7"/>
      <c r="X807" s="7"/>
      <c r="Y807" s="7"/>
      <c r="Z807" s="7"/>
    </row>
    <row r="808" spans="1:26" ht="15.75" customHeight="1">
      <c r="A808" s="5"/>
      <c r="B808" s="5"/>
      <c r="C808" s="7"/>
      <c r="D808" s="5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8"/>
      <c r="Q808" s="5"/>
      <c r="R808" s="9"/>
      <c r="S808" s="9"/>
      <c r="T808" s="5"/>
      <c r="U808" s="10"/>
      <c r="V808" s="7"/>
      <c r="W808" s="7"/>
      <c r="X808" s="7"/>
      <c r="Y808" s="7"/>
      <c r="Z808" s="7"/>
    </row>
    <row r="809" spans="1:26" ht="15.75" customHeight="1">
      <c r="A809" s="5"/>
      <c r="B809" s="5"/>
      <c r="C809" s="7"/>
      <c r="D809" s="5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8"/>
      <c r="Q809" s="5"/>
      <c r="R809" s="9"/>
      <c r="S809" s="9"/>
      <c r="T809" s="5"/>
      <c r="U809" s="10"/>
      <c r="V809" s="7"/>
      <c r="W809" s="7"/>
      <c r="X809" s="7"/>
      <c r="Y809" s="7"/>
      <c r="Z809" s="7"/>
    </row>
    <row r="810" spans="1:26" ht="15.75" customHeight="1">
      <c r="A810" s="5"/>
      <c r="B810" s="5"/>
      <c r="C810" s="7"/>
      <c r="D810" s="5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8"/>
      <c r="Q810" s="5"/>
      <c r="R810" s="9"/>
      <c r="S810" s="9"/>
      <c r="T810" s="5"/>
      <c r="U810" s="10"/>
      <c r="V810" s="7"/>
      <c r="W810" s="7"/>
      <c r="X810" s="7"/>
      <c r="Y810" s="7"/>
      <c r="Z810" s="7"/>
    </row>
    <row r="811" spans="1:26" ht="15.75" customHeight="1">
      <c r="A811" s="5"/>
      <c r="B811" s="5"/>
      <c r="C811" s="7"/>
      <c r="D811" s="5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8"/>
      <c r="Q811" s="5"/>
      <c r="R811" s="9"/>
      <c r="S811" s="9"/>
      <c r="T811" s="5"/>
      <c r="U811" s="10"/>
      <c r="V811" s="7"/>
      <c r="W811" s="7"/>
      <c r="X811" s="7"/>
      <c r="Y811" s="7"/>
      <c r="Z811" s="7"/>
    </row>
    <row r="812" spans="1:26" ht="15.75" customHeight="1">
      <c r="A812" s="5"/>
      <c r="B812" s="5"/>
      <c r="C812" s="7"/>
      <c r="D812" s="5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8"/>
      <c r="Q812" s="5"/>
      <c r="R812" s="9"/>
      <c r="S812" s="9"/>
      <c r="T812" s="5"/>
      <c r="U812" s="10"/>
      <c r="V812" s="7"/>
      <c r="W812" s="7"/>
      <c r="X812" s="7"/>
      <c r="Y812" s="7"/>
      <c r="Z812" s="7"/>
    </row>
    <row r="813" spans="1:26" ht="15.75" customHeight="1">
      <c r="A813" s="5"/>
      <c r="B813" s="5"/>
      <c r="C813" s="7"/>
      <c r="D813" s="5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8"/>
      <c r="Q813" s="5"/>
      <c r="R813" s="9"/>
      <c r="S813" s="9"/>
      <c r="T813" s="5"/>
      <c r="U813" s="10"/>
      <c r="V813" s="7"/>
      <c r="W813" s="7"/>
      <c r="X813" s="7"/>
      <c r="Y813" s="7"/>
      <c r="Z813" s="7"/>
    </row>
    <row r="814" spans="1:26" ht="15.75" customHeight="1">
      <c r="A814" s="5"/>
      <c r="B814" s="5"/>
      <c r="C814" s="7"/>
      <c r="D814" s="5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8"/>
      <c r="Q814" s="5"/>
      <c r="R814" s="9"/>
      <c r="S814" s="9"/>
      <c r="T814" s="5"/>
      <c r="U814" s="10"/>
      <c r="V814" s="7"/>
      <c r="W814" s="7"/>
      <c r="X814" s="7"/>
      <c r="Y814" s="7"/>
      <c r="Z814" s="7"/>
    </row>
    <row r="815" spans="1:26" ht="15.75" customHeight="1">
      <c r="A815" s="5"/>
      <c r="B815" s="5"/>
      <c r="C815" s="7"/>
      <c r="D815" s="5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8"/>
      <c r="Q815" s="5"/>
      <c r="R815" s="9"/>
      <c r="S815" s="9"/>
      <c r="T815" s="5"/>
      <c r="U815" s="10"/>
      <c r="V815" s="7"/>
      <c r="W815" s="7"/>
      <c r="X815" s="7"/>
      <c r="Y815" s="7"/>
      <c r="Z815" s="7"/>
    </row>
    <row r="816" spans="1:26" ht="15.75" customHeight="1">
      <c r="A816" s="5"/>
      <c r="B816" s="5"/>
      <c r="C816" s="7"/>
      <c r="D816" s="5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8"/>
      <c r="Q816" s="5"/>
      <c r="R816" s="9"/>
      <c r="S816" s="9"/>
      <c r="T816" s="5"/>
      <c r="U816" s="10"/>
      <c r="V816" s="7"/>
      <c r="W816" s="7"/>
      <c r="X816" s="7"/>
      <c r="Y816" s="7"/>
      <c r="Z816" s="7"/>
    </row>
    <row r="817" spans="1:26" ht="15.75" customHeight="1">
      <c r="A817" s="5"/>
      <c r="B817" s="5"/>
      <c r="C817" s="7"/>
      <c r="D817" s="5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8"/>
      <c r="Q817" s="5"/>
      <c r="R817" s="9"/>
      <c r="S817" s="9"/>
      <c r="T817" s="5"/>
      <c r="U817" s="10"/>
      <c r="V817" s="7"/>
      <c r="W817" s="7"/>
      <c r="X817" s="7"/>
      <c r="Y817" s="7"/>
      <c r="Z817" s="7"/>
    </row>
    <row r="818" spans="1:26" ht="15.75" customHeight="1">
      <c r="A818" s="5"/>
      <c r="B818" s="5"/>
      <c r="C818" s="7"/>
      <c r="D818" s="5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8"/>
      <c r="Q818" s="5"/>
      <c r="R818" s="9"/>
      <c r="S818" s="9"/>
      <c r="T818" s="5"/>
      <c r="U818" s="10"/>
      <c r="V818" s="7"/>
      <c r="W818" s="7"/>
      <c r="X818" s="7"/>
      <c r="Y818" s="7"/>
      <c r="Z818" s="7"/>
    </row>
    <row r="819" spans="1:26" ht="15.75" customHeight="1">
      <c r="A819" s="5"/>
      <c r="B819" s="5"/>
      <c r="C819" s="7"/>
      <c r="D819" s="5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8"/>
      <c r="Q819" s="5"/>
      <c r="R819" s="9"/>
      <c r="S819" s="9"/>
      <c r="T819" s="5"/>
      <c r="U819" s="10"/>
      <c r="V819" s="7"/>
      <c r="W819" s="7"/>
      <c r="X819" s="7"/>
      <c r="Y819" s="7"/>
      <c r="Z819" s="7"/>
    </row>
    <row r="820" spans="1:26" ht="15.75" customHeight="1">
      <c r="A820" s="5"/>
      <c r="B820" s="5"/>
      <c r="C820" s="7"/>
      <c r="D820" s="5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8"/>
      <c r="Q820" s="5"/>
      <c r="R820" s="9"/>
      <c r="S820" s="9"/>
      <c r="T820" s="5"/>
      <c r="U820" s="10"/>
      <c r="V820" s="7"/>
      <c r="W820" s="7"/>
      <c r="X820" s="7"/>
      <c r="Y820" s="7"/>
      <c r="Z820" s="7"/>
    </row>
    <row r="821" spans="1:26" ht="15.75" customHeight="1">
      <c r="A821" s="5"/>
      <c r="B821" s="5"/>
      <c r="C821" s="7"/>
      <c r="D821" s="5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8"/>
      <c r="Q821" s="5"/>
      <c r="R821" s="9"/>
      <c r="S821" s="9"/>
      <c r="T821" s="5"/>
      <c r="U821" s="10"/>
      <c r="V821" s="7"/>
      <c r="W821" s="7"/>
      <c r="X821" s="7"/>
      <c r="Y821" s="7"/>
      <c r="Z821" s="7"/>
    </row>
    <row r="822" spans="1:26" ht="15.75" customHeight="1">
      <c r="A822" s="5"/>
      <c r="B822" s="5"/>
      <c r="C822" s="7"/>
      <c r="D822" s="5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8"/>
      <c r="Q822" s="5"/>
      <c r="R822" s="9"/>
      <c r="S822" s="9"/>
      <c r="T822" s="5"/>
      <c r="U822" s="10"/>
      <c r="V822" s="7"/>
      <c r="W822" s="7"/>
      <c r="X822" s="7"/>
      <c r="Y822" s="7"/>
      <c r="Z822" s="7"/>
    </row>
    <row r="823" spans="1:26" ht="15.75" customHeight="1">
      <c r="A823" s="5"/>
      <c r="B823" s="5"/>
      <c r="C823" s="7"/>
      <c r="D823" s="5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8"/>
      <c r="Q823" s="5"/>
      <c r="R823" s="9"/>
      <c r="S823" s="9"/>
      <c r="T823" s="5"/>
      <c r="U823" s="10"/>
      <c r="V823" s="7"/>
      <c r="W823" s="7"/>
      <c r="X823" s="7"/>
      <c r="Y823" s="7"/>
      <c r="Z823" s="7"/>
    </row>
    <row r="824" spans="1:26" ht="15.75" customHeight="1">
      <c r="A824" s="5"/>
      <c r="B824" s="5"/>
      <c r="C824" s="7"/>
      <c r="D824" s="5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8"/>
      <c r="Q824" s="5"/>
      <c r="R824" s="9"/>
      <c r="S824" s="9"/>
      <c r="T824" s="5"/>
      <c r="U824" s="10"/>
      <c r="V824" s="7"/>
      <c r="W824" s="7"/>
      <c r="X824" s="7"/>
      <c r="Y824" s="7"/>
      <c r="Z824" s="7"/>
    </row>
    <row r="825" spans="1:26" ht="15.75" customHeight="1">
      <c r="A825" s="5"/>
      <c r="B825" s="5"/>
      <c r="C825" s="7"/>
      <c r="D825" s="5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8"/>
      <c r="Q825" s="5"/>
      <c r="R825" s="9"/>
      <c r="S825" s="9"/>
      <c r="T825" s="5"/>
      <c r="U825" s="10"/>
      <c r="V825" s="7"/>
      <c r="W825" s="7"/>
      <c r="X825" s="7"/>
      <c r="Y825" s="7"/>
      <c r="Z825" s="7"/>
    </row>
    <row r="826" spans="1:26" ht="15.75" customHeight="1">
      <c r="A826" s="5"/>
      <c r="B826" s="5"/>
      <c r="C826" s="7"/>
      <c r="D826" s="5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8"/>
      <c r="Q826" s="5"/>
      <c r="R826" s="9"/>
      <c r="S826" s="9"/>
      <c r="T826" s="5"/>
      <c r="U826" s="10"/>
      <c r="V826" s="7"/>
      <c r="W826" s="7"/>
      <c r="X826" s="7"/>
      <c r="Y826" s="7"/>
      <c r="Z826" s="7"/>
    </row>
    <row r="827" spans="1:26" ht="15.75" customHeight="1">
      <c r="A827" s="5"/>
      <c r="B827" s="5"/>
      <c r="C827" s="7"/>
      <c r="D827" s="5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8"/>
      <c r="Q827" s="5"/>
      <c r="R827" s="9"/>
      <c r="S827" s="9"/>
      <c r="T827" s="5"/>
      <c r="U827" s="10"/>
      <c r="V827" s="7"/>
      <c r="W827" s="7"/>
      <c r="X827" s="7"/>
      <c r="Y827" s="7"/>
      <c r="Z827" s="7"/>
    </row>
    <row r="828" spans="1:26" ht="15.75" customHeight="1">
      <c r="A828" s="5"/>
      <c r="B828" s="5"/>
      <c r="C828" s="7"/>
      <c r="D828" s="5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8"/>
      <c r="Q828" s="5"/>
      <c r="R828" s="9"/>
      <c r="S828" s="9"/>
      <c r="T828" s="5"/>
      <c r="U828" s="10"/>
      <c r="V828" s="7"/>
      <c r="W828" s="7"/>
      <c r="X828" s="7"/>
      <c r="Y828" s="7"/>
      <c r="Z828" s="7"/>
    </row>
    <row r="829" spans="1:26" ht="15.75" customHeight="1">
      <c r="A829" s="5"/>
      <c r="B829" s="5"/>
      <c r="C829" s="7"/>
      <c r="D829" s="5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8"/>
      <c r="Q829" s="5"/>
      <c r="R829" s="9"/>
      <c r="S829" s="9"/>
      <c r="T829" s="5"/>
      <c r="U829" s="10"/>
      <c r="V829" s="7"/>
      <c r="W829" s="7"/>
      <c r="X829" s="7"/>
      <c r="Y829" s="7"/>
      <c r="Z829" s="7"/>
    </row>
    <row r="830" spans="1:26" ht="15.75" customHeight="1">
      <c r="A830" s="5"/>
      <c r="B830" s="5"/>
      <c r="C830" s="7"/>
      <c r="D830" s="5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8"/>
      <c r="Q830" s="5"/>
      <c r="R830" s="9"/>
      <c r="S830" s="9"/>
      <c r="T830" s="5"/>
      <c r="U830" s="10"/>
      <c r="V830" s="7"/>
      <c r="W830" s="7"/>
      <c r="X830" s="7"/>
      <c r="Y830" s="7"/>
      <c r="Z830" s="7"/>
    </row>
    <row r="831" spans="1:26" ht="15.75" customHeight="1">
      <c r="A831" s="5"/>
      <c r="B831" s="5"/>
      <c r="C831" s="7"/>
      <c r="D831" s="5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8"/>
      <c r="Q831" s="5"/>
      <c r="R831" s="9"/>
      <c r="S831" s="9"/>
      <c r="T831" s="5"/>
      <c r="U831" s="10"/>
      <c r="V831" s="7"/>
      <c r="W831" s="7"/>
      <c r="X831" s="7"/>
      <c r="Y831" s="7"/>
      <c r="Z831" s="7"/>
    </row>
    <row r="832" spans="1:26" ht="15.75" customHeight="1">
      <c r="A832" s="5"/>
      <c r="B832" s="5"/>
      <c r="C832" s="7"/>
      <c r="D832" s="5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8"/>
      <c r="Q832" s="5"/>
      <c r="R832" s="9"/>
      <c r="S832" s="9"/>
      <c r="T832" s="5"/>
      <c r="U832" s="10"/>
      <c r="V832" s="7"/>
      <c r="W832" s="7"/>
      <c r="X832" s="7"/>
      <c r="Y832" s="7"/>
      <c r="Z832" s="7"/>
    </row>
    <row r="833" spans="1:26" ht="15.75" customHeight="1">
      <c r="A833" s="5"/>
      <c r="B833" s="5"/>
      <c r="C833" s="7"/>
      <c r="D833" s="5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8"/>
      <c r="Q833" s="5"/>
      <c r="R833" s="9"/>
      <c r="S833" s="9"/>
      <c r="T833" s="5"/>
      <c r="U833" s="10"/>
      <c r="V833" s="7"/>
      <c r="W833" s="7"/>
      <c r="X833" s="7"/>
      <c r="Y833" s="7"/>
      <c r="Z833" s="7"/>
    </row>
    <row r="834" spans="1:26" ht="15.75" customHeight="1">
      <c r="A834" s="5"/>
      <c r="B834" s="5"/>
      <c r="C834" s="7"/>
      <c r="D834" s="5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8"/>
      <c r="Q834" s="5"/>
      <c r="R834" s="9"/>
      <c r="S834" s="9"/>
      <c r="T834" s="5"/>
      <c r="U834" s="10"/>
      <c r="V834" s="7"/>
      <c r="W834" s="7"/>
      <c r="X834" s="7"/>
      <c r="Y834" s="7"/>
      <c r="Z834" s="7"/>
    </row>
    <row r="835" spans="1:26" ht="15.75" customHeight="1">
      <c r="A835" s="5"/>
      <c r="B835" s="5"/>
      <c r="C835" s="7"/>
      <c r="D835" s="5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8"/>
      <c r="Q835" s="5"/>
      <c r="R835" s="9"/>
      <c r="S835" s="9"/>
      <c r="T835" s="5"/>
      <c r="U835" s="10"/>
      <c r="V835" s="7"/>
      <c r="W835" s="7"/>
      <c r="X835" s="7"/>
      <c r="Y835" s="7"/>
      <c r="Z835" s="7"/>
    </row>
    <row r="836" spans="1:26" ht="15.75" customHeight="1">
      <c r="A836" s="5"/>
      <c r="B836" s="5"/>
      <c r="C836" s="7"/>
      <c r="D836" s="5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8"/>
      <c r="Q836" s="5"/>
      <c r="R836" s="9"/>
      <c r="S836" s="9"/>
      <c r="T836" s="5"/>
      <c r="U836" s="10"/>
      <c r="V836" s="7"/>
      <c r="W836" s="7"/>
      <c r="X836" s="7"/>
      <c r="Y836" s="7"/>
      <c r="Z836" s="7"/>
    </row>
    <row r="837" spans="1:26" ht="15.75" customHeight="1">
      <c r="A837" s="5"/>
      <c r="B837" s="5"/>
      <c r="C837" s="7"/>
      <c r="D837" s="5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8"/>
      <c r="Q837" s="5"/>
      <c r="R837" s="9"/>
      <c r="S837" s="9"/>
      <c r="T837" s="5"/>
      <c r="U837" s="10"/>
      <c r="V837" s="7"/>
      <c r="W837" s="7"/>
      <c r="X837" s="7"/>
      <c r="Y837" s="7"/>
      <c r="Z837" s="7"/>
    </row>
    <row r="838" spans="1:26" ht="15.75" customHeight="1">
      <c r="A838" s="5"/>
      <c r="B838" s="5"/>
      <c r="C838" s="7"/>
      <c r="D838" s="5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8"/>
      <c r="Q838" s="5"/>
      <c r="R838" s="9"/>
      <c r="S838" s="9"/>
      <c r="T838" s="5"/>
      <c r="U838" s="10"/>
      <c r="V838" s="7"/>
      <c r="W838" s="7"/>
      <c r="X838" s="7"/>
      <c r="Y838" s="7"/>
      <c r="Z838" s="7"/>
    </row>
    <row r="839" spans="1:26" ht="15.75" customHeight="1">
      <c r="A839" s="5"/>
      <c r="B839" s="5"/>
      <c r="C839" s="7"/>
      <c r="D839" s="5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8"/>
      <c r="Q839" s="5"/>
      <c r="R839" s="9"/>
      <c r="S839" s="9"/>
      <c r="T839" s="5"/>
      <c r="U839" s="10"/>
      <c r="V839" s="7"/>
      <c r="W839" s="7"/>
      <c r="X839" s="7"/>
      <c r="Y839" s="7"/>
      <c r="Z839" s="7"/>
    </row>
    <row r="840" spans="1:26" ht="15.75" customHeight="1">
      <c r="A840" s="5"/>
      <c r="B840" s="5"/>
      <c r="C840" s="7"/>
      <c r="D840" s="5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8"/>
      <c r="Q840" s="5"/>
      <c r="R840" s="9"/>
      <c r="S840" s="9"/>
      <c r="T840" s="5"/>
      <c r="U840" s="10"/>
      <c r="V840" s="7"/>
      <c r="W840" s="7"/>
      <c r="X840" s="7"/>
      <c r="Y840" s="7"/>
      <c r="Z840" s="7"/>
    </row>
    <row r="841" spans="1:26" ht="15.75" customHeight="1">
      <c r="A841" s="5"/>
      <c r="B841" s="5"/>
      <c r="C841" s="7"/>
      <c r="D841" s="5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8"/>
      <c r="Q841" s="5"/>
      <c r="R841" s="9"/>
      <c r="S841" s="9"/>
      <c r="T841" s="5"/>
      <c r="U841" s="10"/>
      <c r="V841" s="7"/>
      <c r="W841" s="7"/>
      <c r="X841" s="7"/>
      <c r="Y841" s="7"/>
      <c r="Z841" s="7"/>
    </row>
    <row r="842" spans="1:26" ht="15.75" customHeight="1">
      <c r="A842" s="5"/>
      <c r="B842" s="5"/>
      <c r="C842" s="7"/>
      <c r="D842" s="5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8"/>
      <c r="Q842" s="5"/>
      <c r="R842" s="9"/>
      <c r="S842" s="9"/>
      <c r="T842" s="5"/>
      <c r="U842" s="10"/>
      <c r="V842" s="7"/>
      <c r="W842" s="7"/>
      <c r="X842" s="7"/>
      <c r="Y842" s="7"/>
      <c r="Z842" s="7"/>
    </row>
    <row r="843" spans="1:26" ht="15.75" customHeight="1">
      <c r="A843" s="5"/>
      <c r="B843" s="5"/>
      <c r="C843" s="7"/>
      <c r="D843" s="5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8"/>
      <c r="Q843" s="5"/>
      <c r="R843" s="9"/>
      <c r="S843" s="9"/>
      <c r="T843" s="5"/>
      <c r="U843" s="10"/>
      <c r="V843" s="7"/>
      <c r="W843" s="7"/>
      <c r="X843" s="7"/>
      <c r="Y843" s="7"/>
      <c r="Z843" s="7"/>
    </row>
    <row r="844" spans="1:26" ht="15.75" customHeight="1">
      <c r="A844" s="5"/>
      <c r="B844" s="5"/>
      <c r="C844" s="7"/>
      <c r="D844" s="5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8"/>
      <c r="Q844" s="5"/>
      <c r="R844" s="9"/>
      <c r="S844" s="9"/>
      <c r="T844" s="5"/>
      <c r="U844" s="10"/>
      <c r="V844" s="7"/>
      <c r="W844" s="7"/>
      <c r="X844" s="7"/>
      <c r="Y844" s="7"/>
      <c r="Z844" s="7"/>
    </row>
    <row r="845" spans="1:26" ht="15.75" customHeight="1">
      <c r="A845" s="5"/>
      <c r="B845" s="5"/>
      <c r="C845" s="7"/>
      <c r="D845" s="5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8"/>
      <c r="Q845" s="5"/>
      <c r="R845" s="9"/>
      <c r="S845" s="9"/>
      <c r="T845" s="5"/>
      <c r="U845" s="10"/>
      <c r="V845" s="7"/>
      <c r="W845" s="7"/>
      <c r="X845" s="7"/>
      <c r="Y845" s="7"/>
      <c r="Z845" s="7"/>
    </row>
    <row r="846" spans="1:26" ht="15.75" customHeight="1">
      <c r="A846" s="5"/>
      <c r="B846" s="5"/>
      <c r="C846" s="7"/>
      <c r="D846" s="5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8"/>
      <c r="Q846" s="5"/>
      <c r="R846" s="9"/>
      <c r="S846" s="9"/>
      <c r="T846" s="5"/>
      <c r="U846" s="10"/>
      <c r="V846" s="7"/>
      <c r="W846" s="7"/>
      <c r="X846" s="7"/>
      <c r="Y846" s="7"/>
      <c r="Z846" s="7"/>
    </row>
    <row r="847" spans="1:26" ht="15.75" customHeight="1">
      <c r="A847" s="5"/>
      <c r="B847" s="5"/>
      <c r="C847" s="7"/>
      <c r="D847" s="5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8"/>
      <c r="Q847" s="5"/>
      <c r="R847" s="9"/>
      <c r="S847" s="9"/>
      <c r="T847" s="5"/>
      <c r="U847" s="10"/>
      <c r="V847" s="7"/>
      <c r="W847" s="7"/>
      <c r="X847" s="7"/>
      <c r="Y847" s="7"/>
      <c r="Z847" s="7"/>
    </row>
    <row r="848" spans="1:26" ht="15.75" customHeight="1">
      <c r="A848" s="5"/>
      <c r="B848" s="5"/>
      <c r="C848" s="7"/>
      <c r="D848" s="5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8"/>
      <c r="Q848" s="5"/>
      <c r="R848" s="9"/>
      <c r="S848" s="9"/>
      <c r="T848" s="5"/>
      <c r="U848" s="10"/>
      <c r="V848" s="7"/>
      <c r="W848" s="7"/>
      <c r="X848" s="7"/>
      <c r="Y848" s="7"/>
      <c r="Z848" s="7"/>
    </row>
    <row r="849" spans="1:26" ht="15.75" customHeight="1">
      <c r="A849" s="5"/>
      <c r="B849" s="5"/>
      <c r="C849" s="7"/>
      <c r="D849" s="5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8"/>
      <c r="Q849" s="5"/>
      <c r="R849" s="9"/>
      <c r="S849" s="9"/>
      <c r="T849" s="5"/>
      <c r="U849" s="10"/>
      <c r="V849" s="7"/>
      <c r="W849" s="7"/>
      <c r="X849" s="7"/>
      <c r="Y849" s="7"/>
      <c r="Z849" s="7"/>
    </row>
    <row r="850" spans="1:26" ht="15.75" customHeight="1">
      <c r="A850" s="5"/>
      <c r="B850" s="5"/>
      <c r="C850" s="7"/>
      <c r="D850" s="5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8"/>
      <c r="Q850" s="5"/>
      <c r="R850" s="9"/>
      <c r="S850" s="9"/>
      <c r="T850" s="5"/>
      <c r="U850" s="10"/>
      <c r="V850" s="7"/>
      <c r="W850" s="7"/>
      <c r="X850" s="7"/>
      <c r="Y850" s="7"/>
      <c r="Z850" s="7"/>
    </row>
    <row r="851" spans="1:26" ht="15.75" customHeight="1">
      <c r="A851" s="5"/>
      <c r="B851" s="5"/>
      <c r="C851" s="7"/>
      <c r="D851" s="5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8"/>
      <c r="Q851" s="5"/>
      <c r="R851" s="9"/>
      <c r="S851" s="9"/>
      <c r="T851" s="5"/>
      <c r="U851" s="10"/>
      <c r="V851" s="7"/>
      <c r="W851" s="7"/>
      <c r="X851" s="7"/>
      <c r="Y851" s="7"/>
      <c r="Z851" s="7"/>
    </row>
    <row r="852" spans="1:26" ht="15.75" customHeight="1">
      <c r="A852" s="5"/>
      <c r="B852" s="5"/>
      <c r="C852" s="7"/>
      <c r="D852" s="5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8"/>
      <c r="Q852" s="5"/>
      <c r="R852" s="9"/>
      <c r="S852" s="9"/>
      <c r="T852" s="5"/>
      <c r="U852" s="10"/>
      <c r="V852" s="7"/>
      <c r="W852" s="7"/>
      <c r="X852" s="7"/>
      <c r="Y852" s="7"/>
      <c r="Z852" s="7"/>
    </row>
    <row r="853" spans="1:26" ht="15.75" customHeight="1">
      <c r="A853" s="5"/>
      <c r="B853" s="5"/>
      <c r="C853" s="7"/>
      <c r="D853" s="5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8"/>
      <c r="Q853" s="5"/>
      <c r="R853" s="9"/>
      <c r="S853" s="9"/>
      <c r="T853" s="5"/>
      <c r="U853" s="10"/>
      <c r="V853" s="7"/>
      <c r="W853" s="7"/>
      <c r="X853" s="7"/>
      <c r="Y853" s="7"/>
      <c r="Z853" s="7"/>
    </row>
    <row r="854" spans="1:26" ht="15.75" customHeight="1">
      <c r="A854" s="5"/>
      <c r="B854" s="5"/>
      <c r="C854" s="7"/>
      <c r="D854" s="5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8"/>
      <c r="Q854" s="5"/>
      <c r="R854" s="9"/>
      <c r="S854" s="9"/>
      <c r="T854" s="5"/>
      <c r="U854" s="10"/>
      <c r="V854" s="7"/>
      <c r="W854" s="7"/>
      <c r="X854" s="7"/>
      <c r="Y854" s="7"/>
      <c r="Z854" s="7"/>
    </row>
    <row r="855" spans="1:26" ht="15.75" customHeight="1">
      <c r="A855" s="5"/>
      <c r="B855" s="5"/>
      <c r="C855" s="7"/>
      <c r="D855" s="5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8"/>
      <c r="Q855" s="5"/>
      <c r="R855" s="9"/>
      <c r="S855" s="9"/>
      <c r="T855" s="5"/>
      <c r="U855" s="10"/>
      <c r="V855" s="7"/>
      <c r="W855" s="7"/>
      <c r="X855" s="7"/>
      <c r="Y855" s="7"/>
      <c r="Z855" s="7"/>
    </row>
    <row r="856" spans="1:26" ht="15.75" customHeight="1">
      <c r="A856" s="5"/>
      <c r="B856" s="5"/>
      <c r="C856" s="7"/>
      <c r="D856" s="5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8"/>
      <c r="Q856" s="5"/>
      <c r="R856" s="9"/>
      <c r="S856" s="9"/>
      <c r="T856" s="5"/>
      <c r="U856" s="10"/>
      <c r="V856" s="7"/>
      <c r="W856" s="7"/>
      <c r="X856" s="7"/>
      <c r="Y856" s="7"/>
      <c r="Z856" s="7"/>
    </row>
    <row r="857" spans="1:26" ht="15.75" customHeight="1">
      <c r="A857" s="5"/>
      <c r="B857" s="5"/>
      <c r="C857" s="7"/>
      <c r="D857" s="5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8"/>
      <c r="Q857" s="5"/>
      <c r="R857" s="9"/>
      <c r="S857" s="9"/>
      <c r="T857" s="5"/>
      <c r="U857" s="10"/>
      <c r="V857" s="7"/>
      <c r="W857" s="7"/>
      <c r="X857" s="7"/>
      <c r="Y857" s="7"/>
      <c r="Z857" s="7"/>
    </row>
    <row r="858" spans="1:26" ht="15.75" customHeight="1">
      <c r="A858" s="5"/>
      <c r="B858" s="5"/>
      <c r="C858" s="7"/>
      <c r="D858" s="5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8"/>
      <c r="Q858" s="5"/>
      <c r="R858" s="9"/>
      <c r="S858" s="9"/>
      <c r="T858" s="5"/>
      <c r="U858" s="10"/>
      <c r="V858" s="7"/>
      <c r="W858" s="7"/>
      <c r="X858" s="7"/>
      <c r="Y858" s="7"/>
      <c r="Z858" s="7"/>
    </row>
    <row r="859" spans="1:26" ht="15.75" customHeight="1">
      <c r="A859" s="5"/>
      <c r="B859" s="5"/>
      <c r="C859" s="7"/>
      <c r="D859" s="5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8"/>
      <c r="Q859" s="5"/>
      <c r="R859" s="9"/>
      <c r="S859" s="9"/>
      <c r="T859" s="5"/>
      <c r="U859" s="10"/>
      <c r="V859" s="7"/>
      <c r="W859" s="7"/>
      <c r="X859" s="7"/>
      <c r="Y859" s="7"/>
      <c r="Z859" s="7"/>
    </row>
    <row r="860" spans="1:26" ht="15.75" customHeight="1">
      <c r="A860" s="5"/>
      <c r="B860" s="5"/>
      <c r="C860" s="7"/>
      <c r="D860" s="5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8"/>
      <c r="Q860" s="5"/>
      <c r="R860" s="9"/>
      <c r="S860" s="9"/>
      <c r="T860" s="5"/>
      <c r="U860" s="10"/>
      <c r="V860" s="7"/>
      <c r="W860" s="7"/>
      <c r="X860" s="7"/>
      <c r="Y860" s="7"/>
      <c r="Z860" s="7"/>
    </row>
    <row r="861" spans="1:26" ht="15.75" customHeight="1">
      <c r="A861" s="5"/>
      <c r="B861" s="5"/>
      <c r="C861" s="7"/>
      <c r="D861" s="5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8"/>
      <c r="Q861" s="5"/>
      <c r="R861" s="9"/>
      <c r="S861" s="9"/>
      <c r="T861" s="5"/>
      <c r="U861" s="10"/>
      <c r="V861" s="7"/>
      <c r="W861" s="7"/>
      <c r="X861" s="7"/>
      <c r="Y861" s="7"/>
      <c r="Z861" s="7"/>
    </row>
    <row r="862" spans="1:26" ht="15.75" customHeight="1">
      <c r="A862" s="5"/>
      <c r="B862" s="5"/>
      <c r="C862" s="7"/>
      <c r="D862" s="5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8"/>
      <c r="Q862" s="5"/>
      <c r="R862" s="9"/>
      <c r="S862" s="9"/>
      <c r="T862" s="5"/>
      <c r="U862" s="10"/>
      <c r="V862" s="7"/>
      <c r="W862" s="7"/>
      <c r="X862" s="7"/>
      <c r="Y862" s="7"/>
      <c r="Z862" s="7"/>
    </row>
    <row r="863" spans="1:26" ht="15.75" customHeight="1">
      <c r="A863" s="5"/>
      <c r="B863" s="5"/>
      <c r="C863" s="7"/>
      <c r="D863" s="5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5"/>
      <c r="R863" s="9"/>
      <c r="S863" s="9"/>
      <c r="T863" s="5"/>
      <c r="U863" s="10"/>
      <c r="V863" s="7"/>
      <c r="W863" s="7"/>
      <c r="X863" s="7"/>
      <c r="Y863" s="7"/>
      <c r="Z863" s="7"/>
    </row>
    <row r="864" spans="1:26" ht="15.75" customHeight="1">
      <c r="A864" s="5"/>
      <c r="B864" s="5"/>
      <c r="C864" s="7"/>
      <c r="D864" s="5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8"/>
      <c r="Q864" s="5"/>
      <c r="R864" s="9"/>
      <c r="S864" s="9"/>
      <c r="T864" s="5"/>
      <c r="U864" s="10"/>
      <c r="V864" s="7"/>
      <c r="W864" s="7"/>
      <c r="X864" s="7"/>
      <c r="Y864" s="7"/>
      <c r="Z864" s="7"/>
    </row>
    <row r="865" spans="1:26" ht="15.75" customHeight="1">
      <c r="A865" s="5"/>
      <c r="B865" s="5"/>
      <c r="C865" s="7"/>
      <c r="D865" s="5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8"/>
      <c r="Q865" s="5"/>
      <c r="R865" s="9"/>
      <c r="S865" s="9"/>
      <c r="T865" s="5"/>
      <c r="U865" s="10"/>
      <c r="V865" s="7"/>
      <c r="W865" s="7"/>
      <c r="X865" s="7"/>
      <c r="Y865" s="7"/>
      <c r="Z865" s="7"/>
    </row>
    <row r="866" spans="1:26" ht="15.75" customHeight="1">
      <c r="A866" s="5"/>
      <c r="B866" s="5"/>
      <c r="C866" s="7"/>
      <c r="D866" s="5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8"/>
      <c r="Q866" s="5"/>
      <c r="R866" s="9"/>
      <c r="S866" s="9"/>
      <c r="T866" s="5"/>
      <c r="U866" s="10"/>
      <c r="V866" s="7"/>
      <c r="W866" s="7"/>
      <c r="X866" s="7"/>
      <c r="Y866" s="7"/>
      <c r="Z866" s="7"/>
    </row>
    <row r="867" spans="1:26" ht="15.75" customHeight="1">
      <c r="A867" s="5"/>
      <c r="B867" s="5"/>
      <c r="C867" s="7"/>
      <c r="D867" s="5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8"/>
      <c r="Q867" s="5"/>
      <c r="R867" s="9"/>
      <c r="S867" s="9"/>
      <c r="T867" s="5"/>
      <c r="U867" s="10"/>
      <c r="V867" s="7"/>
      <c r="W867" s="7"/>
      <c r="X867" s="7"/>
      <c r="Y867" s="7"/>
      <c r="Z867" s="7"/>
    </row>
    <row r="868" spans="1:26" ht="15.75" customHeight="1">
      <c r="A868" s="5"/>
      <c r="B868" s="5"/>
      <c r="C868" s="7"/>
      <c r="D868" s="5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8"/>
      <c r="Q868" s="5"/>
      <c r="R868" s="9"/>
      <c r="S868" s="9"/>
      <c r="T868" s="5"/>
      <c r="U868" s="10"/>
      <c r="V868" s="7"/>
      <c r="W868" s="7"/>
      <c r="X868" s="7"/>
      <c r="Y868" s="7"/>
      <c r="Z868" s="7"/>
    </row>
    <row r="869" spans="1:26" ht="15.75" customHeight="1">
      <c r="A869" s="5"/>
      <c r="B869" s="5"/>
      <c r="C869" s="7"/>
      <c r="D869" s="5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8"/>
      <c r="Q869" s="5"/>
      <c r="R869" s="9"/>
      <c r="S869" s="9"/>
      <c r="T869" s="5"/>
      <c r="U869" s="10"/>
      <c r="V869" s="7"/>
      <c r="W869" s="7"/>
      <c r="X869" s="7"/>
      <c r="Y869" s="7"/>
      <c r="Z869" s="7"/>
    </row>
    <row r="870" spans="1:26" ht="15.75" customHeight="1">
      <c r="A870" s="5"/>
      <c r="B870" s="5"/>
      <c r="C870" s="7"/>
      <c r="D870" s="5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8"/>
      <c r="Q870" s="5"/>
      <c r="R870" s="9"/>
      <c r="S870" s="9"/>
      <c r="T870" s="5"/>
      <c r="U870" s="10"/>
      <c r="V870" s="7"/>
      <c r="W870" s="7"/>
      <c r="X870" s="7"/>
      <c r="Y870" s="7"/>
      <c r="Z870" s="7"/>
    </row>
    <row r="871" spans="1:26" ht="15.75" customHeight="1">
      <c r="A871" s="5"/>
      <c r="B871" s="5"/>
      <c r="C871" s="7"/>
      <c r="D871" s="5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8"/>
      <c r="Q871" s="5"/>
      <c r="R871" s="9"/>
      <c r="S871" s="9"/>
      <c r="T871" s="5"/>
      <c r="U871" s="10"/>
      <c r="V871" s="7"/>
      <c r="W871" s="7"/>
      <c r="X871" s="7"/>
      <c r="Y871" s="7"/>
      <c r="Z871" s="7"/>
    </row>
    <row r="872" spans="1:26" ht="15.75" customHeight="1">
      <c r="A872" s="5"/>
      <c r="B872" s="5"/>
      <c r="C872" s="7"/>
      <c r="D872" s="5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8"/>
      <c r="Q872" s="5"/>
      <c r="R872" s="9"/>
      <c r="S872" s="9"/>
      <c r="T872" s="5"/>
      <c r="U872" s="10"/>
      <c r="V872" s="7"/>
      <c r="W872" s="7"/>
      <c r="X872" s="7"/>
      <c r="Y872" s="7"/>
      <c r="Z872" s="7"/>
    </row>
    <row r="873" spans="1:26" ht="15.75" customHeight="1">
      <c r="A873" s="5"/>
      <c r="B873" s="5"/>
      <c r="C873" s="7"/>
      <c r="D873" s="5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8"/>
      <c r="Q873" s="5"/>
      <c r="R873" s="9"/>
      <c r="S873" s="9"/>
      <c r="T873" s="5"/>
      <c r="U873" s="10"/>
      <c r="V873" s="7"/>
      <c r="W873" s="7"/>
      <c r="X873" s="7"/>
      <c r="Y873" s="7"/>
      <c r="Z873" s="7"/>
    </row>
    <row r="874" spans="1:26" ht="15.75" customHeight="1">
      <c r="A874" s="5"/>
      <c r="B874" s="5"/>
      <c r="C874" s="7"/>
      <c r="D874" s="5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8"/>
      <c r="Q874" s="5"/>
      <c r="R874" s="9"/>
      <c r="S874" s="9"/>
      <c r="T874" s="5"/>
      <c r="U874" s="10"/>
      <c r="V874" s="7"/>
      <c r="W874" s="7"/>
      <c r="X874" s="7"/>
      <c r="Y874" s="7"/>
      <c r="Z874" s="7"/>
    </row>
    <row r="875" spans="1:26" ht="15.75" customHeight="1">
      <c r="A875" s="5"/>
      <c r="B875" s="5"/>
      <c r="C875" s="7"/>
      <c r="D875" s="5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8"/>
      <c r="Q875" s="5"/>
      <c r="R875" s="9"/>
      <c r="S875" s="9"/>
      <c r="T875" s="5"/>
      <c r="U875" s="10"/>
      <c r="V875" s="7"/>
      <c r="W875" s="7"/>
      <c r="X875" s="7"/>
      <c r="Y875" s="7"/>
      <c r="Z875" s="7"/>
    </row>
    <row r="876" spans="1:26" ht="15.75" customHeight="1">
      <c r="A876" s="5"/>
      <c r="B876" s="5"/>
      <c r="C876" s="7"/>
      <c r="D876" s="5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8"/>
      <c r="Q876" s="5"/>
      <c r="R876" s="9"/>
      <c r="S876" s="9"/>
      <c r="T876" s="5"/>
      <c r="U876" s="10"/>
      <c r="V876" s="7"/>
      <c r="W876" s="7"/>
      <c r="X876" s="7"/>
      <c r="Y876" s="7"/>
      <c r="Z876" s="7"/>
    </row>
    <row r="877" spans="1:26" ht="15.75" customHeight="1">
      <c r="A877" s="5"/>
      <c r="B877" s="5"/>
      <c r="C877" s="7"/>
      <c r="D877" s="5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8"/>
      <c r="Q877" s="5"/>
      <c r="R877" s="9"/>
      <c r="S877" s="9"/>
      <c r="T877" s="5"/>
      <c r="U877" s="10"/>
      <c r="V877" s="7"/>
      <c r="W877" s="7"/>
      <c r="X877" s="7"/>
      <c r="Y877" s="7"/>
      <c r="Z877" s="7"/>
    </row>
    <row r="878" spans="1:26" ht="15.75" customHeight="1">
      <c r="A878" s="5"/>
      <c r="B878" s="5"/>
      <c r="C878" s="7"/>
      <c r="D878" s="5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8"/>
      <c r="Q878" s="5"/>
      <c r="R878" s="9"/>
      <c r="S878" s="9"/>
      <c r="T878" s="5"/>
      <c r="U878" s="10"/>
      <c r="V878" s="7"/>
      <c r="W878" s="7"/>
      <c r="X878" s="7"/>
      <c r="Y878" s="7"/>
      <c r="Z878" s="7"/>
    </row>
    <row r="879" spans="1:26" ht="15.75" customHeight="1">
      <c r="A879" s="5"/>
      <c r="B879" s="5"/>
      <c r="C879" s="7"/>
      <c r="D879" s="5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8"/>
      <c r="Q879" s="5"/>
      <c r="R879" s="9"/>
      <c r="S879" s="9"/>
      <c r="T879" s="5"/>
      <c r="U879" s="10"/>
      <c r="V879" s="7"/>
      <c r="W879" s="7"/>
      <c r="X879" s="7"/>
      <c r="Y879" s="7"/>
      <c r="Z879" s="7"/>
    </row>
    <row r="880" spans="1:26" ht="15.75" customHeight="1">
      <c r="A880" s="5"/>
      <c r="B880" s="5"/>
      <c r="C880" s="7"/>
      <c r="D880" s="5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8"/>
      <c r="Q880" s="5"/>
      <c r="R880" s="9"/>
      <c r="S880" s="9"/>
      <c r="T880" s="5"/>
      <c r="U880" s="10"/>
      <c r="V880" s="7"/>
      <c r="W880" s="7"/>
      <c r="X880" s="7"/>
      <c r="Y880" s="7"/>
      <c r="Z880" s="7"/>
    </row>
    <row r="881" spans="1:26" ht="15.75" customHeight="1">
      <c r="A881" s="5"/>
      <c r="B881" s="5"/>
      <c r="C881" s="7"/>
      <c r="D881" s="5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8"/>
      <c r="Q881" s="5"/>
      <c r="R881" s="9"/>
      <c r="S881" s="9"/>
      <c r="T881" s="5"/>
      <c r="U881" s="10"/>
      <c r="V881" s="7"/>
      <c r="W881" s="7"/>
      <c r="X881" s="7"/>
      <c r="Y881" s="7"/>
      <c r="Z881" s="7"/>
    </row>
    <row r="882" spans="1:26" ht="15.75" customHeight="1">
      <c r="A882" s="5"/>
      <c r="B882" s="5"/>
      <c r="C882" s="7"/>
      <c r="D882" s="5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8"/>
      <c r="Q882" s="5"/>
      <c r="R882" s="9"/>
      <c r="S882" s="9"/>
      <c r="T882" s="5"/>
      <c r="U882" s="10"/>
      <c r="V882" s="7"/>
      <c r="W882" s="7"/>
      <c r="X882" s="7"/>
      <c r="Y882" s="7"/>
      <c r="Z882" s="7"/>
    </row>
    <row r="883" spans="1:26" ht="15.75" customHeight="1">
      <c r="A883" s="5"/>
      <c r="B883" s="5"/>
      <c r="C883" s="7"/>
      <c r="D883" s="5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8"/>
      <c r="Q883" s="5"/>
      <c r="R883" s="9"/>
      <c r="S883" s="9"/>
      <c r="T883" s="5"/>
      <c r="U883" s="10"/>
      <c r="V883" s="7"/>
      <c r="W883" s="7"/>
      <c r="X883" s="7"/>
      <c r="Y883" s="7"/>
      <c r="Z883" s="7"/>
    </row>
    <row r="884" spans="1:26" ht="15.75" customHeight="1">
      <c r="A884" s="5"/>
      <c r="B884" s="5"/>
      <c r="C884" s="7"/>
      <c r="D884" s="5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8"/>
      <c r="Q884" s="5"/>
      <c r="R884" s="9"/>
      <c r="S884" s="9"/>
      <c r="T884" s="5"/>
      <c r="U884" s="10"/>
      <c r="V884" s="7"/>
      <c r="W884" s="7"/>
      <c r="X884" s="7"/>
      <c r="Y884" s="7"/>
      <c r="Z884" s="7"/>
    </row>
    <row r="885" spans="1:26" ht="15.75" customHeight="1">
      <c r="A885" s="5"/>
      <c r="B885" s="5"/>
      <c r="C885" s="7"/>
      <c r="D885" s="5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8"/>
      <c r="Q885" s="5"/>
      <c r="R885" s="9"/>
      <c r="S885" s="9"/>
      <c r="T885" s="5"/>
      <c r="U885" s="10"/>
      <c r="V885" s="7"/>
      <c r="W885" s="7"/>
      <c r="X885" s="7"/>
      <c r="Y885" s="7"/>
      <c r="Z885" s="7"/>
    </row>
    <row r="886" spans="1:26" ht="15.75" customHeight="1">
      <c r="A886" s="5"/>
      <c r="B886" s="5"/>
      <c r="C886" s="7"/>
      <c r="D886" s="5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8"/>
      <c r="Q886" s="5"/>
      <c r="R886" s="9"/>
      <c r="S886" s="9"/>
      <c r="T886" s="5"/>
      <c r="U886" s="10"/>
      <c r="V886" s="7"/>
      <c r="W886" s="7"/>
      <c r="X886" s="7"/>
      <c r="Y886" s="7"/>
      <c r="Z886" s="7"/>
    </row>
    <row r="887" spans="1:26" ht="15.75" customHeight="1">
      <c r="A887" s="5"/>
      <c r="B887" s="5"/>
      <c r="C887" s="7"/>
      <c r="D887" s="5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8"/>
      <c r="Q887" s="5"/>
      <c r="R887" s="9"/>
      <c r="S887" s="9"/>
      <c r="T887" s="5"/>
      <c r="U887" s="10"/>
      <c r="V887" s="7"/>
      <c r="W887" s="7"/>
      <c r="X887" s="7"/>
      <c r="Y887" s="7"/>
      <c r="Z887" s="7"/>
    </row>
    <row r="888" spans="1:26" ht="15.75" customHeight="1">
      <c r="A888" s="5"/>
      <c r="B888" s="5"/>
      <c r="C888" s="7"/>
      <c r="D888" s="5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8"/>
      <c r="Q888" s="5"/>
      <c r="R888" s="9"/>
      <c r="S888" s="9"/>
      <c r="T888" s="5"/>
      <c r="U888" s="10"/>
      <c r="V888" s="7"/>
      <c r="W888" s="7"/>
      <c r="X888" s="7"/>
      <c r="Y888" s="7"/>
      <c r="Z888" s="7"/>
    </row>
    <row r="889" spans="1:26" ht="15.75" customHeight="1">
      <c r="A889" s="5"/>
      <c r="B889" s="5"/>
      <c r="C889" s="7"/>
      <c r="D889" s="5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8"/>
      <c r="Q889" s="5"/>
      <c r="R889" s="9"/>
      <c r="S889" s="9"/>
      <c r="T889" s="5"/>
      <c r="U889" s="10"/>
      <c r="V889" s="7"/>
      <c r="W889" s="7"/>
      <c r="X889" s="7"/>
      <c r="Y889" s="7"/>
      <c r="Z889" s="7"/>
    </row>
    <row r="890" spans="1:26" ht="15.75" customHeight="1">
      <c r="A890" s="5"/>
      <c r="B890" s="5"/>
      <c r="C890" s="7"/>
      <c r="D890" s="5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8"/>
      <c r="Q890" s="5"/>
      <c r="R890" s="9"/>
      <c r="S890" s="9"/>
      <c r="T890" s="5"/>
      <c r="U890" s="10"/>
      <c r="V890" s="7"/>
      <c r="W890" s="7"/>
      <c r="X890" s="7"/>
      <c r="Y890" s="7"/>
      <c r="Z890" s="7"/>
    </row>
    <row r="891" spans="1:26" ht="15.75" customHeight="1">
      <c r="A891" s="5"/>
      <c r="B891" s="5"/>
      <c r="C891" s="7"/>
      <c r="D891" s="5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8"/>
      <c r="Q891" s="5"/>
      <c r="R891" s="9"/>
      <c r="S891" s="9"/>
      <c r="T891" s="5"/>
      <c r="U891" s="10"/>
      <c r="V891" s="7"/>
      <c r="W891" s="7"/>
      <c r="X891" s="7"/>
      <c r="Y891" s="7"/>
      <c r="Z891" s="7"/>
    </row>
    <row r="892" spans="1:26" ht="15.75" customHeight="1">
      <c r="A892" s="5"/>
      <c r="B892" s="5"/>
      <c r="C892" s="7"/>
      <c r="D892" s="5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8"/>
      <c r="Q892" s="5"/>
      <c r="R892" s="9"/>
      <c r="S892" s="9"/>
      <c r="T892" s="5"/>
      <c r="U892" s="10"/>
      <c r="V892" s="7"/>
      <c r="W892" s="7"/>
      <c r="X892" s="7"/>
      <c r="Y892" s="7"/>
      <c r="Z892" s="7"/>
    </row>
    <row r="893" spans="1:26" ht="15.75" customHeight="1">
      <c r="A893" s="5"/>
      <c r="B893" s="5"/>
      <c r="C893" s="7"/>
      <c r="D893" s="5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8"/>
      <c r="Q893" s="5"/>
      <c r="R893" s="9"/>
      <c r="S893" s="9"/>
      <c r="T893" s="5"/>
      <c r="U893" s="10"/>
      <c r="V893" s="7"/>
      <c r="W893" s="7"/>
      <c r="X893" s="7"/>
      <c r="Y893" s="7"/>
      <c r="Z893" s="7"/>
    </row>
    <row r="894" spans="1:26" ht="15.75" customHeight="1">
      <c r="A894" s="5"/>
      <c r="B894" s="5"/>
      <c r="C894" s="7"/>
      <c r="D894" s="5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8"/>
      <c r="Q894" s="5"/>
      <c r="R894" s="9"/>
      <c r="S894" s="9"/>
      <c r="T894" s="5"/>
      <c r="U894" s="10"/>
      <c r="V894" s="7"/>
      <c r="W894" s="7"/>
      <c r="X894" s="7"/>
      <c r="Y894" s="7"/>
      <c r="Z894" s="7"/>
    </row>
    <row r="895" spans="1:26" ht="15.75" customHeight="1">
      <c r="A895" s="5"/>
      <c r="B895" s="5"/>
      <c r="C895" s="7"/>
      <c r="D895" s="5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8"/>
      <c r="Q895" s="5"/>
      <c r="R895" s="9"/>
      <c r="S895" s="9"/>
      <c r="T895" s="5"/>
      <c r="U895" s="10"/>
      <c r="V895" s="7"/>
      <c r="W895" s="7"/>
      <c r="X895" s="7"/>
      <c r="Y895" s="7"/>
      <c r="Z895" s="7"/>
    </row>
    <row r="896" spans="1:26" ht="15.75" customHeight="1">
      <c r="A896" s="5"/>
      <c r="B896" s="5"/>
      <c r="C896" s="7"/>
      <c r="D896" s="5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8"/>
      <c r="Q896" s="5"/>
      <c r="R896" s="9"/>
      <c r="S896" s="9"/>
      <c r="T896" s="5"/>
      <c r="U896" s="10"/>
      <c r="V896" s="7"/>
      <c r="W896" s="7"/>
      <c r="X896" s="7"/>
      <c r="Y896" s="7"/>
      <c r="Z896" s="7"/>
    </row>
    <row r="897" spans="1:26" ht="15.75" customHeight="1">
      <c r="A897" s="5"/>
      <c r="B897" s="5"/>
      <c r="C897" s="7"/>
      <c r="D897" s="5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8"/>
      <c r="Q897" s="5"/>
      <c r="R897" s="9"/>
      <c r="S897" s="9"/>
      <c r="T897" s="5"/>
      <c r="U897" s="10"/>
      <c r="V897" s="7"/>
      <c r="W897" s="7"/>
      <c r="X897" s="7"/>
      <c r="Y897" s="7"/>
      <c r="Z897" s="7"/>
    </row>
    <row r="898" spans="1:26" ht="15.75" customHeight="1">
      <c r="A898" s="5"/>
      <c r="B898" s="5"/>
      <c r="C898" s="7"/>
      <c r="D898" s="5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8"/>
      <c r="Q898" s="5"/>
      <c r="R898" s="9"/>
      <c r="S898" s="9"/>
      <c r="T898" s="5"/>
      <c r="U898" s="10"/>
      <c r="V898" s="7"/>
      <c r="W898" s="7"/>
      <c r="X898" s="7"/>
      <c r="Y898" s="7"/>
      <c r="Z898" s="7"/>
    </row>
    <row r="899" spans="1:26" ht="15.75" customHeight="1">
      <c r="A899" s="5"/>
      <c r="B899" s="5"/>
      <c r="C899" s="7"/>
      <c r="D899" s="5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8"/>
      <c r="Q899" s="5"/>
      <c r="R899" s="9"/>
      <c r="S899" s="9"/>
      <c r="T899" s="5"/>
      <c r="U899" s="10"/>
      <c r="V899" s="7"/>
      <c r="W899" s="7"/>
      <c r="X899" s="7"/>
      <c r="Y899" s="7"/>
      <c r="Z899" s="7"/>
    </row>
    <row r="900" spans="1:26" ht="15.75" customHeight="1">
      <c r="A900" s="5"/>
      <c r="B900" s="5"/>
      <c r="C900" s="7"/>
      <c r="D900" s="5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8"/>
      <c r="Q900" s="5"/>
      <c r="R900" s="9"/>
      <c r="S900" s="9"/>
      <c r="T900" s="5"/>
      <c r="U900" s="10"/>
      <c r="V900" s="7"/>
      <c r="W900" s="7"/>
      <c r="X900" s="7"/>
      <c r="Y900" s="7"/>
      <c r="Z900" s="7"/>
    </row>
    <row r="901" spans="1:26" ht="15.75" customHeight="1">
      <c r="A901" s="5"/>
      <c r="B901" s="5"/>
      <c r="C901" s="7"/>
      <c r="D901" s="5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8"/>
      <c r="Q901" s="5"/>
      <c r="R901" s="9"/>
      <c r="S901" s="9"/>
      <c r="T901" s="5"/>
      <c r="U901" s="10"/>
      <c r="V901" s="7"/>
      <c r="W901" s="7"/>
      <c r="X901" s="7"/>
      <c r="Y901" s="7"/>
      <c r="Z901" s="7"/>
    </row>
    <row r="902" spans="1:26" ht="15.75" customHeight="1">
      <c r="A902" s="5"/>
      <c r="B902" s="5"/>
      <c r="C902" s="7"/>
      <c r="D902" s="5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8"/>
      <c r="Q902" s="5"/>
      <c r="R902" s="9"/>
      <c r="S902" s="9"/>
      <c r="T902" s="5"/>
      <c r="U902" s="10"/>
      <c r="V902" s="7"/>
      <c r="W902" s="7"/>
      <c r="X902" s="7"/>
      <c r="Y902" s="7"/>
      <c r="Z902" s="7"/>
    </row>
    <row r="903" spans="1:26" ht="15.75" customHeight="1">
      <c r="A903" s="5"/>
      <c r="B903" s="5"/>
      <c r="C903" s="7"/>
      <c r="D903" s="5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8"/>
      <c r="Q903" s="5"/>
      <c r="R903" s="9"/>
      <c r="S903" s="9"/>
      <c r="T903" s="5"/>
      <c r="U903" s="10"/>
      <c r="V903" s="7"/>
      <c r="W903" s="7"/>
      <c r="X903" s="7"/>
      <c r="Y903" s="7"/>
      <c r="Z903" s="7"/>
    </row>
    <row r="904" spans="1:26" ht="15.75" customHeight="1">
      <c r="A904" s="5"/>
      <c r="B904" s="5"/>
      <c r="C904" s="7"/>
      <c r="D904" s="5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8"/>
      <c r="Q904" s="5"/>
      <c r="R904" s="9"/>
      <c r="S904" s="9"/>
      <c r="T904" s="5"/>
      <c r="U904" s="10"/>
      <c r="V904" s="7"/>
      <c r="W904" s="7"/>
      <c r="X904" s="7"/>
      <c r="Y904" s="7"/>
      <c r="Z904" s="7"/>
    </row>
    <row r="905" spans="1:26" ht="15.75" customHeight="1">
      <c r="A905" s="5"/>
      <c r="B905" s="5"/>
      <c r="C905" s="7"/>
      <c r="D905" s="5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8"/>
      <c r="Q905" s="5"/>
      <c r="R905" s="9"/>
      <c r="S905" s="9"/>
      <c r="T905" s="5"/>
      <c r="U905" s="10"/>
      <c r="V905" s="7"/>
      <c r="W905" s="7"/>
      <c r="X905" s="7"/>
      <c r="Y905" s="7"/>
      <c r="Z905" s="7"/>
    </row>
    <row r="906" spans="1:26" ht="15.75" customHeight="1">
      <c r="A906" s="5"/>
      <c r="B906" s="5"/>
      <c r="C906" s="7"/>
      <c r="D906" s="5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8"/>
      <c r="Q906" s="5"/>
      <c r="R906" s="9"/>
      <c r="S906" s="9"/>
      <c r="T906" s="5"/>
      <c r="U906" s="10"/>
      <c r="V906" s="7"/>
      <c r="W906" s="7"/>
      <c r="X906" s="7"/>
      <c r="Y906" s="7"/>
      <c r="Z906" s="7"/>
    </row>
    <row r="907" spans="1:26" ht="15.75" customHeight="1">
      <c r="A907" s="5"/>
      <c r="B907" s="5"/>
      <c r="C907" s="7"/>
      <c r="D907" s="5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8"/>
      <c r="Q907" s="5"/>
      <c r="R907" s="9"/>
      <c r="S907" s="9"/>
      <c r="T907" s="5"/>
      <c r="U907" s="10"/>
      <c r="V907" s="7"/>
      <c r="W907" s="7"/>
      <c r="X907" s="7"/>
      <c r="Y907" s="7"/>
      <c r="Z907" s="7"/>
    </row>
    <row r="908" spans="1:26" ht="15.75" customHeight="1">
      <c r="A908" s="5"/>
      <c r="B908" s="5"/>
      <c r="C908" s="7"/>
      <c r="D908" s="5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8"/>
      <c r="Q908" s="5"/>
      <c r="R908" s="9"/>
      <c r="S908" s="9"/>
      <c r="T908" s="5"/>
      <c r="U908" s="10"/>
      <c r="V908" s="7"/>
      <c r="W908" s="7"/>
      <c r="X908" s="7"/>
      <c r="Y908" s="7"/>
      <c r="Z908" s="7"/>
    </row>
    <row r="909" spans="1:26" ht="15.75" customHeight="1">
      <c r="A909" s="5"/>
      <c r="B909" s="5"/>
      <c r="C909" s="7"/>
      <c r="D909" s="5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8"/>
      <c r="Q909" s="5"/>
      <c r="R909" s="9"/>
      <c r="S909" s="9"/>
      <c r="T909" s="5"/>
      <c r="U909" s="10"/>
      <c r="V909" s="7"/>
      <c r="W909" s="7"/>
      <c r="X909" s="7"/>
      <c r="Y909" s="7"/>
      <c r="Z909" s="7"/>
    </row>
    <row r="910" spans="1:26" ht="15.75" customHeight="1">
      <c r="A910" s="5"/>
      <c r="B910" s="5"/>
      <c r="C910" s="7"/>
      <c r="D910" s="5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8"/>
      <c r="Q910" s="5"/>
      <c r="R910" s="9"/>
      <c r="S910" s="9"/>
      <c r="T910" s="5"/>
      <c r="U910" s="10"/>
      <c r="V910" s="7"/>
      <c r="W910" s="7"/>
      <c r="X910" s="7"/>
      <c r="Y910" s="7"/>
      <c r="Z910" s="7"/>
    </row>
    <row r="911" spans="1:26" ht="15.75" customHeight="1">
      <c r="A911" s="5"/>
      <c r="B911" s="5"/>
      <c r="C911" s="7"/>
      <c r="D911" s="5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8"/>
      <c r="Q911" s="5"/>
      <c r="R911" s="9"/>
      <c r="S911" s="9"/>
      <c r="T911" s="5"/>
      <c r="U911" s="10"/>
      <c r="V911" s="7"/>
      <c r="W911" s="7"/>
      <c r="X911" s="7"/>
      <c r="Y911" s="7"/>
      <c r="Z911" s="7"/>
    </row>
    <row r="912" spans="1:26" ht="15.75" customHeight="1">
      <c r="A912" s="5"/>
      <c r="B912" s="5"/>
      <c r="C912" s="7"/>
      <c r="D912" s="5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8"/>
      <c r="Q912" s="5"/>
      <c r="R912" s="9"/>
      <c r="S912" s="9"/>
      <c r="T912" s="5"/>
      <c r="U912" s="10"/>
      <c r="V912" s="7"/>
      <c r="W912" s="7"/>
      <c r="X912" s="7"/>
      <c r="Y912" s="7"/>
      <c r="Z912" s="7"/>
    </row>
    <row r="913" spans="1:26" ht="15.75" customHeight="1">
      <c r="A913" s="5"/>
      <c r="B913" s="5"/>
      <c r="C913" s="7"/>
      <c r="D913" s="5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8"/>
      <c r="Q913" s="5"/>
      <c r="R913" s="9"/>
      <c r="S913" s="9"/>
      <c r="T913" s="5"/>
      <c r="U913" s="10"/>
      <c r="V913" s="7"/>
      <c r="W913" s="7"/>
      <c r="X913" s="7"/>
      <c r="Y913" s="7"/>
      <c r="Z913" s="7"/>
    </row>
    <row r="914" spans="1:26" ht="15.75" customHeight="1">
      <c r="A914" s="5"/>
      <c r="B914" s="5"/>
      <c r="C914" s="7"/>
      <c r="D914" s="5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8"/>
      <c r="Q914" s="5"/>
      <c r="R914" s="9"/>
      <c r="S914" s="9"/>
      <c r="T914" s="5"/>
      <c r="U914" s="10"/>
      <c r="V914" s="7"/>
      <c r="W914" s="7"/>
      <c r="X914" s="7"/>
      <c r="Y914" s="7"/>
      <c r="Z914" s="7"/>
    </row>
    <row r="915" spans="1:26" ht="15.75" customHeight="1">
      <c r="A915" s="5"/>
      <c r="B915" s="5"/>
      <c r="C915" s="7"/>
      <c r="D915" s="5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8"/>
      <c r="Q915" s="5"/>
      <c r="R915" s="9"/>
      <c r="S915" s="9"/>
      <c r="T915" s="5"/>
      <c r="U915" s="10"/>
      <c r="V915" s="7"/>
      <c r="W915" s="7"/>
      <c r="X915" s="7"/>
      <c r="Y915" s="7"/>
      <c r="Z915" s="7"/>
    </row>
    <row r="916" spans="1:26" ht="15.75" customHeight="1">
      <c r="A916" s="5"/>
      <c r="B916" s="5"/>
      <c r="C916" s="7"/>
      <c r="D916" s="5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8"/>
      <c r="Q916" s="5"/>
      <c r="R916" s="9"/>
      <c r="S916" s="9"/>
      <c r="T916" s="5"/>
      <c r="U916" s="10"/>
      <c r="V916" s="7"/>
      <c r="W916" s="7"/>
      <c r="X916" s="7"/>
      <c r="Y916" s="7"/>
      <c r="Z916" s="7"/>
    </row>
    <row r="917" spans="1:26" ht="15.75" customHeight="1">
      <c r="A917" s="5"/>
      <c r="B917" s="5"/>
      <c r="C917" s="7"/>
      <c r="D917" s="5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8"/>
      <c r="Q917" s="5"/>
      <c r="R917" s="9"/>
      <c r="S917" s="9"/>
      <c r="T917" s="5"/>
      <c r="U917" s="10"/>
      <c r="V917" s="7"/>
      <c r="W917" s="7"/>
      <c r="X917" s="7"/>
      <c r="Y917" s="7"/>
      <c r="Z917" s="7"/>
    </row>
    <row r="918" spans="1:26" ht="15.75" customHeight="1">
      <c r="A918" s="5"/>
      <c r="B918" s="5"/>
      <c r="C918" s="7"/>
      <c r="D918" s="5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8"/>
      <c r="Q918" s="5"/>
      <c r="R918" s="9"/>
      <c r="S918" s="9"/>
      <c r="T918" s="5"/>
      <c r="U918" s="10"/>
      <c r="V918" s="7"/>
      <c r="W918" s="7"/>
      <c r="X918" s="7"/>
      <c r="Y918" s="7"/>
      <c r="Z918" s="7"/>
    </row>
    <row r="919" spans="1:26" ht="15.75" customHeight="1">
      <c r="A919" s="5"/>
      <c r="B919" s="5"/>
      <c r="C919" s="7"/>
      <c r="D919" s="5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8"/>
      <c r="Q919" s="5"/>
      <c r="R919" s="9"/>
      <c r="S919" s="9"/>
      <c r="T919" s="5"/>
      <c r="U919" s="10"/>
      <c r="V919" s="7"/>
      <c r="W919" s="7"/>
      <c r="X919" s="7"/>
      <c r="Y919" s="7"/>
      <c r="Z919" s="7"/>
    </row>
    <row r="920" spans="1:26" ht="15.75" customHeight="1">
      <c r="A920" s="5"/>
      <c r="B920" s="5"/>
      <c r="C920" s="7"/>
      <c r="D920" s="5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8"/>
      <c r="Q920" s="5"/>
      <c r="R920" s="9"/>
      <c r="S920" s="9"/>
      <c r="T920" s="5"/>
      <c r="U920" s="10"/>
      <c r="V920" s="7"/>
      <c r="W920" s="7"/>
      <c r="X920" s="7"/>
      <c r="Y920" s="7"/>
      <c r="Z920" s="7"/>
    </row>
    <row r="921" spans="1:26" ht="15.75" customHeight="1">
      <c r="A921" s="5"/>
      <c r="B921" s="5"/>
      <c r="C921" s="7"/>
      <c r="D921" s="5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8"/>
      <c r="Q921" s="5"/>
      <c r="R921" s="9"/>
      <c r="S921" s="9"/>
      <c r="T921" s="5"/>
      <c r="U921" s="10"/>
      <c r="V921" s="7"/>
      <c r="W921" s="7"/>
      <c r="X921" s="7"/>
      <c r="Y921" s="7"/>
      <c r="Z921" s="7"/>
    </row>
    <row r="922" spans="1:26" ht="15.75" customHeight="1">
      <c r="A922" s="5"/>
      <c r="B922" s="5"/>
      <c r="C922" s="7"/>
      <c r="D922" s="5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8"/>
      <c r="Q922" s="5"/>
      <c r="R922" s="9"/>
      <c r="S922" s="9"/>
      <c r="T922" s="5"/>
      <c r="U922" s="10"/>
      <c r="V922" s="7"/>
      <c r="W922" s="7"/>
      <c r="X922" s="7"/>
      <c r="Y922" s="7"/>
      <c r="Z922" s="7"/>
    </row>
    <row r="923" spans="1:26" ht="15.75" customHeight="1">
      <c r="A923" s="5"/>
      <c r="B923" s="5"/>
      <c r="C923" s="7"/>
      <c r="D923" s="5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8"/>
      <c r="Q923" s="5"/>
      <c r="R923" s="9"/>
      <c r="S923" s="9"/>
      <c r="T923" s="5"/>
      <c r="U923" s="10"/>
      <c r="V923" s="7"/>
      <c r="W923" s="7"/>
      <c r="X923" s="7"/>
      <c r="Y923" s="7"/>
      <c r="Z923" s="7"/>
    </row>
    <row r="924" spans="1:26" ht="15.75" customHeight="1">
      <c r="A924" s="5"/>
      <c r="B924" s="5"/>
      <c r="C924" s="7"/>
      <c r="D924" s="5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8"/>
      <c r="Q924" s="5"/>
      <c r="R924" s="9"/>
      <c r="S924" s="9"/>
      <c r="T924" s="5"/>
      <c r="U924" s="10"/>
      <c r="V924" s="7"/>
      <c r="W924" s="7"/>
      <c r="X924" s="7"/>
      <c r="Y924" s="7"/>
      <c r="Z924" s="7"/>
    </row>
    <row r="925" spans="1:26" ht="15.75" customHeight="1">
      <c r="A925" s="5"/>
      <c r="B925" s="5"/>
      <c r="C925" s="7"/>
      <c r="D925" s="5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8"/>
      <c r="Q925" s="5"/>
      <c r="R925" s="9"/>
      <c r="S925" s="9"/>
      <c r="T925" s="5"/>
      <c r="U925" s="10"/>
      <c r="V925" s="7"/>
      <c r="W925" s="7"/>
      <c r="X925" s="7"/>
      <c r="Y925" s="7"/>
      <c r="Z925" s="7"/>
    </row>
    <row r="926" spans="1:26" ht="15.75" customHeight="1">
      <c r="A926" s="5"/>
      <c r="B926" s="5"/>
      <c r="C926" s="7"/>
      <c r="D926" s="5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8"/>
      <c r="Q926" s="5"/>
      <c r="R926" s="9"/>
      <c r="S926" s="9"/>
      <c r="T926" s="5"/>
      <c r="U926" s="10"/>
      <c r="V926" s="7"/>
      <c r="W926" s="7"/>
      <c r="X926" s="7"/>
      <c r="Y926" s="7"/>
      <c r="Z926" s="7"/>
    </row>
    <row r="927" spans="1:26" ht="15.75" customHeight="1">
      <c r="A927" s="5"/>
      <c r="B927" s="5"/>
      <c r="C927" s="7"/>
      <c r="D927" s="5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8"/>
      <c r="Q927" s="5"/>
      <c r="R927" s="9"/>
      <c r="S927" s="9"/>
      <c r="T927" s="5"/>
      <c r="U927" s="10"/>
      <c r="V927" s="7"/>
      <c r="W927" s="7"/>
      <c r="X927" s="7"/>
      <c r="Y927" s="7"/>
      <c r="Z927" s="7"/>
    </row>
    <row r="928" spans="1:26" ht="15.75" customHeight="1">
      <c r="A928" s="5"/>
      <c r="B928" s="5"/>
      <c r="C928" s="7"/>
      <c r="D928" s="5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8"/>
      <c r="Q928" s="5"/>
      <c r="R928" s="9"/>
      <c r="S928" s="9"/>
      <c r="T928" s="5"/>
      <c r="U928" s="10"/>
      <c r="V928" s="7"/>
      <c r="W928" s="7"/>
      <c r="X928" s="7"/>
      <c r="Y928" s="7"/>
      <c r="Z928" s="7"/>
    </row>
    <row r="929" spans="1:26" ht="15.75" customHeight="1">
      <c r="A929" s="5"/>
      <c r="B929" s="5"/>
      <c r="C929" s="7"/>
      <c r="D929" s="5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8"/>
      <c r="Q929" s="5"/>
      <c r="R929" s="9"/>
      <c r="S929" s="9"/>
      <c r="T929" s="5"/>
      <c r="U929" s="10"/>
      <c r="V929" s="7"/>
      <c r="W929" s="7"/>
      <c r="X929" s="7"/>
      <c r="Y929" s="7"/>
      <c r="Z929" s="7"/>
    </row>
    <row r="930" spans="1:26" ht="15.75" customHeight="1">
      <c r="A930" s="5"/>
      <c r="B930" s="5"/>
      <c r="C930" s="7"/>
      <c r="D930" s="5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8"/>
      <c r="Q930" s="5"/>
      <c r="R930" s="9"/>
      <c r="S930" s="9"/>
      <c r="T930" s="5"/>
      <c r="U930" s="10"/>
      <c r="V930" s="7"/>
      <c r="W930" s="7"/>
      <c r="X930" s="7"/>
      <c r="Y930" s="7"/>
      <c r="Z930" s="7"/>
    </row>
    <row r="931" spans="1:26" ht="15.75" customHeight="1">
      <c r="A931" s="5"/>
      <c r="B931" s="5"/>
      <c r="C931" s="7"/>
      <c r="D931" s="5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8"/>
      <c r="Q931" s="5"/>
      <c r="R931" s="9"/>
      <c r="S931" s="9"/>
      <c r="T931" s="5"/>
      <c r="U931" s="10"/>
      <c r="V931" s="7"/>
      <c r="W931" s="7"/>
      <c r="X931" s="7"/>
      <c r="Y931" s="7"/>
      <c r="Z931" s="7"/>
    </row>
    <row r="932" spans="1:26" ht="15.75" customHeight="1">
      <c r="A932" s="5"/>
      <c r="B932" s="5"/>
      <c r="C932" s="7"/>
      <c r="D932" s="5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8"/>
      <c r="Q932" s="5"/>
      <c r="R932" s="9"/>
      <c r="S932" s="9"/>
      <c r="T932" s="5"/>
      <c r="U932" s="10"/>
      <c r="V932" s="7"/>
      <c r="W932" s="7"/>
      <c r="X932" s="7"/>
      <c r="Y932" s="7"/>
      <c r="Z932" s="7"/>
    </row>
    <row r="933" spans="1:26" ht="15.75" customHeight="1">
      <c r="A933" s="5"/>
      <c r="B933" s="5"/>
      <c r="C933" s="7"/>
      <c r="D933" s="5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8"/>
      <c r="Q933" s="5"/>
      <c r="R933" s="9"/>
      <c r="S933" s="9"/>
      <c r="T933" s="5"/>
      <c r="U933" s="10"/>
      <c r="V933" s="7"/>
      <c r="W933" s="7"/>
      <c r="X933" s="7"/>
      <c r="Y933" s="7"/>
      <c r="Z933" s="7"/>
    </row>
    <row r="934" spans="1:26" ht="15.75" customHeight="1">
      <c r="A934" s="5"/>
      <c r="B934" s="5"/>
      <c r="C934" s="7"/>
      <c r="D934" s="5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8"/>
      <c r="Q934" s="5"/>
      <c r="R934" s="9"/>
      <c r="S934" s="9"/>
      <c r="T934" s="5"/>
      <c r="U934" s="10"/>
      <c r="V934" s="7"/>
      <c r="W934" s="7"/>
      <c r="X934" s="7"/>
      <c r="Y934" s="7"/>
      <c r="Z934" s="7"/>
    </row>
    <row r="935" spans="1:26" ht="15.75" customHeight="1">
      <c r="A935" s="5"/>
      <c r="B935" s="5"/>
      <c r="C935" s="7"/>
      <c r="D935" s="5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8"/>
      <c r="Q935" s="5"/>
      <c r="R935" s="9"/>
      <c r="S935" s="9"/>
      <c r="T935" s="5"/>
      <c r="U935" s="10"/>
      <c r="V935" s="7"/>
      <c r="W935" s="7"/>
      <c r="X935" s="7"/>
      <c r="Y935" s="7"/>
      <c r="Z935" s="7"/>
    </row>
    <row r="936" spans="1:26" ht="15.75" customHeight="1">
      <c r="A936" s="5"/>
      <c r="B936" s="5"/>
      <c r="C936" s="7"/>
      <c r="D936" s="5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8"/>
      <c r="Q936" s="5"/>
      <c r="R936" s="9"/>
      <c r="S936" s="9"/>
      <c r="T936" s="5"/>
      <c r="U936" s="10"/>
      <c r="V936" s="7"/>
      <c r="W936" s="7"/>
      <c r="X936" s="7"/>
      <c r="Y936" s="7"/>
      <c r="Z936" s="7"/>
    </row>
    <row r="937" spans="1:26" ht="15.75" customHeight="1">
      <c r="A937" s="5"/>
      <c r="B937" s="5"/>
      <c r="C937" s="7"/>
      <c r="D937" s="5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8"/>
      <c r="Q937" s="5"/>
      <c r="R937" s="9"/>
      <c r="S937" s="9"/>
      <c r="T937" s="5"/>
      <c r="U937" s="10"/>
      <c r="V937" s="7"/>
      <c r="W937" s="7"/>
      <c r="X937" s="7"/>
      <c r="Y937" s="7"/>
      <c r="Z937" s="7"/>
    </row>
    <row r="938" spans="1:26" ht="15.75" customHeight="1">
      <c r="A938" s="5"/>
      <c r="B938" s="5"/>
      <c r="C938" s="7"/>
      <c r="D938" s="5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8"/>
      <c r="Q938" s="5"/>
      <c r="R938" s="9"/>
      <c r="S938" s="9"/>
      <c r="T938" s="5"/>
      <c r="U938" s="10"/>
      <c r="V938" s="7"/>
      <c r="W938" s="7"/>
      <c r="X938" s="7"/>
      <c r="Y938" s="7"/>
      <c r="Z938" s="7"/>
    </row>
    <row r="939" spans="1:26" ht="15.75" customHeight="1">
      <c r="A939" s="5"/>
      <c r="B939" s="5"/>
      <c r="C939" s="7"/>
      <c r="D939" s="5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8"/>
      <c r="Q939" s="5"/>
      <c r="R939" s="9"/>
      <c r="S939" s="9"/>
      <c r="T939" s="5"/>
      <c r="U939" s="10"/>
      <c r="V939" s="7"/>
      <c r="W939" s="7"/>
      <c r="X939" s="7"/>
      <c r="Y939" s="7"/>
      <c r="Z939" s="7"/>
    </row>
    <row r="940" spans="1:26" ht="15.75" customHeight="1">
      <c r="A940" s="5"/>
      <c r="B940" s="5"/>
      <c r="C940" s="7"/>
      <c r="D940" s="5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8"/>
      <c r="Q940" s="5"/>
      <c r="R940" s="9"/>
      <c r="S940" s="9"/>
      <c r="T940" s="5"/>
      <c r="U940" s="10"/>
      <c r="V940" s="7"/>
      <c r="W940" s="7"/>
      <c r="X940" s="7"/>
      <c r="Y940" s="7"/>
      <c r="Z940" s="7"/>
    </row>
    <row r="941" spans="1:26" ht="15.75" customHeight="1">
      <c r="A941" s="5"/>
      <c r="B941" s="5"/>
      <c r="C941" s="7"/>
      <c r="D941" s="5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8"/>
      <c r="Q941" s="5"/>
      <c r="R941" s="9"/>
      <c r="S941" s="9"/>
      <c r="T941" s="5"/>
      <c r="U941" s="10"/>
      <c r="V941" s="7"/>
      <c r="W941" s="7"/>
      <c r="X941" s="7"/>
      <c r="Y941" s="7"/>
      <c r="Z941" s="7"/>
    </row>
    <row r="942" spans="1:26" ht="15.75" customHeight="1">
      <c r="A942" s="5"/>
      <c r="B942" s="5"/>
      <c r="C942" s="7"/>
      <c r="D942" s="5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8"/>
      <c r="Q942" s="5"/>
      <c r="R942" s="9"/>
      <c r="S942" s="9"/>
      <c r="T942" s="5"/>
      <c r="U942" s="10"/>
      <c r="V942" s="7"/>
      <c r="W942" s="7"/>
      <c r="X942" s="7"/>
      <c r="Y942" s="7"/>
      <c r="Z942" s="7"/>
    </row>
    <row r="943" spans="1:26" ht="15.75" customHeight="1">
      <c r="A943" s="5"/>
      <c r="B943" s="5"/>
      <c r="C943" s="7"/>
      <c r="D943" s="5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8"/>
      <c r="Q943" s="5"/>
      <c r="R943" s="9"/>
      <c r="S943" s="9"/>
      <c r="T943" s="5"/>
      <c r="U943" s="10"/>
      <c r="V943" s="7"/>
      <c r="W943" s="7"/>
      <c r="X943" s="7"/>
      <c r="Y943" s="7"/>
      <c r="Z943" s="7"/>
    </row>
    <row r="944" spans="1:26" ht="15.75" customHeight="1">
      <c r="A944" s="5"/>
      <c r="B944" s="5"/>
      <c r="C944" s="7"/>
      <c r="D944" s="5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8"/>
      <c r="Q944" s="5"/>
      <c r="R944" s="9"/>
      <c r="S944" s="9"/>
      <c r="T944" s="5"/>
      <c r="U944" s="10"/>
      <c r="V944" s="7"/>
      <c r="W944" s="7"/>
      <c r="X944" s="7"/>
      <c r="Y944" s="7"/>
      <c r="Z944" s="7"/>
    </row>
    <row r="945" spans="1:26" ht="15.75" customHeight="1">
      <c r="A945" s="5"/>
      <c r="B945" s="5"/>
      <c r="C945" s="7"/>
      <c r="D945" s="5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8"/>
      <c r="Q945" s="5"/>
      <c r="R945" s="9"/>
      <c r="S945" s="9"/>
      <c r="T945" s="5"/>
      <c r="U945" s="10"/>
      <c r="V945" s="7"/>
      <c r="W945" s="7"/>
      <c r="X945" s="7"/>
      <c r="Y945" s="7"/>
      <c r="Z945" s="7"/>
    </row>
    <row r="946" spans="1:26" ht="15.75" customHeight="1">
      <c r="A946" s="5"/>
      <c r="B946" s="5"/>
      <c r="C946" s="7"/>
      <c r="D946" s="5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8"/>
      <c r="Q946" s="5"/>
      <c r="R946" s="9"/>
      <c r="S946" s="9"/>
      <c r="T946" s="5"/>
      <c r="U946" s="10"/>
      <c r="V946" s="7"/>
      <c r="W946" s="7"/>
      <c r="X946" s="7"/>
      <c r="Y946" s="7"/>
      <c r="Z946" s="7"/>
    </row>
    <row r="947" spans="1:26" ht="15.75" customHeight="1">
      <c r="A947" s="5"/>
      <c r="B947" s="5"/>
      <c r="C947" s="7"/>
      <c r="D947" s="5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8"/>
      <c r="Q947" s="5"/>
      <c r="R947" s="9"/>
      <c r="S947" s="9"/>
      <c r="T947" s="5"/>
      <c r="U947" s="10"/>
      <c r="V947" s="7"/>
      <c r="W947" s="7"/>
      <c r="X947" s="7"/>
      <c r="Y947" s="7"/>
      <c r="Z947" s="7"/>
    </row>
    <row r="948" spans="1:26" ht="15.75" customHeight="1">
      <c r="A948" s="5"/>
      <c r="B948" s="5"/>
      <c r="C948" s="7"/>
      <c r="D948" s="5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8"/>
      <c r="Q948" s="5"/>
      <c r="R948" s="9"/>
      <c r="S948" s="9"/>
      <c r="T948" s="5"/>
      <c r="U948" s="10"/>
      <c r="V948" s="7"/>
      <c r="W948" s="7"/>
      <c r="X948" s="7"/>
      <c r="Y948" s="7"/>
      <c r="Z948" s="7"/>
    </row>
    <row r="949" spans="1:26" ht="15.75" customHeight="1">
      <c r="A949" s="5"/>
      <c r="B949" s="5"/>
      <c r="C949" s="7"/>
      <c r="D949" s="5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8"/>
      <c r="Q949" s="5"/>
      <c r="R949" s="9"/>
      <c r="S949" s="9"/>
      <c r="T949" s="5"/>
      <c r="U949" s="10"/>
      <c r="V949" s="7"/>
      <c r="W949" s="7"/>
      <c r="X949" s="7"/>
      <c r="Y949" s="7"/>
      <c r="Z949" s="7"/>
    </row>
    <row r="950" spans="1:26" ht="15.75" customHeight="1">
      <c r="A950" s="5"/>
      <c r="B950" s="5"/>
      <c r="C950" s="7"/>
      <c r="D950" s="5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8"/>
      <c r="Q950" s="5"/>
      <c r="R950" s="9"/>
      <c r="S950" s="9"/>
      <c r="T950" s="5"/>
      <c r="U950" s="10"/>
      <c r="V950" s="7"/>
      <c r="W950" s="7"/>
      <c r="X950" s="7"/>
      <c r="Y950" s="7"/>
      <c r="Z950" s="7"/>
    </row>
    <row r="951" spans="1:26" ht="15.75" customHeight="1">
      <c r="A951" s="5"/>
      <c r="B951" s="5"/>
      <c r="C951" s="7"/>
      <c r="D951" s="5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8"/>
      <c r="Q951" s="5"/>
      <c r="R951" s="9"/>
      <c r="S951" s="9"/>
      <c r="T951" s="5"/>
      <c r="U951" s="10"/>
      <c r="V951" s="7"/>
      <c r="W951" s="7"/>
      <c r="X951" s="7"/>
      <c r="Y951" s="7"/>
      <c r="Z951" s="7"/>
    </row>
    <row r="952" spans="1:26" ht="15.75" customHeight="1">
      <c r="A952" s="5"/>
      <c r="B952" s="5"/>
      <c r="C952" s="7"/>
      <c r="D952" s="5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8"/>
      <c r="Q952" s="5"/>
      <c r="R952" s="9"/>
      <c r="S952" s="9"/>
      <c r="T952" s="5"/>
      <c r="U952" s="10"/>
      <c r="V952" s="7"/>
      <c r="W952" s="7"/>
      <c r="X952" s="7"/>
      <c r="Y952" s="7"/>
      <c r="Z952" s="7"/>
    </row>
    <row r="953" spans="1:26" ht="15.75" customHeight="1">
      <c r="A953" s="5"/>
      <c r="B953" s="5"/>
      <c r="C953" s="7"/>
      <c r="D953" s="5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8"/>
      <c r="Q953" s="5"/>
      <c r="R953" s="9"/>
      <c r="S953" s="9"/>
      <c r="T953" s="5"/>
      <c r="U953" s="10"/>
      <c r="V953" s="7"/>
      <c r="W953" s="7"/>
      <c r="X953" s="7"/>
      <c r="Y953" s="7"/>
      <c r="Z953" s="7"/>
    </row>
    <row r="954" spans="1:26" ht="15.75" customHeight="1">
      <c r="A954" s="5"/>
      <c r="B954" s="5"/>
      <c r="C954" s="7"/>
      <c r="D954" s="5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8"/>
      <c r="Q954" s="5"/>
      <c r="R954" s="9"/>
      <c r="S954" s="9"/>
      <c r="T954" s="5"/>
      <c r="U954" s="10"/>
      <c r="V954" s="7"/>
      <c r="W954" s="7"/>
      <c r="X954" s="7"/>
      <c r="Y954" s="7"/>
      <c r="Z954" s="7"/>
    </row>
    <row r="955" spans="1:26" ht="15.75" customHeight="1">
      <c r="A955" s="5"/>
      <c r="B955" s="5"/>
      <c r="C955" s="7"/>
      <c r="D955" s="5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8"/>
      <c r="Q955" s="5"/>
      <c r="R955" s="9"/>
      <c r="S955" s="9"/>
      <c r="T955" s="5"/>
      <c r="U955" s="10"/>
      <c r="V955" s="7"/>
      <c r="W955" s="7"/>
      <c r="X955" s="7"/>
      <c r="Y955" s="7"/>
      <c r="Z955" s="7"/>
    </row>
    <row r="956" spans="1:26" ht="15.75" customHeight="1">
      <c r="A956" s="5"/>
      <c r="B956" s="5"/>
      <c r="C956" s="7"/>
      <c r="D956" s="5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8"/>
      <c r="Q956" s="5"/>
      <c r="R956" s="9"/>
      <c r="S956" s="9"/>
      <c r="T956" s="5"/>
      <c r="U956" s="10"/>
      <c r="V956" s="7"/>
      <c r="W956" s="7"/>
      <c r="X956" s="7"/>
      <c r="Y956" s="7"/>
      <c r="Z956" s="7"/>
    </row>
    <row r="957" spans="1:26" ht="15.75" customHeight="1">
      <c r="A957" s="5"/>
      <c r="B957" s="5"/>
      <c r="C957" s="7"/>
      <c r="D957" s="5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8"/>
      <c r="Q957" s="5"/>
      <c r="R957" s="9"/>
      <c r="S957" s="9"/>
      <c r="T957" s="5"/>
      <c r="U957" s="10"/>
      <c r="V957" s="7"/>
      <c r="W957" s="7"/>
      <c r="X957" s="7"/>
      <c r="Y957" s="7"/>
      <c r="Z957" s="7"/>
    </row>
    <row r="958" spans="1:26" ht="15.75" customHeight="1">
      <c r="A958" s="5"/>
      <c r="B958" s="5"/>
      <c r="C958" s="7"/>
      <c r="D958" s="5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8"/>
      <c r="Q958" s="5"/>
      <c r="R958" s="9"/>
      <c r="S958" s="9"/>
      <c r="T958" s="5"/>
      <c r="U958" s="10"/>
      <c r="V958" s="7"/>
      <c r="W958" s="7"/>
      <c r="X958" s="7"/>
      <c r="Y958" s="7"/>
      <c r="Z958" s="7"/>
    </row>
    <row r="959" spans="1:26" ht="15.75" customHeight="1">
      <c r="A959" s="5"/>
      <c r="B959" s="5"/>
      <c r="C959" s="7"/>
      <c r="D959" s="5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8"/>
      <c r="Q959" s="5"/>
      <c r="R959" s="9"/>
      <c r="S959" s="9"/>
      <c r="T959" s="5"/>
      <c r="U959" s="10"/>
      <c r="V959" s="7"/>
      <c r="W959" s="7"/>
      <c r="X959" s="7"/>
      <c r="Y959" s="7"/>
      <c r="Z959" s="7"/>
    </row>
    <row r="960" spans="1:26" ht="15.75" customHeight="1">
      <c r="A960" s="5"/>
      <c r="B960" s="5"/>
      <c r="C960" s="7"/>
      <c r="D960" s="5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8"/>
      <c r="Q960" s="5"/>
      <c r="R960" s="9"/>
      <c r="S960" s="9"/>
      <c r="T960" s="5"/>
      <c r="U960" s="10"/>
      <c r="V960" s="7"/>
      <c r="W960" s="7"/>
      <c r="X960" s="7"/>
      <c r="Y960" s="7"/>
      <c r="Z960" s="7"/>
    </row>
    <row r="961" spans="1:26" ht="15.75" customHeight="1">
      <c r="A961" s="5"/>
      <c r="B961" s="5"/>
      <c r="C961" s="7"/>
      <c r="D961" s="5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8"/>
      <c r="Q961" s="5"/>
      <c r="R961" s="9"/>
      <c r="S961" s="9"/>
      <c r="T961" s="5"/>
      <c r="U961" s="10"/>
      <c r="V961" s="7"/>
      <c r="W961" s="7"/>
      <c r="X961" s="7"/>
      <c r="Y961" s="7"/>
      <c r="Z961" s="7"/>
    </row>
    <row r="962" spans="1:26" ht="15.75" customHeight="1">
      <c r="A962" s="5"/>
      <c r="B962" s="5"/>
      <c r="C962" s="7"/>
      <c r="D962" s="5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8"/>
      <c r="Q962" s="5"/>
      <c r="R962" s="9"/>
      <c r="S962" s="9"/>
      <c r="T962" s="5"/>
      <c r="U962" s="10"/>
      <c r="V962" s="7"/>
      <c r="W962" s="7"/>
      <c r="X962" s="7"/>
      <c r="Y962" s="7"/>
      <c r="Z962" s="7"/>
    </row>
    <row r="963" spans="1:26" ht="15.75" customHeight="1">
      <c r="A963" s="5"/>
      <c r="B963" s="5"/>
      <c r="C963" s="7"/>
      <c r="D963" s="5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8"/>
      <c r="Q963" s="5"/>
      <c r="R963" s="9"/>
      <c r="S963" s="9"/>
      <c r="T963" s="5"/>
      <c r="U963" s="10"/>
      <c r="V963" s="7"/>
      <c r="W963" s="7"/>
      <c r="X963" s="7"/>
      <c r="Y963" s="7"/>
      <c r="Z963" s="7"/>
    </row>
    <row r="964" spans="1:26" ht="15.75" customHeight="1">
      <c r="A964" s="5"/>
      <c r="B964" s="5"/>
      <c r="C964" s="7"/>
      <c r="D964" s="5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8"/>
      <c r="Q964" s="5"/>
      <c r="R964" s="9"/>
      <c r="S964" s="9"/>
      <c r="T964" s="5"/>
      <c r="U964" s="10"/>
      <c r="V964" s="7"/>
      <c r="W964" s="7"/>
      <c r="X964" s="7"/>
      <c r="Y964" s="7"/>
      <c r="Z964" s="7"/>
    </row>
    <row r="965" spans="1:26" ht="15.75" customHeight="1">
      <c r="A965" s="5"/>
      <c r="B965" s="5"/>
      <c r="C965" s="7"/>
      <c r="D965" s="5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8"/>
      <c r="Q965" s="5"/>
      <c r="R965" s="9"/>
      <c r="S965" s="9"/>
      <c r="T965" s="5"/>
      <c r="U965" s="10"/>
      <c r="V965" s="7"/>
      <c r="W965" s="7"/>
      <c r="X965" s="7"/>
      <c r="Y965" s="7"/>
      <c r="Z965" s="7"/>
    </row>
    <row r="966" spans="1:26" ht="15.75" customHeight="1">
      <c r="A966" s="5"/>
      <c r="B966" s="5"/>
      <c r="C966" s="7"/>
      <c r="D966" s="5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8"/>
      <c r="Q966" s="5"/>
      <c r="R966" s="9"/>
      <c r="S966" s="9"/>
      <c r="T966" s="5"/>
      <c r="U966" s="10"/>
      <c r="V966" s="7"/>
      <c r="W966" s="7"/>
      <c r="X966" s="7"/>
      <c r="Y966" s="7"/>
      <c r="Z966" s="7"/>
    </row>
    <row r="967" spans="1:26" ht="15.75" customHeight="1">
      <c r="A967" s="5"/>
      <c r="B967" s="5"/>
      <c r="C967" s="7"/>
      <c r="D967" s="5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8"/>
      <c r="Q967" s="5"/>
      <c r="R967" s="9"/>
      <c r="S967" s="9"/>
      <c r="T967" s="5"/>
      <c r="U967" s="10"/>
      <c r="V967" s="7"/>
      <c r="W967" s="7"/>
      <c r="X967" s="7"/>
      <c r="Y967" s="7"/>
      <c r="Z967" s="7"/>
    </row>
    <row r="968" spans="1:26" ht="15.75" customHeight="1">
      <c r="A968" s="5"/>
      <c r="B968" s="5"/>
      <c r="C968" s="7"/>
      <c r="D968" s="5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8"/>
      <c r="Q968" s="5"/>
      <c r="R968" s="9"/>
      <c r="S968" s="9"/>
      <c r="T968" s="5"/>
      <c r="U968" s="10"/>
      <c r="V968" s="7"/>
      <c r="W968" s="7"/>
      <c r="X968" s="7"/>
      <c r="Y968" s="7"/>
      <c r="Z968" s="7"/>
    </row>
    <row r="969" spans="1:26" ht="15.75" customHeight="1">
      <c r="A969" s="5"/>
      <c r="B969" s="5"/>
      <c r="C969" s="7"/>
      <c r="D969" s="5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8"/>
      <c r="Q969" s="5"/>
      <c r="R969" s="9"/>
      <c r="S969" s="9"/>
      <c r="T969" s="5"/>
      <c r="U969" s="10"/>
      <c r="V969" s="7"/>
      <c r="W969" s="7"/>
      <c r="X969" s="7"/>
      <c r="Y969" s="7"/>
      <c r="Z969" s="7"/>
    </row>
    <row r="970" spans="1:26" ht="15.75" customHeight="1">
      <c r="A970" s="5"/>
      <c r="B970" s="5"/>
      <c r="C970" s="7"/>
      <c r="D970" s="5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8"/>
      <c r="Q970" s="5"/>
      <c r="R970" s="9"/>
      <c r="S970" s="9"/>
      <c r="T970" s="5"/>
      <c r="U970" s="10"/>
      <c r="V970" s="7"/>
      <c r="W970" s="7"/>
      <c r="X970" s="7"/>
      <c r="Y970" s="7"/>
      <c r="Z970" s="7"/>
    </row>
    <row r="971" spans="1:26" ht="15.75" customHeight="1">
      <c r="A971" s="5"/>
      <c r="B971" s="5"/>
      <c r="C971" s="7"/>
      <c r="D971" s="5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8"/>
      <c r="Q971" s="5"/>
      <c r="R971" s="9"/>
      <c r="S971" s="9"/>
      <c r="T971" s="5"/>
      <c r="U971" s="10"/>
      <c r="V971" s="7"/>
      <c r="W971" s="7"/>
      <c r="X971" s="7"/>
      <c r="Y971" s="7"/>
      <c r="Z971" s="7"/>
    </row>
    <row r="972" spans="1:26" ht="15.75" customHeight="1">
      <c r="A972" s="5"/>
      <c r="B972" s="5"/>
      <c r="C972" s="7"/>
      <c r="D972" s="5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8"/>
      <c r="Q972" s="5"/>
      <c r="R972" s="9"/>
      <c r="S972" s="9"/>
      <c r="T972" s="5"/>
      <c r="U972" s="10"/>
      <c r="V972" s="7"/>
      <c r="W972" s="7"/>
      <c r="X972" s="7"/>
      <c r="Y972" s="7"/>
      <c r="Z972" s="7"/>
    </row>
    <row r="973" spans="1:26" ht="15.75" customHeight="1">
      <c r="A973" s="5"/>
      <c r="B973" s="5"/>
      <c r="C973" s="7"/>
      <c r="D973" s="5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8"/>
      <c r="Q973" s="5"/>
      <c r="R973" s="9"/>
      <c r="S973" s="9"/>
      <c r="T973" s="5"/>
      <c r="U973" s="10"/>
      <c r="V973" s="7"/>
      <c r="W973" s="7"/>
      <c r="X973" s="7"/>
      <c r="Y973" s="7"/>
      <c r="Z973" s="7"/>
    </row>
    <row r="974" spans="1:26" ht="15.75" customHeight="1">
      <c r="A974" s="5"/>
      <c r="B974" s="5"/>
      <c r="C974" s="7"/>
      <c r="D974" s="5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8"/>
      <c r="Q974" s="5"/>
      <c r="R974" s="9"/>
      <c r="S974" s="9"/>
      <c r="T974" s="5"/>
      <c r="U974" s="10"/>
      <c r="V974" s="7"/>
      <c r="W974" s="7"/>
      <c r="X974" s="7"/>
      <c r="Y974" s="7"/>
      <c r="Z974" s="7"/>
    </row>
    <row r="975" spans="1:26" ht="15.75" customHeight="1">
      <c r="A975" s="5"/>
      <c r="B975" s="5"/>
      <c r="C975" s="7"/>
      <c r="D975" s="5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8"/>
      <c r="Q975" s="5"/>
      <c r="R975" s="9"/>
      <c r="S975" s="9"/>
      <c r="T975" s="5"/>
      <c r="U975" s="10"/>
      <c r="V975" s="7"/>
      <c r="W975" s="7"/>
      <c r="X975" s="7"/>
      <c r="Y975" s="7"/>
      <c r="Z975" s="7"/>
    </row>
    <row r="976" spans="1:26" ht="15.75" customHeight="1">
      <c r="A976" s="5"/>
      <c r="B976" s="5"/>
      <c r="C976" s="7"/>
      <c r="D976" s="5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8"/>
      <c r="Q976" s="5"/>
      <c r="R976" s="9"/>
      <c r="S976" s="9"/>
      <c r="T976" s="5"/>
      <c r="U976" s="10"/>
      <c r="V976" s="7"/>
      <c r="W976" s="7"/>
      <c r="X976" s="7"/>
      <c r="Y976" s="7"/>
      <c r="Z976" s="7"/>
    </row>
    <row r="977" spans="1:26" ht="15.75" customHeight="1">
      <c r="A977" s="5"/>
      <c r="B977" s="5"/>
      <c r="C977" s="7"/>
      <c r="D977" s="5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8"/>
      <c r="Q977" s="5"/>
      <c r="R977" s="9"/>
      <c r="S977" s="9"/>
      <c r="T977" s="5"/>
      <c r="U977" s="10"/>
      <c r="V977" s="7"/>
      <c r="W977" s="7"/>
      <c r="X977" s="7"/>
      <c r="Y977" s="7"/>
      <c r="Z977" s="7"/>
    </row>
    <row r="978" spans="1:26" ht="15.75" customHeight="1">
      <c r="A978" s="5"/>
      <c r="B978" s="5"/>
      <c r="C978" s="7"/>
      <c r="D978" s="5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8"/>
      <c r="Q978" s="5"/>
      <c r="R978" s="9"/>
      <c r="S978" s="9"/>
      <c r="T978" s="5"/>
      <c r="U978" s="10"/>
      <c r="V978" s="7"/>
      <c r="W978" s="7"/>
      <c r="X978" s="7"/>
      <c r="Y978" s="7"/>
      <c r="Z978" s="7"/>
    </row>
    <row r="979" spans="1:26" ht="15.75" customHeight="1">
      <c r="A979" s="5"/>
      <c r="B979" s="5"/>
      <c r="C979" s="7"/>
      <c r="D979" s="5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8"/>
      <c r="Q979" s="5"/>
      <c r="R979" s="9"/>
      <c r="S979" s="9"/>
      <c r="T979" s="5"/>
      <c r="U979" s="10"/>
      <c r="V979" s="7"/>
      <c r="W979" s="7"/>
      <c r="X979" s="7"/>
      <c r="Y979" s="7"/>
      <c r="Z979" s="7"/>
    </row>
    <row r="980" spans="1:26" ht="15.75" customHeight="1">
      <c r="A980" s="5"/>
      <c r="B980" s="5"/>
      <c r="C980" s="7"/>
      <c r="D980" s="5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8"/>
      <c r="Q980" s="5"/>
      <c r="R980" s="9"/>
      <c r="S980" s="9"/>
      <c r="T980" s="5"/>
      <c r="U980" s="10"/>
      <c r="V980" s="7"/>
      <c r="W980" s="7"/>
      <c r="X980" s="7"/>
      <c r="Y980" s="7"/>
      <c r="Z980" s="7"/>
    </row>
    <row r="981" spans="1:26" ht="15.75" customHeight="1">
      <c r="A981" s="5"/>
      <c r="B981" s="5"/>
      <c r="C981" s="7"/>
      <c r="D981" s="5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8"/>
      <c r="Q981" s="5"/>
      <c r="R981" s="9"/>
      <c r="S981" s="9"/>
      <c r="T981" s="5"/>
      <c r="U981" s="10"/>
      <c r="V981" s="7"/>
      <c r="W981" s="7"/>
      <c r="X981" s="7"/>
      <c r="Y981" s="7"/>
      <c r="Z981" s="7"/>
    </row>
    <row r="982" spans="1:26" ht="15.75" customHeight="1">
      <c r="A982" s="5"/>
      <c r="B982" s="5"/>
      <c r="C982" s="7"/>
      <c r="D982" s="5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8"/>
      <c r="Q982" s="5"/>
      <c r="R982" s="9"/>
      <c r="S982" s="9"/>
      <c r="T982" s="5"/>
      <c r="U982" s="10"/>
      <c r="V982" s="7"/>
      <c r="W982" s="7"/>
      <c r="X982" s="7"/>
      <c r="Y982" s="7"/>
      <c r="Z982" s="7"/>
    </row>
    <row r="983" spans="1:26" ht="15.75" customHeight="1">
      <c r="A983" s="5"/>
      <c r="B983" s="5"/>
      <c r="C983" s="7"/>
      <c r="D983" s="5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8"/>
      <c r="Q983" s="5"/>
      <c r="R983" s="9"/>
      <c r="S983" s="9"/>
      <c r="T983" s="5"/>
      <c r="U983" s="10"/>
      <c r="V983" s="7"/>
      <c r="W983" s="7"/>
      <c r="X983" s="7"/>
      <c r="Y983" s="7"/>
      <c r="Z983" s="7"/>
    </row>
    <row r="984" spans="1:26" ht="15.75" customHeight="1">
      <c r="A984" s="5"/>
      <c r="B984" s="5"/>
      <c r="C984" s="7"/>
      <c r="D984" s="5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8"/>
      <c r="Q984" s="5"/>
      <c r="R984" s="9"/>
      <c r="S984" s="9"/>
      <c r="T984" s="5"/>
      <c r="U984" s="10"/>
      <c r="V984" s="7"/>
      <c r="W984" s="7"/>
      <c r="X984" s="7"/>
      <c r="Y984" s="7"/>
      <c r="Z984" s="7"/>
    </row>
    <row r="985" spans="1:26" ht="15.75" customHeight="1">
      <c r="A985" s="5"/>
      <c r="B985" s="5"/>
      <c r="C985" s="7"/>
      <c r="D985" s="5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8"/>
      <c r="Q985" s="5"/>
      <c r="R985" s="9"/>
      <c r="S985" s="9"/>
      <c r="T985" s="5"/>
      <c r="U985" s="10"/>
      <c r="V985" s="7"/>
      <c r="W985" s="7"/>
      <c r="X985" s="7"/>
      <c r="Y985" s="7"/>
      <c r="Z985" s="7"/>
    </row>
    <row r="986" spans="1:26" ht="15.75" customHeight="1">
      <c r="A986" s="5"/>
      <c r="B986" s="5"/>
      <c r="C986" s="7"/>
      <c r="D986" s="5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8"/>
      <c r="Q986" s="5"/>
      <c r="R986" s="9"/>
      <c r="S986" s="9"/>
      <c r="T986" s="5"/>
      <c r="U986" s="10"/>
      <c r="V986" s="7"/>
      <c r="W986" s="7"/>
      <c r="X986" s="7"/>
      <c r="Y986" s="7"/>
      <c r="Z986" s="7"/>
    </row>
    <row r="987" spans="1:26" ht="15.75" customHeight="1">
      <c r="A987" s="5"/>
      <c r="B987" s="5"/>
      <c r="C987" s="7"/>
      <c r="D987" s="5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8"/>
      <c r="Q987" s="5"/>
      <c r="R987" s="9"/>
      <c r="S987" s="9"/>
      <c r="T987" s="5"/>
      <c r="U987" s="10"/>
      <c r="V987" s="7"/>
      <c r="W987" s="7"/>
      <c r="X987" s="7"/>
      <c r="Y987" s="7"/>
      <c r="Z987" s="7"/>
    </row>
    <row r="988" spans="1:26" ht="15.75" customHeight="1">
      <c r="A988" s="5"/>
      <c r="B988" s="5"/>
      <c r="C988" s="7"/>
      <c r="D988" s="5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8"/>
      <c r="Q988" s="5"/>
      <c r="R988" s="9"/>
      <c r="S988" s="9"/>
      <c r="T988" s="5"/>
      <c r="U988" s="10"/>
      <c r="V988" s="7"/>
      <c r="W988" s="7"/>
      <c r="X988" s="7"/>
      <c r="Y988" s="7"/>
      <c r="Z988" s="7"/>
    </row>
    <row r="989" spans="1:26" ht="15.75" customHeight="1">
      <c r="A989" s="5"/>
      <c r="B989" s="5"/>
      <c r="C989" s="7"/>
      <c r="D989" s="5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8"/>
      <c r="Q989" s="5"/>
      <c r="R989" s="9"/>
      <c r="S989" s="9"/>
      <c r="T989" s="5"/>
      <c r="U989" s="10"/>
      <c r="V989" s="7"/>
      <c r="W989" s="7"/>
      <c r="X989" s="7"/>
      <c r="Y989" s="7"/>
      <c r="Z989" s="7"/>
    </row>
    <row r="990" spans="1:26" ht="15.75" customHeight="1">
      <c r="A990" s="5"/>
      <c r="B990" s="5"/>
      <c r="C990" s="7"/>
      <c r="D990" s="5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8"/>
      <c r="Q990" s="5"/>
      <c r="R990" s="9"/>
      <c r="S990" s="9"/>
      <c r="T990" s="5"/>
      <c r="U990" s="10"/>
      <c r="V990" s="7"/>
      <c r="W990" s="7"/>
      <c r="X990" s="7"/>
      <c r="Y990" s="7"/>
      <c r="Z990" s="7"/>
    </row>
    <row r="991" spans="1:26" ht="15.75" customHeight="1">
      <c r="A991" s="5"/>
      <c r="B991" s="5"/>
      <c r="C991" s="7"/>
      <c r="D991" s="5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8"/>
      <c r="Q991" s="5"/>
      <c r="R991" s="9"/>
      <c r="S991" s="9"/>
      <c r="T991" s="5"/>
      <c r="U991" s="10"/>
      <c r="V991" s="7"/>
      <c r="W991" s="7"/>
      <c r="X991" s="7"/>
      <c r="Y991" s="7"/>
      <c r="Z991" s="7"/>
    </row>
    <row r="992" spans="1:26" ht="15.75" customHeight="1">
      <c r="A992" s="5"/>
      <c r="B992" s="5"/>
      <c r="C992" s="7"/>
      <c r="D992" s="5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8"/>
      <c r="Q992" s="5"/>
      <c r="R992" s="9"/>
      <c r="S992" s="9"/>
      <c r="T992" s="5"/>
      <c r="U992" s="10"/>
      <c r="V992" s="7"/>
      <c r="W992" s="7"/>
      <c r="X992" s="7"/>
      <c r="Y992" s="7"/>
      <c r="Z992" s="7"/>
    </row>
    <row r="993" spans="1:26" ht="15.75" customHeight="1">
      <c r="A993" s="5"/>
      <c r="B993" s="5"/>
      <c r="C993" s="7"/>
      <c r="D993" s="5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8"/>
      <c r="Q993" s="5"/>
      <c r="R993" s="9"/>
      <c r="S993" s="9"/>
      <c r="T993" s="5"/>
      <c r="U993" s="10"/>
      <c r="V993" s="7"/>
      <c r="W993" s="7"/>
      <c r="X993" s="7"/>
      <c r="Y993" s="7"/>
      <c r="Z993" s="7"/>
    </row>
    <row r="994" spans="1:26" ht="15.75" customHeight="1">
      <c r="A994" s="5"/>
      <c r="B994" s="5"/>
      <c r="C994" s="7"/>
      <c r="D994" s="5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8"/>
      <c r="Q994" s="5"/>
      <c r="R994" s="9"/>
      <c r="S994" s="9"/>
      <c r="T994" s="5"/>
      <c r="U994" s="10"/>
      <c r="V994" s="7"/>
      <c r="W994" s="7"/>
      <c r="X994" s="7"/>
      <c r="Y994" s="7"/>
      <c r="Z994" s="7"/>
    </row>
    <row r="995" spans="1:26" ht="15.75" customHeight="1">
      <c r="A995" s="5"/>
      <c r="B995" s="5"/>
      <c r="C995" s="7"/>
      <c r="D995" s="5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8"/>
      <c r="Q995" s="5"/>
      <c r="R995" s="9"/>
      <c r="S995" s="9"/>
      <c r="T995" s="5"/>
      <c r="U995" s="10"/>
      <c r="V995" s="7"/>
      <c r="W995" s="7"/>
      <c r="X995" s="7"/>
      <c r="Y995" s="7"/>
      <c r="Z995" s="7"/>
    </row>
    <row r="996" spans="1:26" ht="15.75" customHeight="1">
      <c r="A996" s="5"/>
      <c r="B996" s="5"/>
      <c r="C996" s="7"/>
      <c r="D996" s="5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8"/>
      <c r="Q996" s="5"/>
      <c r="R996" s="9"/>
      <c r="S996" s="9"/>
      <c r="T996" s="5"/>
      <c r="U996" s="10"/>
      <c r="V996" s="7"/>
      <c r="W996" s="7"/>
      <c r="X996" s="7"/>
      <c r="Y996" s="7"/>
      <c r="Z996" s="7"/>
    </row>
    <row r="997" spans="1:26" ht="15.75" customHeight="1">
      <c r="A997" s="5"/>
      <c r="B997" s="5"/>
      <c r="C997" s="7"/>
      <c r="D997" s="5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8"/>
      <c r="Q997" s="5"/>
      <c r="R997" s="9"/>
      <c r="S997" s="9"/>
      <c r="T997" s="5"/>
      <c r="U997" s="10"/>
      <c r="V997" s="7"/>
      <c r="W997" s="7"/>
      <c r="X997" s="7"/>
      <c r="Y997" s="7"/>
      <c r="Z997" s="7"/>
    </row>
    <row r="998" spans="1:26" ht="15.75" customHeight="1">
      <c r="A998" s="5"/>
      <c r="B998" s="5"/>
      <c r="C998" s="7"/>
      <c r="D998" s="5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8"/>
      <c r="Q998" s="5"/>
      <c r="R998" s="9"/>
      <c r="S998" s="9"/>
      <c r="T998" s="5"/>
      <c r="U998" s="10"/>
      <c r="V998" s="7"/>
      <c r="W998" s="7"/>
      <c r="X998" s="7"/>
      <c r="Y998" s="7"/>
      <c r="Z998" s="7"/>
    </row>
    <row r="999" spans="1:26" ht="15.75" customHeight="1">
      <c r="A999" s="5"/>
      <c r="B999" s="5"/>
      <c r="C999" s="7"/>
      <c r="D999" s="5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8"/>
      <c r="Q999" s="5"/>
      <c r="R999" s="9"/>
      <c r="S999" s="9"/>
      <c r="T999" s="5"/>
      <c r="U999" s="10"/>
      <c r="V999" s="7"/>
      <c r="W999" s="7"/>
      <c r="X999" s="7"/>
      <c r="Y999" s="7"/>
      <c r="Z999" s="7"/>
    </row>
    <row r="1000" spans="1:26" ht="15.75" customHeight="1">
      <c r="A1000" s="5"/>
      <c r="B1000" s="5"/>
      <c r="C1000" s="7"/>
      <c r="D1000" s="5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8"/>
      <c r="Q1000" s="5"/>
      <c r="R1000" s="9"/>
      <c r="S1000" s="9"/>
      <c r="T1000" s="5"/>
      <c r="U1000" s="10"/>
      <c r="V1000" s="7"/>
      <c r="W1000" s="7"/>
      <c r="X1000" s="7"/>
      <c r="Y1000" s="7"/>
      <c r="Z1000" s="7"/>
    </row>
  </sheetData>
  <conditionalFormatting sqref="K1:O1">
    <cfRule type="expression" dxfId="1" priority="1">
      <formula>"ISFORMULA(A1)"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1000"/>
  <sheetViews>
    <sheetView tabSelected="1" workbookViewId="0">
      <selection activeCell="O3" sqref="O3:Z49"/>
    </sheetView>
  </sheetViews>
  <sheetFormatPr baseColWidth="10" defaultColWidth="11.1640625" defaultRowHeight="15" customHeight="1"/>
  <cols>
    <col min="1" max="3" width="10.5" customWidth="1"/>
    <col min="4" max="4" width="7.5" customWidth="1"/>
    <col min="5" max="5" width="4.5" customWidth="1"/>
    <col min="6" max="6" width="9.83203125" customWidth="1"/>
    <col min="7" max="7" width="7.33203125" customWidth="1"/>
    <col min="8" max="8" width="7.6640625" customWidth="1"/>
    <col min="9" max="9" width="7.5" customWidth="1"/>
    <col min="10" max="10" width="4.1640625" customWidth="1"/>
    <col min="11" max="12" width="6.83203125" customWidth="1"/>
    <col min="13" max="13" width="6.5" customWidth="1"/>
    <col min="14" max="16" width="10.5" customWidth="1"/>
    <col min="17" max="17" width="7.5" customWidth="1"/>
    <col min="18" max="18" width="4.5" customWidth="1"/>
    <col min="19" max="19" width="9.83203125" customWidth="1"/>
    <col min="20" max="20" width="7.33203125" customWidth="1"/>
    <col min="21" max="21" width="7.6640625" customWidth="1"/>
    <col min="22" max="22" width="7.5" customWidth="1"/>
    <col min="23" max="23" width="4.1640625" customWidth="1"/>
    <col min="24" max="25" width="6.83203125" customWidth="1"/>
    <col min="26" max="26" width="6.5" customWidth="1"/>
    <col min="27" max="27" width="10.5" customWidth="1"/>
    <col min="28" max="28" width="13.33203125" customWidth="1"/>
    <col min="29" max="29" width="14" customWidth="1"/>
    <col min="30" max="30" width="10.5" customWidth="1"/>
    <col min="31" max="31" width="11.6640625" bestFit="1" customWidth="1"/>
    <col min="32" max="41" width="10.5" customWidth="1"/>
  </cols>
  <sheetData>
    <row r="1" spans="2:31" ht="15.75" customHeight="1"/>
    <row r="2" spans="2:31" ht="15.75" customHeight="1">
      <c r="B2" s="66">
        <v>44866</v>
      </c>
      <c r="C2" s="63"/>
      <c r="O2" s="66">
        <v>44958</v>
      </c>
      <c r="P2" s="63"/>
    </row>
    <row r="3" spans="2:31" ht="15.75" customHeight="1" thickBot="1">
      <c r="AB3" s="12" t="s">
        <v>365</v>
      </c>
      <c r="AD3" s="12" t="s">
        <v>366</v>
      </c>
    </row>
    <row r="4" spans="2:31" ht="15.75" customHeight="1">
      <c r="B4" s="26"/>
      <c r="C4" s="27"/>
      <c r="D4" s="27"/>
      <c r="E4" s="27"/>
      <c r="F4" s="27"/>
      <c r="G4" s="56" t="s">
        <v>367</v>
      </c>
      <c r="H4" s="57"/>
      <c r="I4" s="57"/>
      <c r="J4" s="57"/>
      <c r="K4" s="57"/>
      <c r="L4" s="57"/>
      <c r="M4" s="58"/>
      <c r="O4" s="26"/>
      <c r="P4" s="27"/>
      <c r="Q4" s="27"/>
      <c r="R4" s="27"/>
      <c r="S4" s="27"/>
      <c r="T4" s="56"/>
      <c r="U4" s="57"/>
      <c r="V4" s="57"/>
      <c r="W4" s="57"/>
      <c r="X4" s="57"/>
      <c r="Y4" s="57"/>
      <c r="Z4" s="58"/>
    </row>
    <row r="5" spans="2:31" ht="33.75" customHeight="1" thickBot="1">
      <c r="B5" s="28" t="s">
        <v>368</v>
      </c>
      <c r="C5" s="28" t="s">
        <v>369</v>
      </c>
      <c r="D5" s="28" t="s">
        <v>370</v>
      </c>
      <c r="E5" s="28" t="s">
        <v>10</v>
      </c>
      <c r="F5" s="28" t="s">
        <v>371</v>
      </c>
      <c r="G5" s="29" t="s">
        <v>372</v>
      </c>
      <c r="H5" s="28" t="s">
        <v>373</v>
      </c>
      <c r="I5" s="28" t="s">
        <v>374</v>
      </c>
      <c r="J5" s="30"/>
      <c r="K5" s="30" t="s">
        <v>375</v>
      </c>
      <c r="L5" s="30" t="s">
        <v>376</v>
      </c>
      <c r="M5" s="31" t="s">
        <v>377</v>
      </c>
      <c r="O5" s="28"/>
      <c r="P5" s="28"/>
      <c r="Q5" s="28"/>
      <c r="R5" s="28"/>
      <c r="S5" s="28"/>
      <c r="T5" s="29"/>
      <c r="U5" s="28"/>
      <c r="V5" s="28"/>
      <c r="W5" s="30"/>
      <c r="X5" s="30"/>
      <c r="Y5" s="30"/>
      <c r="Z5" s="31"/>
      <c r="AB5" s="32" t="s">
        <v>378</v>
      </c>
    </row>
    <row r="6" spans="2:31" ht="15.75" customHeight="1">
      <c r="B6" s="59" t="s">
        <v>246</v>
      </c>
      <c r="C6" s="62" t="s">
        <v>379</v>
      </c>
      <c r="D6" s="62" t="s">
        <v>380</v>
      </c>
      <c r="E6" s="62" t="s">
        <v>22</v>
      </c>
      <c r="F6" s="33">
        <v>1</v>
      </c>
      <c r="G6" s="34">
        <v>1.5</v>
      </c>
      <c r="H6" s="34">
        <v>1.4</v>
      </c>
      <c r="I6" s="34">
        <v>1.3</v>
      </c>
      <c r="J6" s="35"/>
      <c r="K6" s="36">
        <f t="shared" ref="K6:K19" si="0">AVERAGE(G6:I6)</f>
        <v>1.4000000000000001</v>
      </c>
      <c r="L6" s="36">
        <f t="shared" ref="L6:L19" si="1">STDEV(G6:I6)</f>
        <v>9.9999999999999978E-2</v>
      </c>
      <c r="M6" s="37">
        <f t="shared" ref="M6:M19" si="2">L6/SQRT(3)</f>
        <v>5.7735026918962568E-2</v>
      </c>
      <c r="O6" s="59"/>
      <c r="P6" s="62"/>
      <c r="Q6" s="62"/>
      <c r="R6" s="62"/>
      <c r="S6" s="33"/>
      <c r="T6" s="34"/>
      <c r="U6" s="34"/>
      <c r="V6" s="34"/>
      <c r="W6" s="35"/>
      <c r="X6" s="36"/>
      <c r="Y6" s="36"/>
      <c r="Z6" s="37"/>
      <c r="AB6" s="32" t="s">
        <v>381</v>
      </c>
    </row>
    <row r="7" spans="2:31" ht="15.75" customHeight="1">
      <c r="B7" s="60"/>
      <c r="C7" s="63"/>
      <c r="D7" s="63"/>
      <c r="E7" s="63"/>
      <c r="F7" s="38">
        <v>2</v>
      </c>
      <c r="G7" s="39">
        <v>1.95</v>
      </c>
      <c r="H7" s="39">
        <v>1.9</v>
      </c>
      <c r="I7" s="39">
        <v>2</v>
      </c>
      <c r="J7" s="40"/>
      <c r="K7" s="41">
        <f t="shared" si="0"/>
        <v>1.95</v>
      </c>
      <c r="L7" s="41">
        <f t="shared" si="1"/>
        <v>5.0000000000000044E-2</v>
      </c>
      <c r="M7" s="42">
        <f t="shared" si="2"/>
        <v>2.8867513459481315E-2</v>
      </c>
      <c r="O7" s="60"/>
      <c r="P7" s="63"/>
      <c r="Q7" s="63"/>
      <c r="R7" s="63"/>
      <c r="S7" s="38"/>
      <c r="T7" s="39"/>
      <c r="U7" s="39"/>
      <c r="V7" s="39"/>
      <c r="W7" s="40"/>
      <c r="X7" s="41"/>
      <c r="Y7" s="41"/>
      <c r="Z7" s="42"/>
    </row>
    <row r="8" spans="2:31" ht="15.75" customHeight="1">
      <c r="B8" s="60"/>
      <c r="C8" s="63"/>
      <c r="D8" s="63"/>
      <c r="E8" s="63"/>
      <c r="F8" s="38">
        <v>3</v>
      </c>
      <c r="G8" s="39">
        <v>2.5</v>
      </c>
      <c r="H8" s="39">
        <v>2.7</v>
      </c>
      <c r="I8" s="39">
        <v>2.5</v>
      </c>
      <c r="J8" s="40"/>
      <c r="K8" s="41">
        <f t="shared" si="0"/>
        <v>2.5666666666666669</v>
      </c>
      <c r="L8" s="41">
        <f t="shared" si="1"/>
        <v>0.11547005383792526</v>
      </c>
      <c r="M8" s="42">
        <f t="shared" si="2"/>
        <v>6.6666666666666735E-2</v>
      </c>
      <c r="O8" s="60"/>
      <c r="P8" s="63"/>
      <c r="Q8" s="63"/>
      <c r="R8" s="63"/>
      <c r="S8" s="38"/>
      <c r="T8" s="39"/>
      <c r="U8" s="39"/>
      <c r="V8" s="39"/>
      <c r="W8" s="40"/>
      <c r="X8" s="41"/>
      <c r="Y8" s="41"/>
      <c r="Z8" s="42"/>
    </row>
    <row r="9" spans="2:31" ht="15.75" customHeight="1">
      <c r="B9" s="60"/>
      <c r="C9" s="63"/>
      <c r="D9" s="63"/>
      <c r="E9" s="63"/>
      <c r="F9" s="38">
        <v>4</v>
      </c>
      <c r="G9" s="39">
        <v>2.95</v>
      </c>
      <c r="H9" s="39">
        <v>3.3</v>
      </c>
      <c r="I9" s="39">
        <v>3.05</v>
      </c>
      <c r="J9" s="40"/>
      <c r="K9" s="41">
        <f t="shared" si="0"/>
        <v>3.1</v>
      </c>
      <c r="L9" s="41">
        <f t="shared" si="1"/>
        <v>0.18027756377319934</v>
      </c>
      <c r="M9" s="42">
        <f t="shared" si="2"/>
        <v>0.10408329997330656</v>
      </c>
      <c r="O9" s="60"/>
      <c r="P9" s="63"/>
      <c r="Q9" s="63"/>
      <c r="R9" s="63"/>
      <c r="S9" s="38"/>
      <c r="T9" s="39"/>
      <c r="U9" s="39"/>
      <c r="V9" s="39"/>
      <c r="W9" s="40"/>
      <c r="X9" s="41"/>
      <c r="Y9" s="41"/>
      <c r="Z9" s="42"/>
    </row>
    <row r="10" spans="2:31" ht="15.75" customHeight="1">
      <c r="B10" s="60"/>
      <c r="C10" s="63"/>
      <c r="D10" s="63"/>
      <c r="E10" s="63"/>
      <c r="F10" s="38">
        <v>5</v>
      </c>
      <c r="G10" s="39">
        <v>3.6</v>
      </c>
      <c r="H10" s="39">
        <v>3.9</v>
      </c>
      <c r="I10" s="39">
        <v>3.65</v>
      </c>
      <c r="J10" s="40"/>
      <c r="K10" s="41">
        <f t="shared" si="0"/>
        <v>3.7166666666666668</v>
      </c>
      <c r="L10" s="41">
        <f t="shared" si="1"/>
        <v>0.16072751268321586</v>
      </c>
      <c r="M10" s="42">
        <f t="shared" si="2"/>
        <v>9.2796072713833666E-2</v>
      </c>
      <c r="O10" s="60"/>
      <c r="P10" s="63"/>
      <c r="Q10" s="63"/>
      <c r="R10" s="63"/>
      <c r="S10" s="38"/>
      <c r="T10" s="39"/>
      <c r="U10" s="39"/>
      <c r="V10" s="39"/>
      <c r="W10" s="40"/>
      <c r="X10" s="41"/>
      <c r="Y10" s="41"/>
      <c r="Z10" s="42"/>
    </row>
    <row r="11" spans="2:31" ht="15.75" customHeight="1">
      <c r="B11" s="60"/>
      <c r="C11" s="63"/>
      <c r="D11" s="63"/>
      <c r="E11" s="63"/>
      <c r="F11" s="38">
        <v>6</v>
      </c>
      <c r="G11" s="39">
        <v>4.25</v>
      </c>
      <c r="H11" s="39">
        <v>4.4000000000000004</v>
      </c>
      <c r="I11" s="39">
        <v>4.25</v>
      </c>
      <c r="J11" s="40"/>
      <c r="K11" s="41">
        <f t="shared" si="0"/>
        <v>4.3</v>
      </c>
      <c r="L11" s="41">
        <f t="shared" si="1"/>
        <v>8.6602540378444059E-2</v>
      </c>
      <c r="M11" s="42">
        <f t="shared" si="2"/>
        <v>5.0000000000000114E-2</v>
      </c>
      <c r="O11" s="60"/>
      <c r="P11" s="63"/>
      <c r="Q11" s="63"/>
      <c r="R11" s="63"/>
      <c r="S11" s="38"/>
      <c r="T11" s="39"/>
      <c r="U11" s="39"/>
      <c r="V11" s="39"/>
      <c r="W11" s="40"/>
      <c r="X11" s="41"/>
      <c r="Y11" s="41"/>
      <c r="Z11" s="42"/>
    </row>
    <row r="12" spans="2:31" ht="15.75" customHeight="1" thickBot="1">
      <c r="B12" s="61"/>
      <c r="C12" s="64"/>
      <c r="D12" s="64"/>
      <c r="E12" s="64"/>
      <c r="F12" s="43">
        <v>7</v>
      </c>
      <c r="G12" s="44">
        <v>4.9000000000000004</v>
      </c>
      <c r="H12" s="44">
        <v>5.15</v>
      </c>
      <c r="I12" s="44">
        <v>4.8499999999999996</v>
      </c>
      <c r="J12" s="45"/>
      <c r="K12" s="46">
        <f t="shared" si="0"/>
        <v>4.9666666666666668</v>
      </c>
      <c r="L12" s="46">
        <f t="shared" si="1"/>
        <v>0.16072751268321617</v>
      </c>
      <c r="M12" s="47">
        <f t="shared" si="2"/>
        <v>9.2796072713833846E-2</v>
      </c>
      <c r="O12" s="61"/>
      <c r="P12" s="64"/>
      <c r="Q12" s="64"/>
      <c r="R12" s="64"/>
      <c r="S12" s="43"/>
      <c r="T12" s="44"/>
      <c r="U12" s="44"/>
      <c r="V12" s="44"/>
      <c r="W12" s="45"/>
      <c r="X12" s="46"/>
      <c r="Y12" s="46"/>
      <c r="Z12" s="47"/>
      <c r="AE12" s="48"/>
    </row>
    <row r="13" spans="2:31" ht="15.75" customHeight="1">
      <c r="B13" s="59" t="s">
        <v>246</v>
      </c>
      <c r="C13" s="65" t="s">
        <v>382</v>
      </c>
      <c r="D13" s="65" t="s">
        <v>383</v>
      </c>
      <c r="E13" s="65">
        <v>7</v>
      </c>
      <c r="F13" s="33">
        <v>1</v>
      </c>
      <c r="G13" s="34">
        <v>1.35</v>
      </c>
      <c r="H13" s="34">
        <v>1.45</v>
      </c>
      <c r="I13" s="34">
        <v>1.2</v>
      </c>
      <c r="J13" s="35"/>
      <c r="K13" s="36">
        <f t="shared" si="0"/>
        <v>1.3333333333333333</v>
      </c>
      <c r="L13" s="36">
        <f t="shared" si="1"/>
        <v>0.12583057392117916</v>
      </c>
      <c r="M13" s="37">
        <f t="shared" si="2"/>
        <v>7.2648315725677898E-2</v>
      </c>
      <c r="O13" s="59"/>
      <c r="P13" s="65"/>
      <c r="Q13" s="65"/>
      <c r="R13" s="65"/>
      <c r="S13" s="33"/>
      <c r="T13" s="34"/>
      <c r="U13" s="34"/>
      <c r="V13" s="34"/>
      <c r="W13" s="35"/>
      <c r="X13" s="36"/>
      <c r="Y13" s="36"/>
      <c r="Z13" s="37"/>
    </row>
    <row r="14" spans="2:31" ht="15.75" customHeight="1">
      <c r="B14" s="60"/>
      <c r="C14" s="63"/>
      <c r="D14" s="63"/>
      <c r="E14" s="63"/>
      <c r="F14" s="38">
        <v>2</v>
      </c>
      <c r="G14" s="39">
        <v>1.7</v>
      </c>
      <c r="H14" s="39">
        <v>1.85</v>
      </c>
      <c r="I14" s="39">
        <v>1.55</v>
      </c>
      <c r="J14" s="40"/>
      <c r="K14" s="41">
        <f t="shared" si="0"/>
        <v>1.7</v>
      </c>
      <c r="L14" s="41">
        <f t="shared" si="1"/>
        <v>0.15000000000000002</v>
      </c>
      <c r="M14" s="42">
        <f t="shared" si="2"/>
        <v>8.6602540378443879E-2</v>
      </c>
      <c r="O14" s="60"/>
      <c r="P14" s="63"/>
      <c r="Q14" s="63"/>
      <c r="R14" s="63"/>
      <c r="S14" s="38"/>
      <c r="T14" s="39"/>
      <c r="U14" s="39"/>
      <c r="V14" s="39"/>
      <c r="W14" s="40"/>
      <c r="X14" s="41"/>
      <c r="Y14" s="41"/>
      <c r="Z14" s="42"/>
    </row>
    <row r="15" spans="2:31" ht="15.75" customHeight="1">
      <c r="B15" s="60"/>
      <c r="C15" s="63"/>
      <c r="D15" s="63"/>
      <c r="E15" s="63"/>
      <c r="F15" s="38">
        <v>3</v>
      </c>
      <c r="G15" s="39">
        <v>2.15</v>
      </c>
      <c r="H15" s="39">
        <v>2.25</v>
      </c>
      <c r="I15" s="39">
        <v>2</v>
      </c>
      <c r="J15" s="40"/>
      <c r="K15" s="41">
        <f t="shared" si="0"/>
        <v>2.1333333333333333</v>
      </c>
      <c r="L15" s="41">
        <f t="shared" si="1"/>
        <v>0.12583057392117916</v>
      </c>
      <c r="M15" s="42">
        <f t="shared" si="2"/>
        <v>7.2648315725677898E-2</v>
      </c>
      <c r="O15" s="60"/>
      <c r="P15" s="63"/>
      <c r="Q15" s="63"/>
      <c r="R15" s="63"/>
      <c r="S15" s="38"/>
      <c r="T15" s="39"/>
      <c r="U15" s="39"/>
      <c r="V15" s="39"/>
      <c r="W15" s="40"/>
      <c r="X15" s="41"/>
      <c r="Y15" s="41"/>
      <c r="Z15" s="42"/>
    </row>
    <row r="16" spans="2:31" ht="15.75" customHeight="1">
      <c r="B16" s="60"/>
      <c r="C16" s="63"/>
      <c r="D16" s="63"/>
      <c r="E16" s="63"/>
      <c r="F16" s="38">
        <v>4</v>
      </c>
      <c r="G16" s="39">
        <v>2.65</v>
      </c>
      <c r="H16" s="39">
        <v>2.65</v>
      </c>
      <c r="I16" s="39">
        <v>2.5</v>
      </c>
      <c r="J16" s="40"/>
      <c r="K16" s="41">
        <f t="shared" si="0"/>
        <v>2.6</v>
      </c>
      <c r="L16" s="41">
        <f t="shared" si="1"/>
        <v>8.660254037844381E-2</v>
      </c>
      <c r="M16" s="42">
        <f t="shared" si="2"/>
        <v>4.9999999999999968E-2</v>
      </c>
      <c r="O16" s="60"/>
      <c r="P16" s="63"/>
      <c r="Q16" s="63"/>
      <c r="R16" s="63"/>
      <c r="S16" s="38"/>
      <c r="T16" s="39"/>
      <c r="U16" s="39"/>
      <c r="V16" s="39"/>
      <c r="W16" s="40"/>
      <c r="X16" s="41"/>
      <c r="Y16" s="41"/>
      <c r="Z16" s="42"/>
    </row>
    <row r="17" spans="2:29" ht="15.75" customHeight="1">
      <c r="B17" s="60"/>
      <c r="C17" s="63"/>
      <c r="D17" s="63"/>
      <c r="E17" s="63"/>
      <c r="F17" s="38">
        <v>5</v>
      </c>
      <c r="G17" s="39">
        <v>3.1</v>
      </c>
      <c r="H17" s="39">
        <v>3.1</v>
      </c>
      <c r="I17" s="39">
        <v>2.9</v>
      </c>
      <c r="J17" s="40"/>
      <c r="K17" s="41">
        <f t="shared" si="0"/>
        <v>3.0333333333333332</v>
      </c>
      <c r="L17" s="41">
        <f t="shared" si="1"/>
        <v>0.11547005383792526</v>
      </c>
      <c r="M17" s="42">
        <f t="shared" si="2"/>
        <v>6.6666666666666735E-2</v>
      </c>
      <c r="O17" s="60"/>
      <c r="P17" s="63"/>
      <c r="Q17" s="63"/>
      <c r="R17" s="63"/>
      <c r="S17" s="38"/>
      <c r="T17" s="39"/>
      <c r="U17" s="39"/>
      <c r="V17" s="39"/>
      <c r="W17" s="40"/>
      <c r="X17" s="41"/>
      <c r="Y17" s="41"/>
      <c r="Z17" s="42"/>
    </row>
    <row r="18" spans="2:29" ht="15.75" customHeight="1">
      <c r="B18" s="60"/>
      <c r="C18" s="63"/>
      <c r="D18" s="63"/>
      <c r="E18" s="63"/>
      <c r="F18" s="38">
        <v>6</v>
      </c>
      <c r="G18" s="39">
        <v>3.65</v>
      </c>
      <c r="H18" s="39">
        <v>3.6</v>
      </c>
      <c r="I18" s="39">
        <v>3.45</v>
      </c>
      <c r="J18" s="40"/>
      <c r="K18" s="41">
        <f t="shared" si="0"/>
        <v>3.5666666666666664</v>
      </c>
      <c r="L18" s="41">
        <f t="shared" si="1"/>
        <v>0.10408329997330652</v>
      </c>
      <c r="M18" s="42">
        <f t="shared" si="2"/>
        <v>6.0092521257733095E-2</v>
      </c>
      <c r="O18" s="60"/>
      <c r="P18" s="63"/>
      <c r="Q18" s="63"/>
      <c r="R18" s="63"/>
      <c r="S18" s="38"/>
      <c r="T18" s="39"/>
      <c r="U18" s="39"/>
      <c r="V18" s="39"/>
      <c r="W18" s="40"/>
      <c r="X18" s="41"/>
      <c r="Y18" s="41"/>
      <c r="Z18" s="42"/>
      <c r="AC18" s="48">
        <v>44975</v>
      </c>
    </row>
    <row r="19" spans="2:29" ht="15.75" customHeight="1" thickBot="1">
      <c r="B19" s="61"/>
      <c r="C19" s="64"/>
      <c r="D19" s="64"/>
      <c r="E19" s="64"/>
      <c r="F19" s="43">
        <v>7</v>
      </c>
      <c r="G19" s="44">
        <v>4.3</v>
      </c>
      <c r="H19" s="44">
        <v>4.1500000000000004</v>
      </c>
      <c r="I19" s="44">
        <v>4.1500000000000004</v>
      </c>
      <c r="J19" s="45"/>
      <c r="K19" s="46">
        <f t="shared" si="0"/>
        <v>4.2</v>
      </c>
      <c r="L19" s="46">
        <f t="shared" si="1"/>
        <v>8.6602540378443546E-2</v>
      </c>
      <c r="M19" s="47">
        <f t="shared" si="2"/>
        <v>4.9999999999999822E-2</v>
      </c>
      <c r="O19" s="61"/>
      <c r="P19" s="64"/>
      <c r="Q19" s="64"/>
      <c r="R19" s="64"/>
      <c r="S19" s="43"/>
      <c r="T19" s="44"/>
      <c r="U19" s="44"/>
      <c r="V19" s="44"/>
      <c r="W19" s="45"/>
      <c r="X19" s="46"/>
      <c r="Y19" s="46"/>
      <c r="Z19" s="47"/>
      <c r="AC19" s="12" t="s">
        <v>384</v>
      </c>
    </row>
    <row r="20" spans="2:29" ht="15.75" customHeight="1">
      <c r="B20" s="59" t="s">
        <v>246</v>
      </c>
      <c r="C20" s="65" t="s">
        <v>382</v>
      </c>
      <c r="D20" s="65" t="s">
        <v>383</v>
      </c>
      <c r="E20" s="65">
        <v>7.5</v>
      </c>
      <c r="F20" s="33">
        <v>1</v>
      </c>
      <c r="G20" s="34">
        <v>1.55</v>
      </c>
      <c r="H20" s="49"/>
      <c r="I20" s="49"/>
      <c r="J20" s="35"/>
      <c r="K20" s="36"/>
      <c r="L20" s="36"/>
      <c r="M20" s="37"/>
      <c r="O20" s="59"/>
      <c r="P20" s="65"/>
      <c r="Q20" s="65"/>
      <c r="R20" s="65"/>
      <c r="S20" s="33"/>
      <c r="T20" s="34"/>
      <c r="U20" s="49"/>
      <c r="V20" s="49"/>
      <c r="W20" s="35"/>
      <c r="X20" s="36"/>
      <c r="Y20" s="36"/>
      <c r="Z20" s="37"/>
      <c r="AC20" s="50">
        <v>1.2</v>
      </c>
    </row>
    <row r="21" spans="2:29" ht="15.75" customHeight="1">
      <c r="B21" s="60"/>
      <c r="C21" s="63"/>
      <c r="D21" s="63"/>
      <c r="E21" s="63"/>
      <c r="F21" s="38">
        <v>2</v>
      </c>
      <c r="G21" s="39">
        <v>1.9</v>
      </c>
      <c r="H21" s="51"/>
      <c r="I21" s="51"/>
      <c r="J21" s="40"/>
      <c r="K21" s="41"/>
      <c r="L21" s="41"/>
      <c r="M21" s="42"/>
      <c r="O21" s="60"/>
      <c r="P21" s="63"/>
      <c r="Q21" s="63"/>
      <c r="R21" s="63"/>
      <c r="S21" s="38"/>
      <c r="T21" s="39"/>
      <c r="U21" s="51"/>
      <c r="V21" s="51"/>
      <c r="W21" s="40"/>
      <c r="X21" s="41"/>
      <c r="Y21" s="41"/>
      <c r="Z21" s="42"/>
      <c r="AC21" s="50">
        <v>1.5</v>
      </c>
    </row>
    <row r="22" spans="2:29" ht="15.75" customHeight="1">
      <c r="B22" s="60"/>
      <c r="C22" s="63"/>
      <c r="D22" s="63"/>
      <c r="E22" s="63"/>
      <c r="F22" s="38">
        <v>3</v>
      </c>
      <c r="G22" s="39">
        <v>2.4</v>
      </c>
      <c r="H22" s="51"/>
      <c r="I22" s="51"/>
      <c r="J22" s="40"/>
      <c r="K22" s="41"/>
      <c r="L22" s="41"/>
      <c r="M22" s="42"/>
      <c r="O22" s="60"/>
      <c r="P22" s="63"/>
      <c r="Q22" s="63"/>
      <c r="R22" s="63"/>
      <c r="S22" s="38"/>
      <c r="T22" s="39"/>
      <c r="U22" s="51"/>
      <c r="V22" s="51"/>
      <c r="W22" s="40"/>
      <c r="X22" s="41"/>
      <c r="Y22" s="41"/>
      <c r="Z22" s="42"/>
      <c r="AC22" s="50">
        <v>1.85</v>
      </c>
    </row>
    <row r="23" spans="2:29" ht="15.75" customHeight="1">
      <c r="B23" s="60"/>
      <c r="C23" s="63"/>
      <c r="D23" s="63"/>
      <c r="E23" s="63"/>
      <c r="F23" s="38">
        <v>4</v>
      </c>
      <c r="G23" s="39">
        <v>2.8</v>
      </c>
      <c r="H23" s="51"/>
      <c r="I23" s="51"/>
      <c r="J23" s="40"/>
      <c r="K23" s="41"/>
      <c r="L23" s="41"/>
      <c r="M23" s="42"/>
      <c r="O23" s="60"/>
      <c r="P23" s="63"/>
      <c r="Q23" s="63"/>
      <c r="R23" s="63"/>
      <c r="S23" s="38"/>
      <c r="T23" s="39"/>
      <c r="U23" s="51"/>
      <c r="V23" s="51"/>
      <c r="W23" s="40"/>
      <c r="X23" s="41"/>
      <c r="Y23" s="41"/>
      <c r="Z23" s="42"/>
      <c r="AC23" s="50">
        <v>2.2999999999999998</v>
      </c>
    </row>
    <row r="24" spans="2:29" ht="15.75" customHeight="1">
      <c r="B24" s="60"/>
      <c r="C24" s="63"/>
      <c r="D24" s="63"/>
      <c r="E24" s="63"/>
      <c r="F24" s="38">
        <v>5</v>
      </c>
      <c r="G24" s="39">
        <v>3.4</v>
      </c>
      <c r="H24" s="51"/>
      <c r="I24" s="51"/>
      <c r="J24" s="40"/>
      <c r="K24" s="41"/>
      <c r="L24" s="41"/>
      <c r="M24" s="42"/>
      <c r="O24" s="60"/>
      <c r="P24" s="63"/>
      <c r="Q24" s="63"/>
      <c r="R24" s="63"/>
      <c r="S24" s="38"/>
      <c r="T24" s="39"/>
      <c r="U24" s="51"/>
      <c r="V24" s="51"/>
      <c r="W24" s="40"/>
      <c r="X24" s="41"/>
      <c r="Y24" s="41"/>
      <c r="Z24" s="42"/>
      <c r="AC24" s="50">
        <v>2.5499999999999998</v>
      </c>
    </row>
    <row r="25" spans="2:29" ht="15.75" customHeight="1">
      <c r="B25" s="60"/>
      <c r="C25" s="63"/>
      <c r="D25" s="63"/>
      <c r="E25" s="63"/>
      <c r="F25" s="38">
        <v>6</v>
      </c>
      <c r="G25" s="39">
        <v>4</v>
      </c>
      <c r="H25" s="51"/>
      <c r="I25" s="51"/>
      <c r="J25" s="40"/>
      <c r="K25" s="41"/>
      <c r="L25" s="41"/>
      <c r="M25" s="42"/>
      <c r="O25" s="60"/>
      <c r="P25" s="63"/>
      <c r="Q25" s="63"/>
      <c r="R25" s="63"/>
      <c r="S25" s="38"/>
      <c r="T25" s="39"/>
      <c r="U25" s="51"/>
      <c r="V25" s="51"/>
      <c r="W25" s="40"/>
      <c r="X25" s="41"/>
      <c r="Y25" s="41"/>
      <c r="Z25" s="42"/>
      <c r="AC25" s="50">
        <v>3.2</v>
      </c>
    </row>
    <row r="26" spans="2:29" ht="15.75" customHeight="1" thickBot="1">
      <c r="B26" s="61"/>
      <c r="C26" s="64"/>
      <c r="D26" s="64"/>
      <c r="E26" s="64"/>
      <c r="F26" s="43">
        <v>7</v>
      </c>
      <c r="G26" s="44">
        <v>4.5999999999999996</v>
      </c>
      <c r="H26" s="52"/>
      <c r="I26" s="52"/>
      <c r="J26" s="45"/>
      <c r="K26" s="46"/>
      <c r="L26" s="46"/>
      <c r="M26" s="47"/>
      <c r="O26" s="61"/>
      <c r="P26" s="64"/>
      <c r="Q26" s="64"/>
      <c r="R26" s="64"/>
      <c r="S26" s="43"/>
      <c r="T26" s="44"/>
      <c r="U26" s="52"/>
      <c r="V26" s="52"/>
      <c r="W26" s="45"/>
      <c r="X26" s="46"/>
      <c r="Y26" s="46"/>
      <c r="Z26" s="47"/>
      <c r="AC26" s="50">
        <v>3.45</v>
      </c>
    </row>
    <row r="27" spans="2:29" ht="15.75" customHeight="1">
      <c r="B27" s="59" t="s">
        <v>246</v>
      </c>
      <c r="C27" s="65" t="s">
        <v>382</v>
      </c>
      <c r="D27" s="65" t="s">
        <v>383</v>
      </c>
      <c r="E27" s="65">
        <v>8</v>
      </c>
      <c r="F27" s="33">
        <v>1</v>
      </c>
      <c r="G27" s="34">
        <v>1.4</v>
      </c>
      <c r="H27" s="34">
        <v>1.45</v>
      </c>
      <c r="I27" s="34">
        <v>1.3</v>
      </c>
      <c r="J27" s="35"/>
      <c r="K27" s="36">
        <f t="shared" ref="K27:K33" si="3">AVERAGE(G27:I27)</f>
        <v>1.3833333333333331</v>
      </c>
      <c r="L27" s="36">
        <f t="shared" ref="L27:L33" si="4">STDEV(G27:I27)</f>
        <v>7.6376261582597291E-2</v>
      </c>
      <c r="M27" s="37">
        <f t="shared" ref="M27:M33" si="5">L27/SQRT(3)</f>
        <v>4.4095855184409824E-2</v>
      </c>
      <c r="O27" s="59"/>
      <c r="P27" s="65"/>
      <c r="Q27" s="65"/>
      <c r="R27" s="65"/>
      <c r="S27" s="33"/>
      <c r="T27" s="34"/>
      <c r="U27" s="34"/>
      <c r="V27" s="34"/>
      <c r="W27" s="35"/>
      <c r="X27" s="36"/>
      <c r="Y27" s="36"/>
      <c r="Z27" s="37"/>
    </row>
    <row r="28" spans="2:29" ht="15.75" customHeight="1">
      <c r="B28" s="60"/>
      <c r="C28" s="63"/>
      <c r="D28" s="63"/>
      <c r="E28" s="63"/>
      <c r="F28" s="38">
        <v>2</v>
      </c>
      <c r="G28" s="39">
        <v>1.75</v>
      </c>
      <c r="H28" s="39">
        <v>1.85</v>
      </c>
      <c r="I28" s="39">
        <v>1.55</v>
      </c>
      <c r="J28" s="40"/>
      <c r="K28" s="41">
        <f t="shared" si="3"/>
        <v>1.7166666666666668</v>
      </c>
      <c r="L28" s="41">
        <f t="shared" si="4"/>
        <v>0.15275252316519469</v>
      </c>
      <c r="M28" s="42">
        <f t="shared" si="5"/>
        <v>8.8191710368819703E-2</v>
      </c>
      <c r="O28" s="60"/>
      <c r="P28" s="63"/>
      <c r="Q28" s="63"/>
      <c r="R28" s="63"/>
      <c r="S28" s="38"/>
      <c r="T28" s="39"/>
      <c r="U28" s="39"/>
      <c r="V28" s="39"/>
      <c r="W28" s="40"/>
      <c r="X28" s="41"/>
      <c r="Y28" s="41"/>
      <c r="Z28" s="42"/>
    </row>
    <row r="29" spans="2:29" ht="15.75" customHeight="1">
      <c r="B29" s="60"/>
      <c r="C29" s="63"/>
      <c r="D29" s="63"/>
      <c r="E29" s="63"/>
      <c r="F29" s="38">
        <v>3</v>
      </c>
      <c r="G29" s="39">
        <v>2.2000000000000002</v>
      </c>
      <c r="H29" s="39">
        <v>2.2000000000000002</v>
      </c>
      <c r="I29" s="39">
        <v>2</v>
      </c>
      <c r="J29" s="40"/>
      <c r="K29" s="41">
        <f t="shared" si="3"/>
        <v>2.1333333333333333</v>
      </c>
      <c r="L29" s="41">
        <f t="shared" si="4"/>
        <v>0.11547005383792526</v>
      </c>
      <c r="M29" s="42">
        <f t="shared" si="5"/>
        <v>6.6666666666666735E-2</v>
      </c>
      <c r="O29" s="60"/>
      <c r="P29" s="63"/>
      <c r="Q29" s="63"/>
      <c r="R29" s="63"/>
      <c r="S29" s="38"/>
      <c r="T29" s="39"/>
      <c r="U29" s="39"/>
      <c r="V29" s="39"/>
      <c r="W29" s="40"/>
      <c r="X29" s="41"/>
      <c r="Y29" s="41"/>
      <c r="Z29" s="42"/>
    </row>
    <row r="30" spans="2:29" ht="15.75" customHeight="1">
      <c r="B30" s="60"/>
      <c r="C30" s="63"/>
      <c r="D30" s="63"/>
      <c r="E30" s="63"/>
      <c r="F30" s="38">
        <v>4</v>
      </c>
      <c r="G30" s="39">
        <v>2.8</v>
      </c>
      <c r="H30" s="39">
        <v>2.6</v>
      </c>
      <c r="I30" s="39">
        <v>2.5</v>
      </c>
      <c r="J30" s="40"/>
      <c r="K30" s="41">
        <f t="shared" si="3"/>
        <v>2.6333333333333333</v>
      </c>
      <c r="L30" s="41">
        <f t="shared" si="4"/>
        <v>0.15275252316519458</v>
      </c>
      <c r="M30" s="42">
        <f t="shared" si="5"/>
        <v>8.8191710368819648E-2</v>
      </c>
      <c r="O30" s="60"/>
      <c r="P30" s="63"/>
      <c r="Q30" s="63"/>
      <c r="R30" s="63"/>
      <c r="S30" s="38"/>
      <c r="T30" s="39"/>
      <c r="U30" s="39"/>
      <c r="V30" s="39"/>
      <c r="W30" s="40"/>
      <c r="X30" s="41"/>
      <c r="Y30" s="41"/>
      <c r="Z30" s="42"/>
    </row>
    <row r="31" spans="2:29" ht="15.75" customHeight="1">
      <c r="B31" s="60"/>
      <c r="C31" s="63"/>
      <c r="D31" s="63"/>
      <c r="E31" s="63"/>
      <c r="F31" s="38">
        <v>5</v>
      </c>
      <c r="G31" s="39">
        <v>3.3</v>
      </c>
      <c r="H31" s="39">
        <v>3.1</v>
      </c>
      <c r="I31" s="39">
        <v>2.85</v>
      </c>
      <c r="J31" s="40"/>
      <c r="K31" s="41">
        <f t="shared" si="3"/>
        <v>3.0833333333333335</v>
      </c>
      <c r="L31" s="41">
        <f t="shared" si="4"/>
        <v>0.22546248764114457</v>
      </c>
      <c r="M31" s="42">
        <f t="shared" si="5"/>
        <v>0.13017082793177751</v>
      </c>
      <c r="O31" s="60"/>
      <c r="P31" s="63"/>
      <c r="Q31" s="63"/>
      <c r="R31" s="63"/>
      <c r="S31" s="38"/>
      <c r="T31" s="39"/>
      <c r="U31" s="39"/>
      <c r="V31" s="39"/>
      <c r="W31" s="40"/>
      <c r="X31" s="41"/>
      <c r="Y31" s="41"/>
      <c r="Z31" s="42"/>
    </row>
    <row r="32" spans="2:29" ht="15.75" customHeight="1">
      <c r="B32" s="60"/>
      <c r="C32" s="63"/>
      <c r="D32" s="63"/>
      <c r="E32" s="63"/>
      <c r="F32" s="38">
        <v>6</v>
      </c>
      <c r="G32" s="39">
        <v>3.8</v>
      </c>
      <c r="H32" s="39">
        <v>3.55</v>
      </c>
      <c r="I32" s="39">
        <v>3.5</v>
      </c>
      <c r="J32" s="40"/>
      <c r="K32" s="41">
        <f t="shared" si="3"/>
        <v>3.6166666666666667</v>
      </c>
      <c r="L32" s="41">
        <f t="shared" si="4"/>
        <v>0.16072751268321586</v>
      </c>
      <c r="M32" s="42">
        <f t="shared" si="5"/>
        <v>9.2796072713833666E-2</v>
      </c>
      <c r="O32" s="60"/>
      <c r="P32" s="63"/>
      <c r="Q32" s="63"/>
      <c r="R32" s="63"/>
      <c r="S32" s="38"/>
      <c r="T32" s="39"/>
      <c r="U32" s="39"/>
      <c r="V32" s="39"/>
      <c r="W32" s="40"/>
      <c r="X32" s="41"/>
      <c r="Y32" s="41"/>
      <c r="Z32" s="42"/>
    </row>
    <row r="33" spans="2:26" ht="15.75" customHeight="1" thickBot="1">
      <c r="B33" s="61"/>
      <c r="C33" s="64"/>
      <c r="D33" s="64"/>
      <c r="E33" s="64"/>
      <c r="F33" s="43">
        <v>7</v>
      </c>
      <c r="G33" s="44">
        <v>4.3</v>
      </c>
      <c r="H33" s="44">
        <v>4.1500000000000004</v>
      </c>
      <c r="I33" s="44">
        <v>4</v>
      </c>
      <c r="J33" s="45"/>
      <c r="K33" s="46">
        <f t="shared" si="3"/>
        <v>4.1499999999999995</v>
      </c>
      <c r="L33" s="46">
        <f t="shared" si="4"/>
        <v>0.14999999999999991</v>
      </c>
      <c r="M33" s="47">
        <f t="shared" si="5"/>
        <v>8.6602540378443824E-2</v>
      </c>
      <c r="O33" s="61"/>
      <c r="P33" s="64"/>
      <c r="Q33" s="64"/>
      <c r="R33" s="64"/>
      <c r="S33" s="43"/>
      <c r="T33" s="44"/>
      <c r="U33" s="44"/>
      <c r="V33" s="44"/>
      <c r="W33" s="45"/>
      <c r="X33" s="46"/>
      <c r="Y33" s="46"/>
      <c r="Z33" s="47"/>
    </row>
    <row r="34" spans="2:26" ht="15.75" customHeight="1">
      <c r="B34" s="59" t="s">
        <v>246</v>
      </c>
      <c r="C34" s="65" t="s">
        <v>382</v>
      </c>
      <c r="D34" s="65" t="s">
        <v>383</v>
      </c>
      <c r="E34" s="65">
        <v>8.5</v>
      </c>
      <c r="F34" s="33">
        <v>1</v>
      </c>
      <c r="G34" s="49"/>
      <c r="H34" s="49"/>
      <c r="I34" s="49"/>
      <c r="J34" s="35"/>
      <c r="K34" s="36"/>
      <c r="L34" s="36"/>
      <c r="M34" s="37"/>
      <c r="O34" s="59"/>
      <c r="P34" s="65"/>
      <c r="Q34" s="65"/>
      <c r="R34" s="65"/>
      <c r="S34" s="33"/>
      <c r="T34" s="49"/>
      <c r="U34" s="49"/>
      <c r="V34" s="49"/>
      <c r="W34" s="35"/>
      <c r="X34" s="36"/>
      <c r="Y34" s="36"/>
      <c r="Z34" s="37"/>
    </row>
    <row r="35" spans="2:26" ht="15.75" customHeight="1">
      <c r="B35" s="60"/>
      <c r="C35" s="63"/>
      <c r="D35" s="63"/>
      <c r="E35" s="63"/>
      <c r="F35" s="38">
        <v>2</v>
      </c>
      <c r="G35" s="51"/>
      <c r="H35" s="51"/>
      <c r="I35" s="51"/>
      <c r="J35" s="40"/>
      <c r="K35" s="41"/>
      <c r="L35" s="41"/>
      <c r="M35" s="42"/>
      <c r="O35" s="60"/>
      <c r="P35" s="63"/>
      <c r="Q35" s="63"/>
      <c r="R35" s="63"/>
      <c r="S35" s="38"/>
      <c r="T35" s="51"/>
      <c r="U35" s="51"/>
      <c r="V35" s="51"/>
      <c r="W35" s="40"/>
      <c r="X35" s="41"/>
      <c r="Y35" s="41"/>
      <c r="Z35" s="42"/>
    </row>
    <row r="36" spans="2:26" ht="15.75" customHeight="1">
      <c r="B36" s="60"/>
      <c r="C36" s="63"/>
      <c r="D36" s="63"/>
      <c r="E36" s="63"/>
      <c r="F36" s="38">
        <v>3</v>
      </c>
      <c r="G36" s="51"/>
      <c r="H36" s="51"/>
      <c r="I36" s="51"/>
      <c r="J36" s="40"/>
      <c r="K36" s="41"/>
      <c r="L36" s="41"/>
      <c r="M36" s="42"/>
      <c r="O36" s="60"/>
      <c r="P36" s="63"/>
      <c r="Q36" s="63"/>
      <c r="R36" s="63"/>
      <c r="S36" s="38"/>
      <c r="T36" s="51"/>
      <c r="U36" s="51"/>
      <c r="V36" s="51"/>
      <c r="W36" s="40"/>
      <c r="X36" s="41"/>
      <c r="Y36" s="41"/>
      <c r="Z36" s="42"/>
    </row>
    <row r="37" spans="2:26" ht="15.75" customHeight="1">
      <c r="B37" s="60"/>
      <c r="C37" s="63"/>
      <c r="D37" s="63"/>
      <c r="E37" s="63"/>
      <c r="F37" s="38">
        <v>4</v>
      </c>
      <c r="G37" s="53"/>
      <c r="H37" s="51"/>
      <c r="I37" s="51"/>
      <c r="J37" s="40"/>
      <c r="K37" s="41"/>
      <c r="L37" s="41"/>
      <c r="M37" s="42"/>
      <c r="O37" s="60"/>
      <c r="P37" s="63"/>
      <c r="Q37" s="63"/>
      <c r="R37" s="63"/>
      <c r="S37" s="38"/>
      <c r="T37" s="53"/>
      <c r="U37" s="51"/>
      <c r="V37" s="51"/>
      <c r="W37" s="40"/>
      <c r="X37" s="41"/>
      <c r="Y37" s="41"/>
      <c r="Z37" s="42"/>
    </row>
    <row r="38" spans="2:26" ht="15.75" customHeight="1">
      <c r="B38" s="60"/>
      <c r="C38" s="63"/>
      <c r="D38" s="63"/>
      <c r="E38" s="63"/>
      <c r="F38" s="38">
        <v>5</v>
      </c>
      <c r="G38" s="53"/>
      <c r="H38" s="51"/>
      <c r="I38" s="51"/>
      <c r="J38" s="40"/>
      <c r="K38" s="41"/>
      <c r="L38" s="41"/>
      <c r="M38" s="42"/>
      <c r="O38" s="60"/>
      <c r="P38" s="63"/>
      <c r="Q38" s="63"/>
      <c r="R38" s="63"/>
      <c r="S38" s="38"/>
      <c r="T38" s="53"/>
      <c r="U38" s="51"/>
      <c r="V38" s="51"/>
      <c r="W38" s="40"/>
      <c r="X38" s="41"/>
      <c r="Y38" s="41"/>
      <c r="Z38" s="42"/>
    </row>
    <row r="39" spans="2:26" ht="15.75" customHeight="1">
      <c r="B39" s="60"/>
      <c r="C39" s="63"/>
      <c r="D39" s="63"/>
      <c r="E39" s="63"/>
      <c r="F39" s="38">
        <v>6</v>
      </c>
      <c r="G39" s="51"/>
      <c r="H39" s="51"/>
      <c r="I39" s="51"/>
      <c r="J39" s="40"/>
      <c r="K39" s="41"/>
      <c r="L39" s="41"/>
      <c r="M39" s="42"/>
      <c r="O39" s="60"/>
      <c r="P39" s="63"/>
      <c r="Q39" s="63"/>
      <c r="R39" s="63"/>
      <c r="S39" s="38"/>
      <c r="T39" s="51"/>
      <c r="U39" s="51"/>
      <c r="V39" s="51"/>
      <c r="W39" s="40"/>
      <c r="X39" s="41"/>
      <c r="Y39" s="41"/>
      <c r="Z39" s="42"/>
    </row>
    <row r="40" spans="2:26" ht="15.75" customHeight="1" thickBot="1">
      <c r="B40" s="61"/>
      <c r="C40" s="64"/>
      <c r="D40" s="64"/>
      <c r="E40" s="64"/>
      <c r="F40" s="43">
        <v>7</v>
      </c>
      <c r="G40" s="52"/>
      <c r="H40" s="52"/>
      <c r="I40" s="52"/>
      <c r="J40" s="45"/>
      <c r="K40" s="46"/>
      <c r="L40" s="46"/>
      <c r="M40" s="47"/>
      <c r="O40" s="61"/>
      <c r="P40" s="64"/>
      <c r="Q40" s="64"/>
      <c r="R40" s="64"/>
      <c r="S40" s="43"/>
      <c r="T40" s="52"/>
      <c r="U40" s="52"/>
      <c r="V40" s="52"/>
      <c r="W40" s="45"/>
      <c r="X40" s="46"/>
      <c r="Y40" s="46"/>
      <c r="Z40" s="47"/>
    </row>
    <row r="41" spans="2:26" ht="15.75" customHeight="1">
      <c r="B41" s="59" t="s">
        <v>246</v>
      </c>
      <c r="C41" s="65" t="s">
        <v>382</v>
      </c>
      <c r="D41" s="65" t="s">
        <v>383</v>
      </c>
      <c r="E41" s="65">
        <v>9</v>
      </c>
      <c r="F41" s="33">
        <v>1</v>
      </c>
      <c r="G41" s="34">
        <v>1.9</v>
      </c>
      <c r="H41" s="34">
        <v>1.75</v>
      </c>
      <c r="I41" s="34">
        <v>1.65</v>
      </c>
      <c r="J41" s="35"/>
      <c r="K41" s="36">
        <f t="shared" ref="K41:K47" si="6">AVERAGE(G41:I41)</f>
        <v>1.7666666666666666</v>
      </c>
      <c r="L41" s="36">
        <f t="shared" ref="L41:L47" si="7">STDEV(G41:I41)</f>
        <v>0.12583057392117916</v>
      </c>
      <c r="M41" s="37">
        <f t="shared" ref="M41:M47" si="8">L41/SQRT(3)</f>
        <v>7.2648315725677898E-2</v>
      </c>
      <c r="O41" s="59"/>
      <c r="P41" s="65"/>
      <c r="Q41" s="65"/>
      <c r="R41" s="65"/>
      <c r="S41" s="33"/>
      <c r="T41" s="34"/>
      <c r="U41" s="34"/>
      <c r="V41" s="34"/>
      <c r="W41" s="35"/>
      <c r="X41" s="36"/>
      <c r="Y41" s="36"/>
      <c r="Z41" s="37"/>
    </row>
    <row r="42" spans="2:26" ht="15.75" customHeight="1">
      <c r="B42" s="60"/>
      <c r="C42" s="63"/>
      <c r="D42" s="63"/>
      <c r="E42" s="63"/>
      <c r="F42" s="38">
        <v>2</v>
      </c>
      <c r="G42" s="39">
        <v>2.25</v>
      </c>
      <c r="H42" s="39">
        <v>2</v>
      </c>
      <c r="I42" s="39">
        <v>2.1</v>
      </c>
      <c r="J42" s="40"/>
      <c r="K42" s="41">
        <f t="shared" si="6"/>
        <v>2.1166666666666667</v>
      </c>
      <c r="L42" s="41">
        <f t="shared" si="7"/>
        <v>0.12583057392117916</v>
      </c>
      <c r="M42" s="42">
        <f t="shared" si="8"/>
        <v>7.2648315725677898E-2</v>
      </c>
      <c r="O42" s="60"/>
      <c r="P42" s="63"/>
      <c r="Q42" s="63"/>
      <c r="R42" s="63"/>
      <c r="S42" s="38"/>
      <c r="T42" s="39"/>
      <c r="U42" s="39"/>
      <c r="V42" s="39"/>
      <c r="W42" s="40"/>
      <c r="X42" s="41"/>
      <c r="Y42" s="41"/>
      <c r="Z42" s="42"/>
    </row>
    <row r="43" spans="2:26" ht="15.75" customHeight="1">
      <c r="B43" s="60"/>
      <c r="C43" s="63"/>
      <c r="D43" s="63"/>
      <c r="E43" s="63"/>
      <c r="F43" s="38">
        <v>3</v>
      </c>
      <c r="G43" s="39">
        <v>2.68</v>
      </c>
      <c r="H43" s="39">
        <v>2.2999999999999998</v>
      </c>
      <c r="I43" s="39">
        <v>2.5</v>
      </c>
      <c r="J43" s="40"/>
      <c r="K43" s="41">
        <f>AVERAGE(G43:I43)</f>
        <v>2.4933333333333336</v>
      </c>
      <c r="L43" s="41">
        <f t="shared" si="7"/>
        <v>0.19008769905844355</v>
      </c>
      <c r="M43" s="42">
        <f t="shared" si="8"/>
        <v>0.10974718422102897</v>
      </c>
      <c r="O43" s="60"/>
      <c r="P43" s="63"/>
      <c r="Q43" s="63"/>
      <c r="R43" s="63"/>
      <c r="S43" s="38"/>
      <c r="T43" s="39"/>
      <c r="U43" s="39"/>
      <c r="V43" s="39"/>
      <c r="W43" s="40"/>
      <c r="X43" s="41"/>
      <c r="Y43" s="41"/>
      <c r="Z43" s="42"/>
    </row>
    <row r="44" spans="2:26" ht="15.75" customHeight="1">
      <c r="B44" s="60"/>
      <c r="C44" s="63"/>
      <c r="D44" s="63"/>
      <c r="E44" s="63"/>
      <c r="F44" s="38">
        <v>4</v>
      </c>
      <c r="G44" s="54">
        <v>3.1</v>
      </c>
      <c r="H44" s="39">
        <v>2.7</v>
      </c>
      <c r="I44" s="39">
        <v>2.8</v>
      </c>
      <c r="J44" s="40"/>
      <c r="K44" s="41">
        <f t="shared" si="6"/>
        <v>2.8666666666666671</v>
      </c>
      <c r="L44" s="41">
        <f t="shared" si="7"/>
        <v>0.20816659994661327</v>
      </c>
      <c r="M44" s="42">
        <f t="shared" si="8"/>
        <v>0.12018504251546631</v>
      </c>
      <c r="O44" s="60"/>
      <c r="P44" s="63"/>
      <c r="Q44" s="63"/>
      <c r="R44" s="63"/>
      <c r="S44" s="38"/>
      <c r="T44" s="54"/>
      <c r="U44" s="39"/>
      <c r="V44" s="39"/>
      <c r="W44" s="40"/>
      <c r="X44" s="41"/>
      <c r="Y44" s="41"/>
      <c r="Z44" s="42"/>
    </row>
    <row r="45" spans="2:26" ht="15.75" customHeight="1">
      <c r="B45" s="60"/>
      <c r="C45" s="63"/>
      <c r="D45" s="63"/>
      <c r="E45" s="63"/>
      <c r="F45" s="38">
        <v>5</v>
      </c>
      <c r="G45" s="54">
        <v>3.6</v>
      </c>
      <c r="H45" s="39">
        <v>3.05</v>
      </c>
      <c r="I45" s="39">
        <v>3.3</v>
      </c>
      <c r="J45" s="40"/>
      <c r="K45" s="41">
        <f t="shared" si="6"/>
        <v>3.3166666666666664</v>
      </c>
      <c r="L45" s="41">
        <f t="shared" si="7"/>
        <v>0.27537852736430524</v>
      </c>
      <c r="M45" s="42">
        <f t="shared" si="8"/>
        <v>0.15898986690282435</v>
      </c>
      <c r="O45" s="60"/>
      <c r="P45" s="63"/>
      <c r="Q45" s="63"/>
      <c r="R45" s="63"/>
      <c r="S45" s="38"/>
      <c r="T45" s="54"/>
      <c r="U45" s="39"/>
      <c r="V45" s="39"/>
      <c r="W45" s="40"/>
      <c r="X45" s="41"/>
      <c r="Y45" s="41"/>
      <c r="Z45" s="42"/>
    </row>
    <row r="46" spans="2:26" ht="15.75" customHeight="1">
      <c r="B46" s="60"/>
      <c r="C46" s="63"/>
      <c r="D46" s="63"/>
      <c r="E46" s="63"/>
      <c r="F46" s="38">
        <v>6</v>
      </c>
      <c r="G46" s="39">
        <v>4.1500000000000004</v>
      </c>
      <c r="H46" s="39">
        <v>3.45</v>
      </c>
      <c r="I46" s="39">
        <v>3.9</v>
      </c>
      <c r="J46" s="40"/>
      <c r="K46" s="41">
        <f t="shared" si="6"/>
        <v>3.8333333333333335</v>
      </c>
      <c r="L46" s="41">
        <f t="shared" si="7"/>
        <v>0.35472994422987947</v>
      </c>
      <c r="M46" s="42">
        <f t="shared" si="8"/>
        <v>0.20480342879074187</v>
      </c>
      <c r="O46" s="60"/>
      <c r="P46" s="63"/>
      <c r="Q46" s="63"/>
      <c r="R46" s="63"/>
      <c r="S46" s="38"/>
      <c r="T46" s="39"/>
      <c r="U46" s="39"/>
      <c r="V46" s="39"/>
      <c r="W46" s="40"/>
      <c r="X46" s="41"/>
      <c r="Y46" s="41"/>
      <c r="Z46" s="42"/>
    </row>
    <row r="47" spans="2:26" ht="15.75" customHeight="1" thickBot="1">
      <c r="B47" s="61"/>
      <c r="C47" s="64"/>
      <c r="D47" s="64"/>
      <c r="E47" s="64"/>
      <c r="F47" s="43">
        <v>7</v>
      </c>
      <c r="G47" s="44">
        <v>4.75</v>
      </c>
      <c r="H47" s="44">
        <v>4</v>
      </c>
      <c r="I47" s="44">
        <v>4.3499999999999996</v>
      </c>
      <c r="J47" s="45"/>
      <c r="K47" s="46">
        <f t="shared" si="6"/>
        <v>4.3666666666666663</v>
      </c>
      <c r="L47" s="46">
        <f t="shared" si="7"/>
        <v>0.37527767497325676</v>
      </c>
      <c r="M47" s="47">
        <f t="shared" si="8"/>
        <v>0.21666666666666667</v>
      </c>
      <c r="O47" s="61"/>
      <c r="P47" s="64"/>
      <c r="Q47" s="64"/>
      <c r="R47" s="64"/>
      <c r="S47" s="43"/>
      <c r="T47" s="44"/>
      <c r="U47" s="44"/>
      <c r="V47" s="44"/>
      <c r="W47" s="45"/>
      <c r="X47" s="46"/>
      <c r="Y47" s="46"/>
      <c r="Z47" s="47"/>
    </row>
    <row r="48" spans="2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O41:O47"/>
    <mergeCell ref="P41:P47"/>
    <mergeCell ref="Q41:Q47"/>
    <mergeCell ref="R41:R47"/>
    <mergeCell ref="O2:P2"/>
    <mergeCell ref="O27:O33"/>
    <mergeCell ref="P27:P33"/>
    <mergeCell ref="Q27:Q33"/>
    <mergeCell ref="R27:R33"/>
    <mergeCell ref="O34:O40"/>
    <mergeCell ref="P34:P40"/>
    <mergeCell ref="Q34:Q40"/>
    <mergeCell ref="R34:R40"/>
    <mergeCell ref="O13:O19"/>
    <mergeCell ref="P13:P19"/>
    <mergeCell ref="Q13:Q19"/>
    <mergeCell ref="R13:R19"/>
    <mergeCell ref="O20:O26"/>
    <mergeCell ref="P20:P26"/>
    <mergeCell ref="Q20:Q26"/>
    <mergeCell ref="R20:R26"/>
    <mergeCell ref="T4:Z4"/>
    <mergeCell ref="O6:O12"/>
    <mergeCell ref="P6:P12"/>
    <mergeCell ref="Q6:Q12"/>
    <mergeCell ref="R6:R12"/>
    <mergeCell ref="E27:E33"/>
    <mergeCell ref="D41:D47"/>
    <mergeCell ref="E41:E47"/>
    <mergeCell ref="B27:B33"/>
    <mergeCell ref="B34:B40"/>
    <mergeCell ref="C34:C40"/>
    <mergeCell ref="D34:D40"/>
    <mergeCell ref="E34:E40"/>
    <mergeCell ref="B41:B47"/>
    <mergeCell ref="C41:C47"/>
    <mergeCell ref="E13:E19"/>
    <mergeCell ref="B20:B26"/>
    <mergeCell ref="C20:C26"/>
    <mergeCell ref="D20:D26"/>
    <mergeCell ref="E20:E26"/>
    <mergeCell ref="B13:B19"/>
    <mergeCell ref="C13:C19"/>
    <mergeCell ref="B2:C2"/>
    <mergeCell ref="C27:C33"/>
    <mergeCell ref="D27:D33"/>
    <mergeCell ref="D13:D19"/>
    <mergeCell ref="G4:M4"/>
    <mergeCell ref="B6:B12"/>
    <mergeCell ref="C6:C12"/>
    <mergeCell ref="D6:D12"/>
    <mergeCell ref="E6:E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000"/>
  <sheetViews>
    <sheetView workbookViewId="0"/>
  </sheetViews>
  <sheetFormatPr baseColWidth="10" defaultColWidth="11.1640625" defaultRowHeight="15" customHeight="1"/>
  <cols>
    <col min="1" max="14" width="10.5" customWidth="1"/>
    <col min="15" max="15" width="19.33203125" customWidth="1"/>
    <col min="16" max="26" width="10.5" customWidth="1"/>
  </cols>
  <sheetData>
    <row r="1" spans="2:15" ht="15.75" customHeight="1">
      <c r="B1" s="55" t="s">
        <v>385</v>
      </c>
      <c r="C1" s="55" t="s">
        <v>386</v>
      </c>
      <c r="D1" s="55" t="s">
        <v>387</v>
      </c>
      <c r="E1" s="55" t="s">
        <v>7</v>
      </c>
      <c r="F1" s="55" t="s">
        <v>8</v>
      </c>
      <c r="G1" s="55" t="s">
        <v>9</v>
      </c>
      <c r="H1" s="55" t="s">
        <v>10</v>
      </c>
      <c r="I1" s="55" t="s">
        <v>12</v>
      </c>
      <c r="J1" s="55" t="s">
        <v>13</v>
      </c>
      <c r="K1" s="55" t="s">
        <v>14</v>
      </c>
      <c r="L1" s="55" t="s">
        <v>388</v>
      </c>
      <c r="M1" s="55" t="s">
        <v>389</v>
      </c>
      <c r="N1" s="55" t="s">
        <v>17</v>
      </c>
      <c r="O1" s="55" t="s">
        <v>18</v>
      </c>
    </row>
    <row r="2" spans="2:15" ht="15.75" customHeight="1">
      <c r="B2" s="7">
        <v>1</v>
      </c>
      <c r="C2" s="7">
        <v>1</v>
      </c>
      <c r="D2" s="7">
        <v>1</v>
      </c>
      <c r="E2" s="7" t="s">
        <v>21</v>
      </c>
      <c r="F2" s="7">
        <v>5</v>
      </c>
      <c r="G2" s="7">
        <v>0</v>
      </c>
      <c r="H2" s="7" t="s">
        <v>22</v>
      </c>
      <c r="I2" s="7" t="s">
        <v>24</v>
      </c>
      <c r="J2" s="7" t="s">
        <v>25</v>
      </c>
      <c r="K2" s="7" t="s">
        <v>26</v>
      </c>
      <c r="L2" s="7">
        <v>1</v>
      </c>
      <c r="M2" s="7">
        <v>2.7</v>
      </c>
      <c r="N2" s="7">
        <v>0</v>
      </c>
      <c r="O2" s="7" t="s">
        <v>27</v>
      </c>
    </row>
    <row r="3" spans="2:15" ht="15.75" customHeight="1">
      <c r="B3" s="7">
        <v>2</v>
      </c>
      <c r="C3" s="7">
        <v>1</v>
      </c>
      <c r="D3" s="7">
        <v>1</v>
      </c>
      <c r="E3" s="7" t="s">
        <v>21</v>
      </c>
      <c r="F3" s="7">
        <v>5</v>
      </c>
      <c r="G3" s="7">
        <v>0</v>
      </c>
      <c r="H3" s="7" t="s">
        <v>22</v>
      </c>
      <c r="I3" s="7" t="s">
        <v>24</v>
      </c>
      <c r="J3" s="7" t="s">
        <v>25</v>
      </c>
      <c r="K3" s="7" t="s">
        <v>26</v>
      </c>
      <c r="L3" s="7">
        <v>1</v>
      </c>
      <c r="M3" s="7">
        <v>2.7</v>
      </c>
      <c r="N3" s="7">
        <v>40</v>
      </c>
      <c r="O3" s="7" t="s">
        <v>29</v>
      </c>
    </row>
    <row r="4" spans="2:15" ht="15.75" customHeight="1">
      <c r="B4" s="7">
        <v>3</v>
      </c>
      <c r="C4" s="7">
        <v>1</v>
      </c>
      <c r="D4" s="7">
        <v>1</v>
      </c>
      <c r="E4" s="7" t="s">
        <v>21</v>
      </c>
      <c r="F4" s="7">
        <v>5</v>
      </c>
      <c r="G4" s="7">
        <v>0</v>
      </c>
      <c r="H4" s="7" t="s">
        <v>22</v>
      </c>
      <c r="I4" s="7" t="s">
        <v>24</v>
      </c>
      <c r="J4" s="7" t="s">
        <v>25</v>
      </c>
      <c r="K4" s="7" t="s">
        <v>26</v>
      </c>
      <c r="L4" s="7">
        <v>1</v>
      </c>
      <c r="M4" s="7">
        <v>2.7</v>
      </c>
      <c r="N4" s="7">
        <v>80</v>
      </c>
      <c r="O4" s="7" t="s">
        <v>30</v>
      </c>
    </row>
    <row r="5" spans="2:15" ht="15.75" customHeight="1">
      <c r="B5" s="7">
        <v>4</v>
      </c>
      <c r="C5" s="7">
        <v>1</v>
      </c>
      <c r="D5" s="7">
        <v>1</v>
      </c>
      <c r="E5" s="7" t="s">
        <v>21</v>
      </c>
      <c r="F5" s="7">
        <v>5</v>
      </c>
      <c r="G5" s="7">
        <v>0</v>
      </c>
      <c r="H5" s="7" t="s">
        <v>22</v>
      </c>
      <c r="I5" s="7" t="s">
        <v>24</v>
      </c>
      <c r="J5" s="7" t="s">
        <v>25</v>
      </c>
      <c r="K5" s="7" t="s">
        <v>26</v>
      </c>
      <c r="L5" s="7">
        <v>1</v>
      </c>
      <c r="M5" s="7">
        <v>2.7</v>
      </c>
      <c r="N5" s="7">
        <v>120</v>
      </c>
      <c r="O5" s="7" t="s">
        <v>31</v>
      </c>
    </row>
    <row r="6" spans="2:15" ht="15.75" customHeight="1">
      <c r="B6" s="7">
        <v>5</v>
      </c>
      <c r="C6" s="7">
        <v>1</v>
      </c>
      <c r="D6" s="7">
        <v>1</v>
      </c>
      <c r="E6" s="7" t="s">
        <v>21</v>
      </c>
      <c r="F6" s="7">
        <v>5</v>
      </c>
      <c r="G6" s="7">
        <v>0</v>
      </c>
      <c r="H6" s="7" t="s">
        <v>22</v>
      </c>
      <c r="I6" s="7" t="s">
        <v>24</v>
      </c>
      <c r="J6" s="7" t="s">
        <v>25</v>
      </c>
      <c r="K6" s="7" t="s">
        <v>26</v>
      </c>
      <c r="L6" s="7">
        <v>1</v>
      </c>
      <c r="M6" s="7">
        <v>2.7</v>
      </c>
      <c r="N6" s="7">
        <v>160</v>
      </c>
      <c r="O6" s="7" t="s">
        <v>32</v>
      </c>
    </row>
    <row r="7" spans="2:15" ht="15.75" customHeight="1"/>
    <row r="8" spans="2:15" ht="15.75" customHeight="1"/>
    <row r="9" spans="2:15" ht="15.75" customHeight="1"/>
    <row r="10" spans="2:15" ht="15.75" customHeight="1"/>
    <row r="11" spans="2:15" ht="15.75" customHeight="1"/>
    <row r="12" spans="2:15" ht="15.75" customHeight="1"/>
    <row r="13" spans="2:15" ht="15.75" customHeight="1"/>
    <row r="14" spans="2:15" ht="15.75" customHeight="1"/>
    <row r="15" spans="2:15" ht="15.75" customHeight="1"/>
    <row r="16" spans="2:1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:K1">
    <cfRule type="expression" dxfId="0" priority="1">
      <formula>"ISFORMULA(A1)"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AllTrialsLongVals</vt:lpstr>
      <vt:lpstr>SpeculumHeightsByClicks</vt:lpstr>
      <vt:lpstr>V1_Col_Names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Yerrabelli</dc:creator>
  <cp:lastModifiedBy>Rahul S. Yerrabelli</cp:lastModifiedBy>
  <dcterms:created xsi:type="dcterms:W3CDTF">2022-04-23T19:09:09Z</dcterms:created>
  <dcterms:modified xsi:type="dcterms:W3CDTF">2023-02-25T19:34:00Z</dcterms:modified>
</cp:coreProperties>
</file>