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\Bilal\Semester 7\SPK\"/>
    </mc:Choice>
  </mc:AlternateContent>
  <xr:revisionPtr revIDLastSave="0" documentId="13_ncr:1_{8E2E140D-2E00-42F7-875B-FF5E441E7119}" xr6:coauthVersionLast="47" xr6:coauthVersionMax="47" xr10:uidLastSave="{00000000-0000-0000-0000-000000000000}"/>
  <bookViews>
    <workbookView xWindow="-120" yWindow="-120" windowWidth="29040" windowHeight="15840" xr2:uid="{7B24B8AD-C73A-4D45-AA1E-FA816BA7A55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0" i="1" l="1"/>
  <c r="C39" i="1" s="1"/>
  <c r="C38" i="1" s="1"/>
  <c r="C37" i="1" s="1"/>
  <c r="C36" i="1" s="1"/>
  <c r="C61" i="1" l="1"/>
  <c r="C63" i="1"/>
  <c r="C66" i="1"/>
  <c r="C65" i="1"/>
  <c r="C64" i="1"/>
  <c r="C70" i="1"/>
  <c r="C67" i="1"/>
  <c r="C62" i="1"/>
  <c r="C69" i="1"/>
  <c r="C68" i="1"/>
  <c r="F62" i="1" l="1"/>
  <c r="F61" i="1"/>
  <c r="F70" i="1"/>
  <c r="F68" i="1"/>
  <c r="F69" i="1"/>
  <c r="F67" i="1"/>
  <c r="F64" i="1"/>
  <c r="F65" i="1"/>
  <c r="F66" i="1"/>
  <c r="F63" i="1"/>
</calcChain>
</file>

<file path=xl/sharedStrings.xml><?xml version="1.0" encoding="utf-8"?>
<sst xmlns="http://schemas.openxmlformats.org/spreadsheetml/2006/main" count="193" uniqueCount="122">
  <si>
    <t>Harga (Rp)</t>
  </si>
  <si>
    <t>Kriteria</t>
  </si>
  <si>
    <t>Benefit/Cost</t>
  </si>
  <si>
    <t>C1</t>
  </si>
  <si>
    <t>Benefit</t>
  </si>
  <si>
    <t>C2</t>
  </si>
  <si>
    <t>C3</t>
  </si>
  <si>
    <t>C4</t>
  </si>
  <si>
    <t>Layar</t>
  </si>
  <si>
    <t>C5</t>
  </si>
  <si>
    <t>Harga</t>
  </si>
  <si>
    <t>Cost</t>
  </si>
  <si>
    <t>Tingkat Kepentingan</t>
  </si>
  <si>
    <t>Bobot</t>
  </si>
  <si>
    <t>Sangat Baik</t>
  </si>
  <si>
    <t>Baik</t>
  </si>
  <si>
    <t>Cukup</t>
  </si>
  <si>
    <t>Buruk</t>
  </si>
  <si>
    <t>Sangat Buruk</t>
  </si>
  <si>
    <t>Nilai</t>
  </si>
  <si>
    <t>HARGA (C5)</t>
  </si>
  <si>
    <t>Tingkat Prioritas</t>
  </si>
  <si>
    <t>Mutlak Penting</t>
  </si>
  <si>
    <t>Sangat Penting</t>
  </si>
  <si>
    <t>Penting</t>
  </si>
  <si>
    <t>Cukup lebih penting</t>
  </si>
  <si>
    <t>Cukup Penting</t>
  </si>
  <si>
    <t>Tidak Cukup Penting</t>
  </si>
  <si>
    <t>Tidak Penting</t>
  </si>
  <si>
    <t>Sangat Tidak Penting</t>
  </si>
  <si>
    <t>Mutlak tidak sangat penting</t>
  </si>
  <si>
    <t>W1 =</t>
  </si>
  <si>
    <t>W2 =</t>
  </si>
  <si>
    <t xml:space="preserve">W3 = </t>
  </si>
  <si>
    <t>W4 =</t>
  </si>
  <si>
    <t>W5 =</t>
  </si>
  <si>
    <t>Komponen</t>
  </si>
  <si>
    <t>Alternatif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</si>
  <si>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</si>
  <si>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</si>
  <si>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</si>
  <si>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</si>
  <si>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</si>
  <si>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</si>
  <si>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</si>
  <si>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</si>
  <si>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</si>
  <si>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</si>
  <si>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</si>
  <si>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</si>
  <si>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</si>
  <si>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</si>
  <si>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</si>
  <si>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</si>
  <si>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</si>
  <si>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</si>
  <si>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</si>
  <si>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</si>
  <si>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V1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</si>
  <si>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</si>
  <si>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</si>
  <si>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</si>
  <si>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</si>
  <si>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</si>
  <si>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</si>
  <si>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</si>
  <si>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</si>
  <si>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</si>
  <si>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Nama TV</t>
  </si>
  <si>
    <t>Resolution</t>
  </si>
  <si>
    <t>Wifi</t>
  </si>
  <si>
    <t>HDMI</t>
  </si>
  <si>
    <t>TCL 32S62</t>
  </si>
  <si>
    <t>32 inch</t>
  </si>
  <si>
    <t>1920 x 1080</t>
  </si>
  <si>
    <t>Tidak</t>
  </si>
  <si>
    <t>2,145,000</t>
  </si>
  <si>
    <t>Mi TV 4A</t>
  </si>
  <si>
    <t>1366 x 768</t>
  </si>
  <si>
    <t>Ya</t>
  </si>
  <si>
    <t xml:space="preserve"> 2 port</t>
  </si>
  <si>
    <t>3 port</t>
  </si>
  <si>
    <t>2,199,000</t>
  </si>
  <si>
    <t>TCL 32A3</t>
  </si>
  <si>
    <t>3840 x 2160</t>
  </si>
  <si>
    <t>2 Port</t>
  </si>
  <si>
    <t>2,099,000</t>
  </si>
  <si>
    <t>CooCaa 32S5C</t>
  </si>
  <si>
    <t>1,440,750</t>
  </si>
  <si>
    <t>realme Smart TV</t>
  </si>
  <si>
    <t>3 Port</t>
  </si>
  <si>
    <t>1,985,000</t>
  </si>
  <si>
    <t>LG 32LM630</t>
  </si>
  <si>
    <t>2,375,000</t>
  </si>
  <si>
    <t>CooCaa 40S5</t>
  </si>
  <si>
    <t>40 inch</t>
  </si>
  <si>
    <t>2,995,000</t>
  </si>
  <si>
    <t>Samsung UA43 N5500</t>
  </si>
  <si>
    <t>43 inch</t>
  </si>
  <si>
    <t>1 Port</t>
  </si>
  <si>
    <t>4,489,000</t>
  </si>
  <si>
    <t>LG 43UK6300</t>
  </si>
  <si>
    <t>4,925,000</t>
  </si>
  <si>
    <t>Polytron PLD 43AS1558</t>
  </si>
  <si>
    <t>3,975,000</t>
  </si>
  <si>
    <t>Layar (C1)</t>
  </si>
  <si>
    <t>Resolution (C2)</t>
  </si>
  <si>
    <t>WIFI (C3)</t>
  </si>
  <si>
    <t>HDMI (C4)</t>
  </si>
  <si>
    <t>Rp. 1,100,000 - Rp. 2,000,000</t>
  </si>
  <si>
    <t>Rp. 2,100, 000 - Rp. 2,500, 000</t>
  </si>
  <si>
    <t>Rp. 2,600,000 - Rp. 3,500,000</t>
  </si>
  <si>
    <t>Rp. 3,600,000 - Rp. 4,500, 000</t>
  </si>
  <si>
    <t>RP. 4,600,000 - RP. 5, 000,000</t>
  </si>
  <si>
    <t>33 inch</t>
  </si>
  <si>
    <t>30 inch</t>
  </si>
  <si>
    <t>1280x720</t>
  </si>
  <si>
    <t>7680x4320</t>
  </si>
  <si>
    <t>Todak</t>
  </si>
  <si>
    <t>0 Port</t>
  </si>
  <si>
    <t>4 Port</t>
  </si>
  <si>
    <t>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</si>
</sst>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64" formatCode="_-* #,##0.0000000_-;\-* #,##0.0000000_-;_-* &quot;-&quot;_-;_-@_-"/>
    <numFmt numFmtId="165" formatCode="_-* #,##0.0000000_-;\-* #,##0.0000000_-;_-* &quot;-&quot;???????_-;_-@_-"/>
  </numFmts>
  <fonts count="11" x14ac:knownFonts="1">
    <font>
      <sz val="11"/>
      <color theme="1"/>
      <name val="Calibri"/>
      <family val="2"/>
      <scheme val="minor"/>
    </font>
    <font>
      <sz val="10"/>
      <color rgb="FF374151"/>
      <name val="Times New Roman"/>
      <family val="1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374151"/>
      <name val="Times New Roman"/>
      <family val="1"/>
    </font>
    <font>
      <sz val="12"/>
      <color rgb="FF374151"/>
      <name val="Segoe UI"/>
      <family val="2"/>
    </font>
    <font>
      <b/>
      <sz val="12"/>
      <color rgb="FF374151"/>
      <name val="Times New Roman"/>
      <family val="1"/>
    </font>
    <font>
      <b/>
      <sz val="11"/>
      <color theme="1"/>
      <name val="Times New Roman"/>
      <family val="1"/>
    </font>
    <font>
      <sz val="12"/>
      <color rgb="FF374151"/>
      <name val="Times New Roman"/>
      <family val="1"/>
    </font>
    <font>
      <sz val="11"/>
      <color theme="1"/>
      <name val="Times New Roman"/>
      <family val="1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7F7F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1" fontId="2" fillId="0" borderId="0" applyFont="0" applyFill="0" applyBorder="0" applyAlignment="0" applyProtection="0"/>
  </cellStyleXfs>
  <cellXfs count="3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0" fillId="2" borderId="1" xfId="0" applyFill="1" applyBorder="1"/>
    <xf numFmtId="0" fontId="0" fillId="5" borderId="1" xfId="0" applyFill="1" applyBorder="1" applyAlignment="1">
      <alignment horizontal="center" vertical="center"/>
    </xf>
    <xf numFmtId="164" fontId="0" fillId="2" borderId="1" xfId="1" applyNumberFormat="1" applyFont="1" applyFill="1" applyBorder="1"/>
    <xf numFmtId="0" fontId="8" fillId="2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65" fontId="0" fillId="2" borderId="1" xfId="0" applyNumberFormat="1" applyFill="1" applyBorder="1"/>
    <xf numFmtId="0" fontId="0" fillId="4" borderId="0" xfId="0" applyFill="1" applyAlignment="1">
      <alignment horizontal="center" vertical="center"/>
    </xf>
    <xf numFmtId="164" fontId="0" fillId="4" borderId="0" xfId="1" applyNumberFormat="1" applyFont="1" applyFill="1" applyBorder="1"/>
    <xf numFmtId="0" fontId="0" fillId="5" borderId="1" xfId="0" applyFill="1" applyBorder="1" applyAlignment="1">
      <alignment horizont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3" borderId="2" xfId="0" applyFont="1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E9137-E949-4F66-B28F-BEA86650FDF6}">
  <dimension ref="B3:L70"/>
  <sheetViews>
    <sheetView tabSelected="1" topLeftCell="A14" workbookViewId="0">
      <selection activeCell="H21" sqref="H21"/>
    </sheetView>
  </sheetViews>
  <sheetFormatPr defaultRowHeight="15" x14ac:dyDescent="0.25"/>
  <cols>
    <col min="2" max="7" width="19.28515625" customWidth="1"/>
    <col min="8" max="8" width="23.85546875" customWidth="1"/>
    <col min="9" max="9" width="21.5703125" customWidth="1"/>
    <col min="10" max="10" width="13.85546875" customWidth="1"/>
    <col min="11" max="11" width="25.140625" bestFit="1" customWidth="1"/>
    <col min="12" max="12" width="18.7109375" customWidth="1"/>
  </cols>
  <sheetData>
    <row r="3" spans="2:12" x14ac:dyDescent="0.25">
      <c r="B3" s="1" t="s">
        <v>68</v>
      </c>
      <c r="C3" s="1" t="s">
        <v>8</v>
      </c>
      <c r="D3" s="1" t="s">
        <v>69</v>
      </c>
      <c r="E3" s="1" t="s">
        <v>70</v>
      </c>
      <c r="F3" s="1" t="s">
        <v>71</v>
      </c>
      <c r="G3" s="1" t="s">
        <v>0</v>
      </c>
      <c r="J3" s="3"/>
      <c r="K3" s="1" t="s">
        <v>1</v>
      </c>
      <c r="L3" s="1" t="s">
        <v>2</v>
      </c>
    </row>
    <row r="4" spans="2:12" x14ac:dyDescent="0.25">
      <c r="B4" s="2" t="s">
        <v>72</v>
      </c>
      <c r="C4" s="2" t="s">
        <v>73</v>
      </c>
      <c r="D4" s="2" t="s">
        <v>74</v>
      </c>
      <c r="E4" s="2" t="s">
        <v>75</v>
      </c>
      <c r="F4" s="2" t="s">
        <v>80</v>
      </c>
      <c r="G4" s="2" t="s">
        <v>76</v>
      </c>
      <c r="J4" s="2" t="s">
        <v>3</v>
      </c>
      <c r="K4" s="2" t="s">
        <v>8</v>
      </c>
      <c r="L4" s="2" t="s">
        <v>4</v>
      </c>
    </row>
    <row r="5" spans="2:12" x14ac:dyDescent="0.25">
      <c r="B5" s="2" t="s">
        <v>77</v>
      </c>
      <c r="C5" s="2" t="s">
        <v>73</v>
      </c>
      <c r="D5" s="2" t="s">
        <v>78</v>
      </c>
      <c r="E5" s="2" t="s">
        <v>79</v>
      </c>
      <c r="F5" s="2" t="s">
        <v>81</v>
      </c>
      <c r="G5" s="2" t="s">
        <v>82</v>
      </c>
      <c r="J5" s="2" t="s">
        <v>5</v>
      </c>
      <c r="K5" s="2" t="s">
        <v>69</v>
      </c>
      <c r="L5" s="2" t="s">
        <v>4</v>
      </c>
    </row>
    <row r="6" spans="2:12" x14ac:dyDescent="0.25">
      <c r="B6" s="2" t="s">
        <v>83</v>
      </c>
      <c r="C6" s="2" t="s">
        <v>73</v>
      </c>
      <c r="D6" s="2" t="s">
        <v>84</v>
      </c>
      <c r="E6" s="2" t="s">
        <v>79</v>
      </c>
      <c r="F6" s="2" t="s">
        <v>85</v>
      </c>
      <c r="G6" s="2" t="s">
        <v>86</v>
      </c>
      <c r="J6" s="2" t="s">
        <v>6</v>
      </c>
      <c r="K6" s="4" t="s">
        <v>70</v>
      </c>
      <c r="L6" s="2" t="s">
        <v>4</v>
      </c>
    </row>
    <row r="7" spans="2:12" x14ac:dyDescent="0.25">
      <c r="B7" s="2" t="s">
        <v>87</v>
      </c>
      <c r="C7" s="2" t="s">
        <v>73</v>
      </c>
      <c r="D7" s="2" t="s">
        <v>84</v>
      </c>
      <c r="E7" s="2" t="s">
        <v>79</v>
      </c>
      <c r="F7" s="2" t="s">
        <v>85</v>
      </c>
      <c r="G7" s="2" t="s">
        <v>88</v>
      </c>
      <c r="J7" s="2" t="s">
        <v>7</v>
      </c>
      <c r="K7" s="4" t="s">
        <v>71</v>
      </c>
      <c r="L7" s="2" t="s">
        <v>4</v>
      </c>
    </row>
    <row r="8" spans="2:12" x14ac:dyDescent="0.25">
      <c r="B8" s="2" t="s">
        <v>89</v>
      </c>
      <c r="C8" s="2" t="s">
        <v>73</v>
      </c>
      <c r="D8" s="2" t="s">
        <v>78</v>
      </c>
      <c r="E8" s="2" t="s">
        <v>79</v>
      </c>
      <c r="F8" s="2" t="s">
        <v>90</v>
      </c>
      <c r="G8" s="2" t="s">
        <v>91</v>
      </c>
      <c r="J8" s="2" t="s">
        <v>9</v>
      </c>
      <c r="K8" s="2" t="s">
        <v>10</v>
      </c>
      <c r="L8" s="2" t="s">
        <v>11</v>
      </c>
    </row>
    <row r="9" spans="2:12" x14ac:dyDescent="0.25">
      <c r="B9" s="2" t="s">
        <v>92</v>
      </c>
      <c r="C9" s="2" t="s">
        <v>73</v>
      </c>
      <c r="D9" s="2" t="s">
        <v>78</v>
      </c>
      <c r="E9" s="2" t="s">
        <v>79</v>
      </c>
      <c r="F9" s="2" t="s">
        <v>85</v>
      </c>
      <c r="G9" s="2" t="s">
        <v>93</v>
      </c>
    </row>
    <row r="10" spans="2:12" x14ac:dyDescent="0.25">
      <c r="B10" s="2" t="s">
        <v>94</v>
      </c>
      <c r="C10" s="2" t="s">
        <v>95</v>
      </c>
      <c r="D10" s="2" t="s">
        <v>84</v>
      </c>
      <c r="E10" s="2" t="s">
        <v>79</v>
      </c>
      <c r="F10" s="2" t="s">
        <v>85</v>
      </c>
      <c r="G10" s="2" t="s">
        <v>96</v>
      </c>
    </row>
    <row r="11" spans="2:12" x14ac:dyDescent="0.25">
      <c r="B11" s="2" t="s">
        <v>97</v>
      </c>
      <c r="C11" s="2" t="s">
        <v>98</v>
      </c>
      <c r="D11" s="2" t="s">
        <v>74</v>
      </c>
      <c r="E11" s="2" t="s">
        <v>79</v>
      </c>
      <c r="F11" s="2" t="s">
        <v>99</v>
      </c>
      <c r="G11" s="2" t="s">
        <v>100</v>
      </c>
    </row>
    <row r="12" spans="2:12" ht="25.5" x14ac:dyDescent="0.25">
      <c r="B12" s="2" t="s">
        <v>101</v>
      </c>
      <c r="C12" s="2" t="s">
        <v>98</v>
      </c>
      <c r="D12" s="2" t="s">
        <v>84</v>
      </c>
      <c r="E12" s="2" t="s">
        <v>79</v>
      </c>
      <c r="F12" s="2" t="s">
        <v>90</v>
      </c>
      <c r="G12" s="2" t="s">
        <v>102</v>
      </c>
      <c r="J12" s="1" t="s">
        <v>12</v>
      </c>
      <c r="K12" s="1" t="s">
        <v>13</v>
      </c>
    </row>
    <row r="13" spans="2:12" ht="25.5" x14ac:dyDescent="0.25">
      <c r="B13" s="2" t="s">
        <v>103</v>
      </c>
      <c r="C13" s="2" t="s">
        <v>98</v>
      </c>
      <c r="D13" s="2" t="s">
        <v>74</v>
      </c>
      <c r="E13" s="2" t="s">
        <v>79</v>
      </c>
      <c r="F13" s="2" t="s">
        <v>85</v>
      </c>
      <c r="G13" s="2" t="s">
        <v>104</v>
      </c>
      <c r="J13" s="2" t="s">
        <v>14</v>
      </c>
      <c r="K13" s="8">
        <v>5</v>
      </c>
    </row>
    <row r="14" spans="2:12" x14ac:dyDescent="0.25">
      <c r="J14" s="2" t="s">
        <v>15</v>
      </c>
      <c r="K14" s="8">
        <v>4</v>
      </c>
    </row>
    <row r="15" spans="2:12" x14ac:dyDescent="0.25">
      <c r="J15" s="2" t="s">
        <v>16</v>
      </c>
      <c r="K15" s="8">
        <v>3</v>
      </c>
    </row>
    <row r="16" spans="2:12" x14ac:dyDescent="0.25">
      <c r="B16" s="31" t="s">
        <v>105</v>
      </c>
      <c r="C16" s="31"/>
      <c r="E16" s="31" t="s">
        <v>106</v>
      </c>
      <c r="F16" s="31"/>
      <c r="J16" s="2" t="s">
        <v>17</v>
      </c>
      <c r="K16" s="8">
        <v>2</v>
      </c>
    </row>
    <row r="17" spans="2:12" ht="15" customHeight="1" x14ac:dyDescent="0.25">
      <c r="B17" s="5" t="s">
        <v>3</v>
      </c>
      <c r="C17" s="6" t="s">
        <v>19</v>
      </c>
      <c r="E17" s="5" t="s">
        <v>5</v>
      </c>
      <c r="F17" s="9" t="s">
        <v>19</v>
      </c>
      <c r="J17" s="2" t="s">
        <v>18</v>
      </c>
      <c r="K17" s="8">
        <v>1</v>
      </c>
    </row>
    <row r="18" spans="2:12" ht="17.25" x14ac:dyDescent="0.25">
      <c r="B18" s="7" t="s">
        <v>98</v>
      </c>
      <c r="C18" s="8">
        <v>5</v>
      </c>
      <c r="E18" s="7" t="s">
        <v>117</v>
      </c>
      <c r="F18" s="10">
        <v>5</v>
      </c>
    </row>
    <row r="19" spans="2:12" ht="17.25" x14ac:dyDescent="0.25">
      <c r="B19" s="7" t="s">
        <v>95</v>
      </c>
      <c r="C19" s="8">
        <v>4</v>
      </c>
      <c r="E19" s="7" t="s">
        <v>84</v>
      </c>
      <c r="F19" s="10">
        <v>4</v>
      </c>
    </row>
    <row r="20" spans="2:12" ht="17.25" x14ac:dyDescent="0.25">
      <c r="B20" s="7" t="s">
        <v>114</v>
      </c>
      <c r="C20" s="8">
        <v>3</v>
      </c>
      <c r="E20" s="7" t="s">
        <v>74</v>
      </c>
      <c r="F20" s="10">
        <v>3</v>
      </c>
    </row>
    <row r="21" spans="2:12" ht="17.25" x14ac:dyDescent="0.25">
      <c r="B21" s="7" t="s">
        <v>73</v>
      </c>
      <c r="C21" s="8">
        <v>2</v>
      </c>
      <c r="E21" s="7" t="s">
        <v>78</v>
      </c>
      <c r="F21" s="10">
        <v>2</v>
      </c>
      <c r="K21" s="12" t="s">
        <v>21</v>
      </c>
      <c r="L21" s="13" t="s">
        <v>13</v>
      </c>
    </row>
    <row r="22" spans="2:12" ht="17.25" x14ac:dyDescent="0.25">
      <c r="B22" s="7" t="s">
        <v>115</v>
      </c>
      <c r="C22" s="8">
        <v>1</v>
      </c>
      <c r="E22" s="7" t="s">
        <v>116</v>
      </c>
      <c r="F22" s="10">
        <v>1</v>
      </c>
      <c r="K22" s="14" t="s">
        <v>22</v>
      </c>
      <c r="L22" s="15">
        <v>9</v>
      </c>
    </row>
    <row r="23" spans="2:12" ht="15.75" x14ac:dyDescent="0.25">
      <c r="K23" s="14" t="s">
        <v>23</v>
      </c>
      <c r="L23" s="15">
        <v>8</v>
      </c>
    </row>
    <row r="24" spans="2:12" ht="15.75" x14ac:dyDescent="0.25">
      <c r="K24" s="14" t="s">
        <v>24</v>
      </c>
      <c r="L24" s="15">
        <v>7</v>
      </c>
    </row>
    <row r="25" spans="2:12" ht="15.75" x14ac:dyDescent="0.25">
      <c r="B25" s="31" t="s">
        <v>107</v>
      </c>
      <c r="C25" s="31"/>
      <c r="E25" s="31" t="s">
        <v>108</v>
      </c>
      <c r="F25" s="31"/>
      <c r="H25" s="31" t="s">
        <v>20</v>
      </c>
      <c r="I25" s="31"/>
      <c r="K25" s="14" t="s">
        <v>25</v>
      </c>
      <c r="L25" s="15">
        <v>6</v>
      </c>
    </row>
    <row r="26" spans="2:12" ht="15.75" x14ac:dyDescent="0.25">
      <c r="B26" s="5" t="s">
        <v>6</v>
      </c>
      <c r="C26" s="9" t="s">
        <v>19</v>
      </c>
      <c r="E26" s="5" t="s">
        <v>7</v>
      </c>
      <c r="F26" s="9" t="s">
        <v>19</v>
      </c>
      <c r="H26" s="5" t="s">
        <v>9</v>
      </c>
      <c r="I26" s="9" t="s">
        <v>19</v>
      </c>
      <c r="K26" s="14" t="s">
        <v>26</v>
      </c>
      <c r="L26" s="15">
        <v>5</v>
      </c>
    </row>
    <row r="27" spans="2:12" ht="17.25" x14ac:dyDescent="0.25">
      <c r="B27" s="7" t="s">
        <v>79</v>
      </c>
      <c r="C27" s="10">
        <v>5</v>
      </c>
      <c r="E27" s="7" t="s">
        <v>120</v>
      </c>
      <c r="F27" s="10">
        <v>5</v>
      </c>
      <c r="H27" s="2" t="s">
        <v>109</v>
      </c>
      <c r="I27" s="10">
        <v>1</v>
      </c>
      <c r="K27" s="14" t="s">
        <v>27</v>
      </c>
      <c r="L27" s="15">
        <v>4</v>
      </c>
    </row>
    <row r="28" spans="2:12" ht="17.25" x14ac:dyDescent="0.25">
      <c r="B28" s="7" t="s">
        <v>118</v>
      </c>
      <c r="C28" s="10">
        <v>1</v>
      </c>
      <c r="E28" s="7" t="s">
        <v>90</v>
      </c>
      <c r="F28" s="10">
        <v>4</v>
      </c>
      <c r="H28" s="2" t="s">
        <v>110</v>
      </c>
      <c r="I28" s="10">
        <v>2</v>
      </c>
      <c r="K28" s="14" t="s">
        <v>28</v>
      </c>
      <c r="L28" s="15">
        <v>3</v>
      </c>
    </row>
    <row r="29" spans="2:12" ht="17.25" x14ac:dyDescent="0.25">
      <c r="B29" s="29"/>
      <c r="C29" s="30"/>
      <c r="E29" s="7" t="s">
        <v>85</v>
      </c>
      <c r="F29" s="10">
        <v>3</v>
      </c>
      <c r="H29" s="2" t="s">
        <v>111</v>
      </c>
      <c r="I29" s="10">
        <v>3</v>
      </c>
      <c r="K29" s="14" t="s">
        <v>29</v>
      </c>
      <c r="L29" s="15">
        <v>2</v>
      </c>
    </row>
    <row r="30" spans="2:12" ht="17.25" x14ac:dyDescent="0.25">
      <c r="B30" s="29"/>
      <c r="C30" s="30"/>
      <c r="E30" s="7" t="s">
        <v>99</v>
      </c>
      <c r="F30" s="10">
        <v>2</v>
      </c>
      <c r="H30" s="2" t="s">
        <v>112</v>
      </c>
      <c r="I30" s="10">
        <v>4</v>
      </c>
      <c r="K30" s="14" t="s">
        <v>30</v>
      </c>
      <c r="L30" s="15">
        <v>1</v>
      </c>
    </row>
    <row r="31" spans="2:12" ht="17.25" x14ac:dyDescent="0.25">
      <c r="E31" s="7" t="s">
        <v>119</v>
      </c>
      <c r="F31" s="10">
        <v>1</v>
      </c>
      <c r="H31" s="11" t="s">
        <v>113</v>
      </c>
      <c r="I31" s="10">
        <v>5</v>
      </c>
    </row>
    <row r="36" spans="2:7" ht="15.75" x14ac:dyDescent="0.25">
      <c r="B36" s="17" t="s">
        <v>31</v>
      </c>
      <c r="C36" s="18">
        <f>G37/(G37+G38+C37+G39+G40+G41+G42)</f>
        <v>0.33242257314236751</v>
      </c>
      <c r="E36" s="19" t="s">
        <v>36</v>
      </c>
      <c r="F36" s="19" t="s">
        <v>21</v>
      </c>
      <c r="G36" s="19" t="s">
        <v>13</v>
      </c>
    </row>
    <row r="37" spans="2:7" ht="15.75" x14ac:dyDescent="0.25">
      <c r="B37" s="17" t="s">
        <v>32</v>
      </c>
      <c r="C37" s="18">
        <f>G38/(G37+G38+G39+C38+G40+G41+G42)</f>
        <v>7.3973692350749021E-2</v>
      </c>
      <c r="E37" s="20" t="s">
        <v>69</v>
      </c>
      <c r="F37" s="20" t="s">
        <v>22</v>
      </c>
      <c r="G37" s="20">
        <v>9</v>
      </c>
    </row>
    <row r="38" spans="2:7" ht="31.5" x14ac:dyDescent="0.25">
      <c r="B38" s="17" t="s">
        <v>33</v>
      </c>
      <c r="C38" s="18">
        <f>G39/(G37+G38+G39+G40+C39+G41+G42)</f>
        <v>3.6638789326961366E-2</v>
      </c>
      <c r="E38" s="20" t="s">
        <v>121</v>
      </c>
      <c r="F38" s="20" t="s">
        <v>29</v>
      </c>
      <c r="G38" s="20">
        <v>2</v>
      </c>
    </row>
    <row r="39" spans="2:7" ht="31.5" x14ac:dyDescent="0.25">
      <c r="B39" s="17" t="s">
        <v>34</v>
      </c>
      <c r="C39" s="18">
        <f>G40/(G37+G38+G39+G40+G41+C40+G42)</f>
        <v>0.29347826086956519</v>
      </c>
      <c r="E39" s="20" t="s">
        <v>70</v>
      </c>
      <c r="F39" s="20" t="s">
        <v>30</v>
      </c>
      <c r="G39" s="20">
        <v>1</v>
      </c>
    </row>
    <row r="40" spans="2:7" ht="15.75" x14ac:dyDescent="0.25">
      <c r="B40" s="17" t="s">
        <v>35</v>
      </c>
      <c r="C40" s="18">
        <f>G41/(G37+G38+G39+G40+G41+G42+C41)</f>
        <v>0.25925925925925924</v>
      </c>
      <c r="E40" s="20" t="s">
        <v>8</v>
      </c>
      <c r="F40" s="20" t="s">
        <v>23</v>
      </c>
      <c r="G40" s="20">
        <v>8</v>
      </c>
    </row>
    <row r="41" spans="2:7" ht="15.75" x14ac:dyDescent="0.25">
      <c r="B41" s="26"/>
      <c r="C41" s="27"/>
      <c r="E41" s="20" t="s">
        <v>10</v>
      </c>
      <c r="F41" s="20" t="s">
        <v>24</v>
      </c>
      <c r="G41" s="20">
        <v>7</v>
      </c>
    </row>
    <row r="42" spans="2:7" ht="15.75" x14ac:dyDescent="0.25">
      <c r="E42" s="20"/>
      <c r="F42" s="20"/>
      <c r="G42" s="20"/>
    </row>
    <row r="47" spans="2:7" x14ac:dyDescent="0.25">
      <c r="B47" s="21" t="s">
        <v>37</v>
      </c>
      <c r="C47" s="32" t="s">
        <v>1</v>
      </c>
      <c r="D47" s="33"/>
      <c r="E47" s="33"/>
      <c r="F47" s="33"/>
      <c r="G47" s="34"/>
    </row>
    <row r="48" spans="2:7" x14ac:dyDescent="0.25">
      <c r="B48" s="22"/>
      <c r="C48" s="23" t="s">
        <v>3</v>
      </c>
      <c r="D48" s="10" t="s">
        <v>5</v>
      </c>
      <c r="E48" s="10" t="s">
        <v>6</v>
      </c>
      <c r="F48" s="10" t="s">
        <v>7</v>
      </c>
      <c r="G48" s="10" t="s">
        <v>9</v>
      </c>
    </row>
    <row r="49" spans="2:7" x14ac:dyDescent="0.25">
      <c r="B49" s="24" t="s">
        <v>38</v>
      </c>
      <c r="C49" s="10">
        <v>2</v>
      </c>
      <c r="D49" s="10">
        <v>3</v>
      </c>
      <c r="E49" s="10">
        <v>1</v>
      </c>
      <c r="F49" s="10">
        <v>3</v>
      </c>
      <c r="G49" s="10">
        <v>2</v>
      </c>
    </row>
    <row r="50" spans="2:7" x14ac:dyDescent="0.25">
      <c r="B50" s="10" t="s">
        <v>39</v>
      </c>
      <c r="C50" s="10">
        <v>2</v>
      </c>
      <c r="D50" s="10">
        <v>2</v>
      </c>
      <c r="E50" s="10">
        <v>5</v>
      </c>
      <c r="F50" s="10">
        <v>4</v>
      </c>
      <c r="G50" s="10">
        <v>2</v>
      </c>
    </row>
    <row r="51" spans="2:7" x14ac:dyDescent="0.25">
      <c r="B51" s="10" t="s">
        <v>40</v>
      </c>
      <c r="C51" s="10">
        <v>2</v>
      </c>
      <c r="D51" s="10">
        <v>4</v>
      </c>
      <c r="E51" s="10">
        <v>5</v>
      </c>
      <c r="F51" s="10">
        <v>3</v>
      </c>
      <c r="G51" s="10">
        <v>1</v>
      </c>
    </row>
    <row r="52" spans="2:7" x14ac:dyDescent="0.25">
      <c r="B52" s="10" t="s">
        <v>41</v>
      </c>
      <c r="C52" s="10">
        <v>2</v>
      </c>
      <c r="D52" s="10">
        <v>4</v>
      </c>
      <c r="E52" s="10">
        <v>5</v>
      </c>
      <c r="F52" s="10">
        <v>3</v>
      </c>
      <c r="G52" s="10">
        <v>1</v>
      </c>
    </row>
    <row r="53" spans="2:7" x14ac:dyDescent="0.25">
      <c r="B53" s="10" t="s">
        <v>42</v>
      </c>
      <c r="C53" s="10">
        <v>2</v>
      </c>
      <c r="D53" s="10">
        <v>2</v>
      </c>
      <c r="E53" s="10">
        <v>5</v>
      </c>
      <c r="F53" s="10">
        <v>4</v>
      </c>
      <c r="G53" s="10">
        <v>1</v>
      </c>
    </row>
    <row r="54" spans="2:7" x14ac:dyDescent="0.25">
      <c r="B54" s="10" t="s">
        <v>43</v>
      </c>
      <c r="C54" s="10">
        <v>2</v>
      </c>
      <c r="D54" s="10">
        <v>2</v>
      </c>
      <c r="E54" s="10">
        <v>5</v>
      </c>
      <c r="F54" s="10">
        <v>3</v>
      </c>
      <c r="G54" s="10">
        <v>2</v>
      </c>
    </row>
    <row r="55" spans="2:7" x14ac:dyDescent="0.25">
      <c r="B55" s="10" t="s">
        <v>44</v>
      </c>
      <c r="C55" s="10">
        <v>4</v>
      </c>
      <c r="D55" s="10">
        <v>4</v>
      </c>
      <c r="E55" s="10">
        <v>5</v>
      </c>
      <c r="F55" s="10">
        <v>3</v>
      </c>
      <c r="G55" s="10">
        <v>3</v>
      </c>
    </row>
    <row r="56" spans="2:7" x14ac:dyDescent="0.25">
      <c r="B56" s="10" t="s">
        <v>45</v>
      </c>
      <c r="C56" s="10">
        <v>5</v>
      </c>
      <c r="D56" s="10">
        <v>3</v>
      </c>
      <c r="E56" s="10">
        <v>5</v>
      </c>
      <c r="F56" s="10">
        <v>2</v>
      </c>
      <c r="G56" s="10">
        <v>4</v>
      </c>
    </row>
    <row r="57" spans="2:7" x14ac:dyDescent="0.25">
      <c r="B57" s="10" t="s">
        <v>46</v>
      </c>
      <c r="C57" s="10">
        <v>5</v>
      </c>
      <c r="D57" s="10">
        <v>4</v>
      </c>
      <c r="E57" s="10">
        <v>5</v>
      </c>
      <c r="F57" s="10">
        <v>4</v>
      </c>
      <c r="G57" s="10">
        <v>5</v>
      </c>
    </row>
    <row r="58" spans="2:7" x14ac:dyDescent="0.25">
      <c r="B58" s="10" t="s">
        <v>47</v>
      </c>
      <c r="C58" s="10">
        <v>5</v>
      </c>
      <c r="D58" s="10">
        <v>3</v>
      </c>
      <c r="E58" s="10">
        <v>5</v>
      </c>
      <c r="F58" s="10">
        <v>3</v>
      </c>
      <c r="G58" s="10">
        <v>4</v>
      </c>
    </row>
    <row r="61" spans="2:7" x14ac:dyDescent="0.25">
      <c r="B61" s="17" t="s">
        <v>48</v>
      </c>
      <c r="C61" s="25">
        <f>C49^C36* D49^C37* E49^C38* F49^C39* G49^C40</f>
        <v>2.2564884578870337</v>
      </c>
      <c r="E61" s="28" t="s">
        <v>58</v>
      </c>
      <c r="F61" s="16">
        <f>C61/(C61+C62+C63+C64+C65+C66+C67+C68+C69+C70)</f>
        <v>7.880712326675833E-2</v>
      </c>
    </row>
    <row r="62" spans="2:7" x14ac:dyDescent="0.25">
      <c r="B62" s="17" t="s">
        <v>49</v>
      </c>
      <c r="C62" s="25">
        <f>C50^C36* D50^C37* E50^C38* F50^C39* G50^C40</f>
        <v>2.5274537296251509</v>
      </c>
      <c r="E62" s="28" t="s">
        <v>59</v>
      </c>
      <c r="F62" s="16">
        <f>C62/(C61+C62+C63+C64+C65+C66+C67+C68+C69+C70)</f>
        <v>8.8270496986326247E-2</v>
      </c>
    </row>
    <row r="63" spans="2:7" x14ac:dyDescent="0.25">
      <c r="B63" s="17" t="s">
        <v>50</v>
      </c>
      <c r="C63" s="25">
        <f>C51^C36* D51^C37* E51^C38* F51^C39* G51^C40</f>
        <v>2.0428660786430646</v>
      </c>
      <c r="E63" s="28" t="s">
        <v>60</v>
      </c>
      <c r="F63" s="16">
        <f>C63/(C61+C62+C63+C64+C65+C66+C67+C68+C69+C70)</f>
        <v>7.1346431360812645E-2</v>
      </c>
    </row>
    <row r="64" spans="2:7" x14ac:dyDescent="0.25">
      <c r="B64" s="17" t="s">
        <v>51</v>
      </c>
      <c r="C64" s="25">
        <f>C52^C36* D52^C37* E52^C38* F52^C39* G52^C40</f>
        <v>2.0428660786430646</v>
      </c>
      <c r="E64" s="28" t="s">
        <v>61</v>
      </c>
      <c r="F64" s="16">
        <f>C64/(C61+C62+C63+C64+C65+C66+C67+C68+C69+C70)</f>
        <v>7.1346431360812645E-2</v>
      </c>
    </row>
    <row r="65" spans="2:6" x14ac:dyDescent="0.25">
      <c r="B65" s="17" t="s">
        <v>52</v>
      </c>
      <c r="C65" s="25">
        <f>C53^C36* D53^C37* E53^C38* F53^C39* G53^C40</f>
        <v>2.1117300498733913</v>
      </c>
      <c r="E65" s="28" t="s">
        <v>62</v>
      </c>
      <c r="F65" s="16">
        <f>C65/(C61+C62+C63+C64+C65+C66+C67+C68+C69+C70)</f>
        <v>7.3751483090821787E-2</v>
      </c>
    </row>
    <row r="66" spans="2:6" x14ac:dyDescent="0.25">
      <c r="B66" s="17" t="s">
        <v>53</v>
      </c>
      <c r="C66" s="25">
        <f>C54^C36* D54^C37* E54^C38* F54^C39* G54^C40</f>
        <v>2.3228245664047402</v>
      </c>
      <c r="E66" s="28" t="s">
        <v>63</v>
      </c>
      <c r="F66" s="16">
        <f>C66/(C61+C62+C63+C64+C65+C66+C67+C68+C69+C70)</f>
        <v>8.1123890216183464E-2</v>
      </c>
    </row>
    <row r="67" spans="2:6" x14ac:dyDescent="0.25">
      <c r="B67" s="17" t="s">
        <v>54</v>
      </c>
      <c r="C67" s="25">
        <f>C55^C36* D55^C37* E55^C38* F55^C39* G55^C40</f>
        <v>3.4198508529097444</v>
      </c>
      <c r="E67" s="28" t="s">
        <v>64</v>
      </c>
      <c r="F67" s="16">
        <f>C67/(C61+C62+C63+C64+C65+C66+C67+C68+C69+C70)</f>
        <v>0.11943717539399851</v>
      </c>
    </row>
    <row r="68" spans="2:6" x14ac:dyDescent="0.25">
      <c r="B68" s="17" t="s">
        <v>55</v>
      </c>
      <c r="C68" s="25">
        <f>C56^C36* D56^C37* E56^C38* F56^C39* G56^C40</f>
        <v>3.448995518128505</v>
      </c>
      <c r="E68" s="28" t="s">
        <v>65</v>
      </c>
      <c r="F68" s="16">
        <f>C68/(C61+C62+C63+C64+C65+C66+C67+C68+C69+C70)</f>
        <v>0.12045504331901949</v>
      </c>
    </row>
    <row r="69" spans="2:6" x14ac:dyDescent="0.25">
      <c r="B69" s="17" t="s">
        <v>56</v>
      </c>
      <c r="C69" s="25">
        <f>C57^C36* D57^C37* E57^C38* F57^C39* G57^C40</f>
        <v>4.5751505281128617</v>
      </c>
      <c r="E69" s="28" t="s">
        <v>66</v>
      </c>
      <c r="F69" s="16">
        <f>C69/(C61+C62+C63+C64+C65+C66+C67+C68+C69+C70)</f>
        <v>0.15978563966180731</v>
      </c>
    </row>
    <row r="70" spans="2:6" x14ac:dyDescent="0.25">
      <c r="B70" s="17" t="s">
        <v>57</v>
      </c>
      <c r="C70" s="25">
        <f>C58^C36* D58^C37* E58^C38* F58^C39* G58^C40</f>
        <v>3.884826132406769</v>
      </c>
      <c r="E70" s="28" t="s">
        <v>67</v>
      </c>
      <c r="F70" s="16">
        <f>C70/(C61+C62+C63+C64+C65+C66+C67+C68+C69+C70)</f>
        <v>0.1356762853434596</v>
      </c>
    </row>
  </sheetData>
  <mergeCells count="6">
    <mergeCell ref="H25:I25"/>
    <mergeCell ref="C47:G47"/>
    <mergeCell ref="B16:C16"/>
    <mergeCell ref="E16:F16"/>
    <mergeCell ref="B25:C25"/>
    <mergeCell ref="E25:F25"/>
  </mergeCells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Rayhan Bilal</cp:lastModifiedBy>
  <dcterms:created xsi:type="dcterms:W3CDTF">2023-10-29T08:47:08Z</dcterms:created>
  <dcterms:modified xsi:type="dcterms:W3CDTF">2023-10-31T10:49:15Z</dcterms:modified>
</cp:coreProperties>
</file>