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yleenelson/Desktop/Bootcamp_Homework/excel-challenge/"/>
    </mc:Choice>
  </mc:AlternateContent>
  <xr:revisionPtr revIDLastSave="0" documentId="13_ncr:1_{8654BD31-275B-2D41-AA30-7CB6C6456A16}" xr6:coauthVersionLast="46" xr6:coauthVersionMax="46" xr10:uidLastSave="{00000000-0000-0000-0000-000000000000}"/>
  <bookViews>
    <workbookView xWindow="-40" yWindow="500" windowWidth="28400" windowHeight="17500" activeTab="4" xr2:uid="{00000000-000D-0000-FFFF-FFFF00000000}"/>
  </bookViews>
  <sheets>
    <sheet name="Pivot 1" sheetId="2" r:id="rId1"/>
    <sheet name="Pivot 2" sheetId="71" r:id="rId2"/>
    <sheet name="Pivot 3" sheetId="73" r:id="rId3"/>
    <sheet name="Bonus" sheetId="74" r:id="rId4"/>
    <sheet name="Bonus Sat Analysis" sheetId="75" r:id="rId5"/>
    <sheet name="Kickstarter" sheetId="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80" i="75" l="1"/>
  <c r="A281" i="75" a="1"/>
  <c r="A281" i="75" s="1"/>
  <c r="A282" i="75" a="1"/>
  <c r="A282" i="75" s="1"/>
  <c r="A283" i="75" a="1"/>
  <c r="A283" i="75"/>
  <c r="A284" i="75" a="1"/>
  <c r="A284" i="75"/>
  <c r="A285" i="75" a="1"/>
  <c r="A285" i="75" s="1"/>
  <c r="A286" i="75" a="1"/>
  <c r="A286" i="75" s="1"/>
  <c r="A287" i="75" a="1"/>
  <c r="A287" i="75"/>
  <c r="A288" i="75" a="1"/>
  <c r="A288" i="75"/>
  <c r="A289" i="75" a="1"/>
  <c r="A289" i="75" s="1"/>
  <c r="A290" i="75" a="1"/>
  <c r="A290" i="75" s="1"/>
  <c r="A291" i="75" a="1"/>
  <c r="A291" i="75" s="1"/>
  <c r="A292" i="75" a="1"/>
  <c r="A292" i="75"/>
  <c r="A293" i="75" a="1"/>
  <c r="A293" i="75" s="1"/>
  <c r="A294" i="75" a="1"/>
  <c r="A294" i="75" s="1"/>
  <c r="A295" i="75" a="1"/>
  <c r="A295" i="75" s="1"/>
  <c r="A296" i="75" a="1"/>
  <c r="A296" i="75"/>
  <c r="A297" i="75" a="1"/>
  <c r="A297" i="75" s="1"/>
  <c r="A298" i="75" a="1"/>
  <c r="A298" i="75" s="1"/>
  <c r="A299" i="75" a="1"/>
  <c r="A299" i="75" s="1"/>
  <c r="A300" i="75" a="1"/>
  <c r="A300" i="75"/>
  <c r="A301" i="75" a="1"/>
  <c r="A301" i="75" s="1"/>
  <c r="A302" i="75" a="1"/>
  <c r="A302" i="75" s="1"/>
  <c r="A303" i="75" a="1"/>
  <c r="A303" i="75" s="1"/>
  <c r="A304" i="75" a="1"/>
  <c r="A304" i="75"/>
  <c r="A305" i="75" a="1"/>
  <c r="A305" i="75" s="1"/>
  <c r="A306" i="75" a="1"/>
  <c r="A306" i="75" s="1"/>
  <c r="A307" i="75" a="1"/>
  <c r="A307" i="75" s="1"/>
  <c r="A308" i="75" a="1"/>
  <c r="A308" i="75"/>
  <c r="A309" i="75" a="1"/>
  <c r="A309" i="75" s="1"/>
  <c r="A310" i="75" a="1"/>
  <c r="A310" i="75" s="1"/>
  <c r="A311" i="75" a="1"/>
  <c r="A311" i="75" s="1"/>
  <c r="A312" i="75" a="1"/>
  <c r="A312" i="75"/>
  <c r="A313" i="75" a="1"/>
  <c r="A313" i="75" s="1"/>
  <c r="A314" i="75" a="1"/>
  <c r="A314" i="75" s="1"/>
  <c r="A315" i="75" a="1"/>
  <c r="A315" i="75" s="1"/>
  <c r="A316" i="75" a="1"/>
  <c r="A316" i="75"/>
  <c r="A317" i="75" a="1"/>
  <c r="A317" i="75" s="1"/>
  <c r="A318" i="75" a="1"/>
  <c r="A318" i="75" s="1"/>
  <c r="A319" i="75" a="1"/>
  <c r="A319" i="75" s="1"/>
  <c r="A320" i="75" a="1"/>
  <c r="A320" i="75"/>
  <c r="A321" i="75" a="1"/>
  <c r="A321" i="75" s="1"/>
  <c r="A322" i="75" a="1"/>
  <c r="A322" i="75" s="1"/>
  <c r="A323" i="75" a="1"/>
  <c r="A323" i="75" s="1"/>
  <c r="A324" i="75" a="1"/>
  <c r="A324" i="75"/>
  <c r="A325" i="75" a="1"/>
  <c r="A325" i="75" s="1"/>
  <c r="A326" i="75" a="1"/>
  <c r="A326" i="75" s="1"/>
  <c r="A327" i="75" a="1"/>
  <c r="A327" i="75" s="1"/>
  <c r="A328" i="75" a="1"/>
  <c r="A328" i="75"/>
  <c r="A329" i="75" a="1"/>
  <c r="A329" i="75" s="1"/>
  <c r="A330" i="75" a="1"/>
  <c r="A330" i="75" s="1"/>
  <c r="A331" i="75" a="1"/>
  <c r="A331" i="75" s="1"/>
  <c r="A332" i="75" a="1"/>
  <c r="A332" i="75"/>
  <c r="A333" i="75" a="1"/>
  <c r="A333" i="75" s="1"/>
  <c r="A334" i="75" a="1"/>
  <c r="A334" i="75" s="1"/>
  <c r="A335" i="75" a="1"/>
  <c r="A335" i="75" s="1"/>
  <c r="A336" i="75" a="1"/>
  <c r="A336" i="75"/>
  <c r="A337" i="75" a="1"/>
  <c r="A337" i="75" s="1"/>
  <c r="A338" i="75" a="1"/>
  <c r="A338" i="75" s="1"/>
  <c r="A339" i="75" a="1"/>
  <c r="A339" i="75" s="1"/>
  <c r="A340" i="75" a="1"/>
  <c r="A340" i="75"/>
  <c r="A341" i="75" a="1"/>
  <c r="A341" i="75" s="1"/>
  <c r="A342" i="75" a="1"/>
  <c r="A342" i="75" s="1"/>
  <c r="A343" i="75" a="1"/>
  <c r="A343" i="75" s="1"/>
  <c r="A344" i="75" a="1"/>
  <c r="A344" i="75"/>
  <c r="A345" i="75" a="1"/>
  <c r="A345" i="75" s="1"/>
  <c r="A346" i="75" a="1"/>
  <c r="A346" i="75" s="1"/>
  <c r="A347" i="75" a="1"/>
  <c r="A347" i="75" s="1"/>
  <c r="A348" i="75" a="1"/>
  <c r="A348" i="75"/>
  <c r="A349" i="75" a="1"/>
  <c r="A349" i="75" s="1"/>
  <c r="A350" i="75" a="1"/>
  <c r="A350" i="75" s="1"/>
  <c r="A351" i="75" a="1"/>
  <c r="A351" i="75" s="1"/>
  <c r="A352" i="75" a="1"/>
  <c r="A352" i="75"/>
  <c r="A353" i="75" a="1"/>
  <c r="A353" i="75" s="1"/>
  <c r="A354" i="75" a="1"/>
  <c r="A354" i="75" s="1"/>
  <c r="A355" i="75" a="1"/>
  <c r="A355" i="75" s="1"/>
  <c r="A356" i="75" a="1"/>
  <c r="A356" i="75"/>
  <c r="A357" i="75" a="1"/>
  <c r="A357" i="75" s="1"/>
  <c r="A358" i="75" a="1"/>
  <c r="A358" i="75" s="1"/>
  <c r="A359" i="75" a="1"/>
  <c r="A359" i="75" s="1"/>
  <c r="A360" i="75" a="1"/>
  <c r="A360" i="75"/>
  <c r="A361" i="75" a="1"/>
  <c r="A361" i="75" s="1"/>
  <c r="A362" i="75" a="1"/>
  <c r="A362" i="75" s="1"/>
  <c r="A363" i="75" a="1"/>
  <c r="A363" i="75" s="1"/>
  <c r="A364" i="75" a="1"/>
  <c r="A364" i="75"/>
  <c r="A365" i="75" a="1"/>
  <c r="A365" i="75" s="1"/>
  <c r="A366" i="75" a="1"/>
  <c r="A366" i="75" s="1"/>
  <c r="A367" i="75" a="1"/>
  <c r="A367" i="75" s="1"/>
  <c r="A368" i="75" a="1"/>
  <c r="A368" i="75"/>
  <c r="A369" i="75" a="1"/>
  <c r="A369" i="75" s="1"/>
  <c r="A370" i="75" a="1"/>
  <c r="A370" i="75" s="1"/>
  <c r="A371" i="75" a="1"/>
  <c r="A371" i="75" s="1"/>
  <c r="A372" i="75" a="1"/>
  <c r="A372" i="75"/>
  <c r="A373" i="75" a="1"/>
  <c r="A373" i="75" s="1"/>
  <c r="A374" i="75" a="1"/>
  <c r="A374" i="75" s="1"/>
  <c r="A375" i="75" a="1"/>
  <c r="A375" i="75" s="1"/>
  <c r="A376" i="75" a="1"/>
  <c r="A376" i="75"/>
  <c r="A377" i="75" a="1"/>
  <c r="A377" i="75" s="1"/>
  <c r="A378" i="75" a="1"/>
  <c r="A378" i="75" s="1"/>
  <c r="A379" i="75" a="1"/>
  <c r="A379" i="75" s="1"/>
  <c r="A380" i="75" a="1"/>
  <c r="A380" i="75"/>
  <c r="A381" i="75" a="1"/>
  <c r="A381" i="75" s="1"/>
  <c r="A382" i="75" a="1"/>
  <c r="A382" i="75" s="1"/>
  <c r="A383" i="75" a="1"/>
  <c r="A383" i="75" s="1"/>
  <c r="A384" i="75" a="1"/>
  <c r="A384" i="75"/>
  <c r="A385" i="75" a="1"/>
  <c r="A385" i="75" s="1"/>
  <c r="A386" i="75" a="1"/>
  <c r="A386" i="75" s="1"/>
  <c r="A387" i="75" a="1"/>
  <c r="A387" i="75" s="1"/>
  <c r="A388" i="75" a="1"/>
  <c r="A388" i="75"/>
  <c r="A389" i="75" a="1"/>
  <c r="A389" i="75" s="1"/>
  <c r="A390" i="75" a="1"/>
  <c r="A390" i="75" s="1"/>
  <c r="A391" i="75" a="1"/>
  <c r="A391" i="75" s="1"/>
  <c r="A392" i="75" a="1"/>
  <c r="A392" i="75"/>
  <c r="A262" i="75" a="1"/>
  <c r="A262" i="75" s="1"/>
  <c r="A263" i="75" a="1"/>
  <c r="A263" i="75" s="1"/>
  <c r="A264" i="75" a="1"/>
  <c r="A264" i="75" s="1"/>
  <c r="A265" i="75" a="1"/>
  <c r="A265" i="75"/>
  <c r="A266" i="75" a="1"/>
  <c r="A266" i="75" s="1"/>
  <c r="A267" i="75" a="1"/>
  <c r="A267" i="75" s="1"/>
  <c r="A268" i="75" a="1"/>
  <c r="A268" i="75" s="1"/>
  <c r="A269" i="75" a="1"/>
  <c r="A269" i="75"/>
  <c r="A270" i="75" a="1"/>
  <c r="A270" i="75" s="1"/>
  <c r="A271" i="75" a="1"/>
  <c r="A271" i="75" s="1"/>
  <c r="A272" i="75" a="1"/>
  <c r="A272" i="75" s="1"/>
  <c r="A273" i="75" a="1"/>
  <c r="A273" i="75"/>
  <c r="A274" i="75" a="1"/>
  <c r="A274" i="75" s="1"/>
  <c r="A275" i="75" a="1"/>
  <c r="A275" i="75" s="1"/>
  <c r="A276" i="75" a="1"/>
  <c r="A276" i="75" s="1"/>
  <c r="A277" i="75" a="1"/>
  <c r="A277" i="75"/>
  <c r="A278" i="75" a="1"/>
  <c r="A278" i="75" s="1"/>
  <c r="A279" i="75" a="1"/>
  <c r="A279" i="75" s="1"/>
  <c r="A108" i="75" a="1"/>
  <c r="A108" i="75" s="1"/>
  <c r="A109" i="75" a="1"/>
  <c r="A109" i="75" s="1"/>
  <c r="A110" i="75" a="1"/>
  <c r="A110" i="75"/>
  <c r="A111" i="75" a="1"/>
  <c r="A111" i="75"/>
  <c r="A112" i="75" a="1"/>
  <c r="A112" i="75" s="1"/>
  <c r="A113" i="75" a="1"/>
  <c r="A113" i="75" s="1"/>
  <c r="A114" i="75" a="1"/>
  <c r="A114" i="75"/>
  <c r="A115" i="75" a="1"/>
  <c r="A115" i="75"/>
  <c r="A116" i="75" a="1"/>
  <c r="A116" i="75" s="1"/>
  <c r="A117" i="75" a="1"/>
  <c r="A117" i="75" s="1"/>
  <c r="A118" i="75" a="1"/>
  <c r="A118" i="75"/>
  <c r="A119" i="75" a="1"/>
  <c r="A119" i="75"/>
  <c r="A120" i="75" a="1"/>
  <c r="A120" i="75" s="1"/>
  <c r="A121" i="75" a="1"/>
  <c r="A121" i="75" s="1"/>
  <c r="A122" i="75" a="1"/>
  <c r="A122" i="75"/>
  <c r="A123" i="75" a="1"/>
  <c r="A123" i="75"/>
  <c r="A124" i="75" a="1"/>
  <c r="A124" i="75" s="1"/>
  <c r="A125" i="75" a="1"/>
  <c r="A125" i="75" s="1"/>
  <c r="A126" i="75" a="1"/>
  <c r="A126" i="75"/>
  <c r="A127" i="75" a="1"/>
  <c r="A127" i="75"/>
  <c r="A128" i="75" a="1"/>
  <c r="A128" i="75" s="1"/>
  <c r="A129" i="75" a="1"/>
  <c r="A129" i="75" s="1"/>
  <c r="A130" i="75" a="1"/>
  <c r="A130" i="75"/>
  <c r="A131" i="75" a="1"/>
  <c r="A131" i="75"/>
  <c r="A132" i="75" a="1"/>
  <c r="A132" i="75" s="1"/>
  <c r="A133" i="75" a="1"/>
  <c r="A133" i="75" s="1"/>
  <c r="A134" i="75" a="1"/>
  <c r="A134" i="75"/>
  <c r="A135" i="75" a="1"/>
  <c r="A135" i="75"/>
  <c r="A136" i="75" a="1"/>
  <c r="A136" i="75" s="1"/>
  <c r="A137" i="75" a="1"/>
  <c r="A137" i="75" s="1"/>
  <c r="A138" i="75" a="1"/>
  <c r="A138" i="75"/>
  <c r="A139" i="75" a="1"/>
  <c r="A139" i="75"/>
  <c r="A140" i="75" a="1"/>
  <c r="A140" i="75" s="1"/>
  <c r="A141" i="75" a="1"/>
  <c r="A141" i="75" s="1"/>
  <c r="A142" i="75" a="1"/>
  <c r="A142" i="75"/>
  <c r="A143" i="75" a="1"/>
  <c r="A143" i="75"/>
  <c r="A144" i="75" a="1"/>
  <c r="A144" i="75" s="1"/>
  <c r="A145" i="75" a="1"/>
  <c r="A145" i="75" s="1"/>
  <c r="A146" i="75" a="1"/>
  <c r="A146" i="75"/>
  <c r="A147" i="75" a="1"/>
  <c r="A147" i="75"/>
  <c r="A148" i="75" a="1"/>
  <c r="A148" i="75" s="1"/>
  <c r="A149" i="75" a="1"/>
  <c r="A149" i="75" s="1"/>
  <c r="A150" i="75" a="1"/>
  <c r="A150" i="75" s="1"/>
  <c r="A151" i="75" a="1"/>
  <c r="A151" i="75"/>
  <c r="A152" i="75" a="1"/>
  <c r="A152" i="75" s="1"/>
  <c r="A153" i="75" a="1"/>
  <c r="A153" i="75" s="1"/>
  <c r="A154" i="75" a="1"/>
  <c r="A154" i="75" s="1"/>
  <c r="A155" i="75" a="1"/>
  <c r="A155" i="75"/>
  <c r="A156" i="75" a="1"/>
  <c r="A156" i="75" s="1"/>
  <c r="A157" i="75" a="1"/>
  <c r="A157" i="75" s="1"/>
  <c r="A158" i="75" a="1"/>
  <c r="A158" i="75"/>
  <c r="A159" i="75" a="1"/>
  <c r="A159" i="75"/>
  <c r="A160" i="75" a="1"/>
  <c r="A160" i="75" s="1"/>
  <c r="A161" i="75" a="1"/>
  <c r="A161" i="75" s="1"/>
  <c r="A162" i="75" a="1"/>
  <c r="A162" i="75"/>
  <c r="A163" i="75" a="1"/>
  <c r="A163" i="75"/>
  <c r="A164" i="75" a="1"/>
  <c r="A164" i="75" s="1"/>
  <c r="A165" i="75" a="1"/>
  <c r="A165" i="75" s="1"/>
  <c r="A166" i="75" a="1"/>
  <c r="A166" i="75"/>
  <c r="A167" i="75" a="1"/>
  <c r="A167" i="75"/>
  <c r="A168" i="75" a="1"/>
  <c r="A168" i="75" s="1"/>
  <c r="A169" i="75" a="1"/>
  <c r="A169" i="75" s="1"/>
  <c r="A170" i="75" a="1"/>
  <c r="A170" i="75"/>
  <c r="A171" i="75" a="1"/>
  <c r="A171" i="75"/>
  <c r="A172" i="75" a="1"/>
  <c r="A172" i="75" s="1"/>
  <c r="A173" i="75" a="1"/>
  <c r="A173" i="75" s="1"/>
  <c r="A174" i="75" a="1"/>
  <c r="A174" i="75"/>
  <c r="A175" i="75" a="1"/>
  <c r="A175" i="75" s="1"/>
  <c r="A176" i="75" a="1"/>
  <c r="A176" i="75" s="1"/>
  <c r="A177" i="75" a="1"/>
  <c r="A177" i="75" s="1"/>
  <c r="A178" i="75" a="1"/>
  <c r="A178" i="75"/>
  <c r="A179" i="75" a="1"/>
  <c r="A179" i="75" s="1"/>
  <c r="A180" i="75" a="1"/>
  <c r="A180" i="75" s="1"/>
  <c r="A181" i="75" a="1"/>
  <c r="A181" i="75" s="1"/>
  <c r="A182" i="75" a="1"/>
  <c r="A182" i="75" s="1"/>
  <c r="A183" i="75" a="1"/>
  <c r="A183" i="75" s="1"/>
  <c r="A184" i="75" a="1"/>
  <c r="A184" i="75" s="1"/>
  <c r="A185" i="75" a="1"/>
  <c r="A185" i="75" s="1"/>
  <c r="A186" i="75" a="1"/>
  <c r="A186" i="75" s="1"/>
  <c r="A187" i="75" a="1"/>
  <c r="A187" i="75" s="1"/>
  <c r="A188" i="75" a="1"/>
  <c r="A188" i="75" s="1"/>
  <c r="A189" i="75" a="1"/>
  <c r="A189" i="75" s="1"/>
  <c r="A190" i="75" a="1"/>
  <c r="A190" i="75" s="1"/>
  <c r="A191" i="75" a="1"/>
  <c r="A191" i="75" s="1"/>
  <c r="A192" i="75" a="1"/>
  <c r="A192" i="75" s="1"/>
  <c r="A193" i="75" a="1"/>
  <c r="A193" i="75" s="1"/>
  <c r="A194" i="75" a="1"/>
  <c r="A194" i="75" s="1"/>
  <c r="A195" i="75" a="1"/>
  <c r="A195" i="75" s="1"/>
  <c r="A196" i="75" a="1"/>
  <c r="A196" i="75" s="1"/>
  <c r="A197" i="75" a="1"/>
  <c r="A197" i="75" s="1"/>
  <c r="A198" i="75" a="1"/>
  <c r="A198" i="75" s="1"/>
  <c r="A199" i="75" a="1"/>
  <c r="A199" i="75" s="1"/>
  <c r="A200" i="75" a="1"/>
  <c r="A200" i="75" s="1"/>
  <c r="A201" i="75" a="1"/>
  <c r="A201" i="75" s="1"/>
  <c r="A202" i="75" a="1"/>
  <c r="A202" i="75" s="1"/>
  <c r="A203" i="75" a="1"/>
  <c r="A203" i="75" s="1"/>
  <c r="A204" i="75" a="1"/>
  <c r="A204" i="75" s="1"/>
  <c r="A205" i="75" a="1"/>
  <c r="A205" i="75" s="1"/>
  <c r="A206" i="75" a="1"/>
  <c r="A206" i="75" s="1"/>
  <c r="A207" i="75" a="1"/>
  <c r="A207" i="75" s="1"/>
  <c r="A208" i="75" a="1"/>
  <c r="A208" i="75" s="1"/>
  <c r="A209" i="75" a="1"/>
  <c r="A209" i="75" s="1"/>
  <c r="A210" i="75" a="1"/>
  <c r="A210" i="75" s="1"/>
  <c r="A211" i="75" a="1"/>
  <c r="A211" i="75" s="1"/>
  <c r="A212" i="75" a="1"/>
  <c r="A212" i="75" s="1"/>
  <c r="A213" i="75" a="1"/>
  <c r="A213" i="75" s="1"/>
  <c r="A214" i="75" a="1"/>
  <c r="A214" i="75" s="1"/>
  <c r="A215" i="75" a="1"/>
  <c r="A215" i="75" s="1"/>
  <c r="A216" i="75" a="1"/>
  <c r="A216" i="75" s="1"/>
  <c r="A217" i="75" a="1"/>
  <c r="A217" i="75" s="1"/>
  <c r="A218" i="75" a="1"/>
  <c r="A218" i="75" s="1"/>
  <c r="A219" i="75" a="1"/>
  <c r="A219" i="75" s="1"/>
  <c r="A220" i="75" a="1"/>
  <c r="A220" i="75" s="1"/>
  <c r="A221" i="75" a="1"/>
  <c r="A221" i="75" s="1"/>
  <c r="A222" i="75" a="1"/>
  <c r="A222" i="75" s="1"/>
  <c r="A223" i="75" a="1"/>
  <c r="A223" i="75" s="1"/>
  <c r="A224" i="75" a="1"/>
  <c r="A224" i="75" s="1"/>
  <c r="A225" i="75" a="1"/>
  <c r="A225" i="75" s="1"/>
  <c r="A226" i="75" a="1"/>
  <c r="A226" i="75" s="1"/>
  <c r="A227" i="75" a="1"/>
  <c r="A227" i="75" s="1"/>
  <c r="A228" i="75" a="1"/>
  <c r="A228" i="75" s="1"/>
  <c r="A229" i="75" a="1"/>
  <c r="A229" i="75" s="1"/>
  <c r="A230" i="75" a="1"/>
  <c r="A230" i="75" s="1"/>
  <c r="A231" i="75" a="1"/>
  <c r="A231" i="75" s="1"/>
  <c r="A232" i="75" a="1"/>
  <c r="A232" i="75" s="1"/>
  <c r="A233" i="75" a="1"/>
  <c r="A233" i="75" s="1"/>
  <c r="A234" i="75" a="1"/>
  <c r="A234" i="75" s="1"/>
  <c r="A235" i="75" a="1"/>
  <c r="A235" i="75" s="1"/>
  <c r="A236" i="75" a="1"/>
  <c r="A236" i="75" s="1"/>
  <c r="A237" i="75" a="1"/>
  <c r="A237" i="75" s="1"/>
  <c r="A238" i="75" a="1"/>
  <c r="A238" i="75" s="1"/>
  <c r="A239" i="75" a="1"/>
  <c r="A239" i="75" s="1"/>
  <c r="A240" i="75" a="1"/>
  <c r="A240" i="75" s="1"/>
  <c r="A241" i="75" a="1"/>
  <c r="A241" i="75" s="1"/>
  <c r="A242" i="75" a="1"/>
  <c r="A242" i="75" s="1"/>
  <c r="A243" i="75" a="1"/>
  <c r="A243" i="75" s="1"/>
  <c r="A244" i="75" a="1"/>
  <c r="A244" i="75" s="1"/>
  <c r="A245" i="75" a="1"/>
  <c r="A245" i="75" s="1"/>
  <c r="A246" i="75" a="1"/>
  <c r="A246" i="75" s="1"/>
  <c r="A247" i="75" a="1"/>
  <c r="A247" i="75" s="1"/>
  <c r="A248" i="75" a="1"/>
  <c r="A248" i="75" s="1"/>
  <c r="A249" i="75" a="1"/>
  <c r="A249" i="75" s="1"/>
  <c r="A250" i="75" a="1"/>
  <c r="A250" i="75" s="1"/>
  <c r="A251" i="75" a="1"/>
  <c r="A251" i="75" s="1"/>
  <c r="A252" i="75" a="1"/>
  <c r="A252" i="75" s="1"/>
  <c r="A253" i="75" a="1"/>
  <c r="A253" i="75" s="1"/>
  <c r="A254" i="75" a="1"/>
  <c r="A254" i="75" s="1"/>
  <c r="A255" i="75" a="1"/>
  <c r="A255" i="75" s="1"/>
  <c r="A256" i="75" a="1"/>
  <c r="A256" i="75" s="1"/>
  <c r="A257" i="75" a="1"/>
  <c r="A257" i="75" s="1"/>
  <c r="A258" i="75" a="1"/>
  <c r="A258" i="75" s="1"/>
  <c r="A259" i="75" a="1"/>
  <c r="A259" i="75" s="1"/>
  <c r="A260" i="75" a="1"/>
  <c r="A260" i="75" s="1"/>
  <c r="A261" i="75" a="1"/>
  <c r="A261" i="75" s="1"/>
  <c r="A65" i="75" a="1"/>
  <c r="A65" i="75" s="1"/>
  <c r="A66" i="75" a="1"/>
  <c r="A66" i="75"/>
  <c r="A67" i="75" a="1"/>
  <c r="A67" i="75" s="1"/>
  <c r="A68" i="75" a="1"/>
  <c r="A68" i="75"/>
  <c r="A69" i="75" a="1"/>
  <c r="A69" i="75" s="1"/>
  <c r="A70" i="75" a="1"/>
  <c r="A70" i="75"/>
  <c r="A71" i="75" a="1"/>
  <c r="A71" i="75" s="1"/>
  <c r="A72" i="75" a="1"/>
  <c r="A72" i="75"/>
  <c r="A73" i="75" a="1"/>
  <c r="A73" i="75" s="1"/>
  <c r="A74" i="75" a="1"/>
  <c r="A74" i="75"/>
  <c r="A75" i="75" a="1"/>
  <c r="A75" i="75" s="1"/>
  <c r="A76" i="75" a="1"/>
  <c r="A76" i="75"/>
  <c r="A77" i="75" a="1"/>
  <c r="A77" i="75" s="1"/>
  <c r="A78" i="75" a="1"/>
  <c r="A78" i="75"/>
  <c r="A79" i="75" a="1"/>
  <c r="A79" i="75" s="1"/>
  <c r="A80" i="75" a="1"/>
  <c r="A80" i="75"/>
  <c r="A81" i="75" a="1"/>
  <c r="A81" i="75" s="1"/>
  <c r="A82" i="75" a="1"/>
  <c r="A82" i="75"/>
  <c r="A83" i="75" a="1"/>
  <c r="A83" i="75" s="1"/>
  <c r="A84" i="75" a="1"/>
  <c r="A84" i="75"/>
  <c r="A85" i="75" a="1"/>
  <c r="A85" i="75" s="1"/>
  <c r="A86" i="75" a="1"/>
  <c r="A86" i="75"/>
  <c r="A87" i="75" a="1"/>
  <c r="A87" i="75" s="1"/>
  <c r="A88" i="75" a="1"/>
  <c r="A88" i="75"/>
  <c r="A89" i="75" a="1"/>
  <c r="A89" i="75" s="1"/>
  <c r="A90" i="75" a="1"/>
  <c r="A90" i="75"/>
  <c r="A91" i="75" a="1"/>
  <c r="A91" i="75" s="1"/>
  <c r="A92" i="75" a="1"/>
  <c r="A92" i="75"/>
  <c r="A93" i="75" a="1"/>
  <c r="A93" i="75" s="1"/>
  <c r="A94" i="75" a="1"/>
  <c r="A94" i="75"/>
  <c r="A95" i="75" a="1"/>
  <c r="A95" i="75" s="1"/>
  <c r="A96" i="75" a="1"/>
  <c r="A96" i="75"/>
  <c r="A97" i="75" a="1"/>
  <c r="A97" i="75" s="1"/>
  <c r="A98" i="75" a="1"/>
  <c r="A98" i="75"/>
  <c r="A99" i="75" a="1"/>
  <c r="A99" i="75" s="1"/>
  <c r="A100" i="75" a="1"/>
  <c r="A100" i="75"/>
  <c r="A101" i="75" a="1"/>
  <c r="A101" i="75" s="1"/>
  <c r="A102" i="75" a="1"/>
  <c r="A102" i="75"/>
  <c r="A103" i="75" a="1"/>
  <c r="A103" i="75" s="1"/>
  <c r="A104" i="75" a="1"/>
  <c r="A104" i="75"/>
  <c r="A105" i="75" a="1"/>
  <c r="A105" i="75" s="1"/>
  <c r="A106" i="75" a="1"/>
  <c r="A106" i="75"/>
  <c r="A107" i="75" a="1"/>
  <c r="A107" i="75" s="1"/>
  <c r="A47" i="75" a="1"/>
  <c r="A47" i="75" s="1"/>
  <c r="A48" i="75" a="1"/>
  <c r="A48" i="75" s="1"/>
  <c r="A49" i="75" a="1"/>
  <c r="A49" i="75"/>
  <c r="A50" i="75" a="1"/>
  <c r="A50" i="75" s="1"/>
  <c r="A51" i="75" a="1"/>
  <c r="A51" i="75" s="1"/>
  <c r="A52" i="75" a="1"/>
  <c r="A52" i="75" s="1"/>
  <c r="A53" i="75" a="1"/>
  <c r="A53" i="75" s="1"/>
  <c r="A54" i="75" a="1"/>
  <c r="A54" i="75" s="1"/>
  <c r="A55" i="75" a="1"/>
  <c r="A55" i="75" s="1"/>
  <c r="A56" i="75" a="1"/>
  <c r="A56" i="75" s="1"/>
  <c r="A57" i="75" a="1"/>
  <c r="A57" i="75" s="1"/>
  <c r="A58" i="75" a="1"/>
  <c r="A58" i="75" s="1"/>
  <c r="A59" i="75" a="1"/>
  <c r="A59" i="75" s="1"/>
  <c r="A60" i="75" a="1"/>
  <c r="A60" i="75" s="1"/>
  <c r="A61" i="75" a="1"/>
  <c r="A61" i="75" s="1"/>
  <c r="A62" i="75" a="1"/>
  <c r="A62" i="75" s="1"/>
  <c r="A63" i="75" a="1"/>
  <c r="A63" i="75" s="1"/>
  <c r="A64" i="75" a="1"/>
  <c r="A64" i="75" s="1"/>
  <c r="A30" i="75" a="1"/>
  <c r="A30" i="75" s="1"/>
  <c r="A31" i="75" a="1"/>
  <c r="A31" i="75" s="1"/>
  <c r="A32" i="75" a="1"/>
  <c r="A32" i="75" s="1"/>
  <c r="A33" i="75" a="1"/>
  <c r="A33" i="75"/>
  <c r="A34" i="75" a="1"/>
  <c r="A34" i="75" s="1"/>
  <c r="A35" i="75" a="1"/>
  <c r="A35" i="75" s="1"/>
  <c r="A36" i="75" a="1"/>
  <c r="A36" i="75" s="1"/>
  <c r="A37" i="75" a="1"/>
  <c r="A37" i="75"/>
  <c r="A38" i="75" a="1"/>
  <c r="A38" i="75" s="1"/>
  <c r="A39" i="75" a="1"/>
  <c r="A39" i="75" s="1"/>
  <c r="A40" i="75" a="1"/>
  <c r="A40" i="75" s="1"/>
  <c r="A41" i="75" a="1"/>
  <c r="A41" i="75"/>
  <c r="A42" i="75" a="1"/>
  <c r="A42" i="75" s="1"/>
  <c r="A43" i="75" a="1"/>
  <c r="A43" i="75" s="1"/>
  <c r="A44" i="75" a="1"/>
  <c r="A44" i="75" s="1"/>
  <c r="A45" i="75" a="1"/>
  <c r="A45" i="75"/>
  <c r="A46" i="75" a="1"/>
  <c r="A46" i="75" s="1"/>
  <c r="A4" i="75" a="1"/>
  <c r="A4" i="75" s="1"/>
  <c r="A5" i="75" a="1"/>
  <c r="A5" i="75" s="1"/>
  <c r="A6" i="75" a="1"/>
  <c r="A6" i="75" s="1"/>
  <c r="A7" i="75" a="1"/>
  <c r="A7" i="75" s="1"/>
  <c r="A8" i="75" a="1"/>
  <c r="A8" i="75" s="1"/>
  <c r="A9" i="75" a="1"/>
  <c r="A9" i="75" s="1"/>
  <c r="A10" i="75" a="1"/>
  <c r="A10" i="75" s="1"/>
  <c r="A11" i="75" a="1"/>
  <c r="A11" i="75" s="1"/>
  <c r="A12" i="75" a="1"/>
  <c r="A12" i="75" s="1"/>
  <c r="A13" i="75" a="1"/>
  <c r="A13" i="75" s="1"/>
  <c r="A14" i="75" a="1"/>
  <c r="A14" i="75" s="1"/>
  <c r="A15" i="75" a="1"/>
  <c r="A15" i="75" s="1"/>
  <c r="A16" i="75" a="1"/>
  <c r="A16" i="75" s="1"/>
  <c r="A17" i="75" a="1"/>
  <c r="A17" i="75" s="1"/>
  <c r="A18" i="75" a="1"/>
  <c r="A18" i="75" s="1"/>
  <c r="A19" i="75" a="1"/>
  <c r="A19" i="75" s="1"/>
  <c r="A20" i="75" a="1"/>
  <c r="A20" i="75" s="1"/>
  <c r="A21" i="75" a="1"/>
  <c r="A21" i="75" s="1"/>
  <c r="A22" i="75" a="1"/>
  <c r="A22" i="75" s="1"/>
  <c r="A23" i="75" a="1"/>
  <c r="A23" i="75" s="1"/>
  <c r="A24" i="75" a="1"/>
  <c r="A24" i="75" s="1"/>
  <c r="A25" i="75" a="1"/>
  <c r="A25" i="75" s="1"/>
  <c r="A26" i="75" a="1"/>
  <c r="A26" i="75" s="1"/>
  <c r="A27" i="75" a="1"/>
  <c r="A27" i="75" s="1"/>
  <c r="A28" i="75" a="1"/>
  <c r="A28" i="75" s="1"/>
  <c r="A29" i="75" a="1"/>
  <c r="A29" i="75" s="1"/>
  <c r="A2" i="75" a="1"/>
  <c r="A2" i="75" s="1"/>
  <c r="A3" i="75" a="1"/>
  <c r="A3" i="75" s="1"/>
  <c r="B2" i="74"/>
  <c r="D13" i="74"/>
  <c r="H3" i="74"/>
  <c r="H4" i="74"/>
  <c r="H5" i="74"/>
  <c r="H6" i="74"/>
  <c r="H7" i="74"/>
  <c r="H8" i="74"/>
  <c r="H9" i="74"/>
  <c r="H10" i="74"/>
  <c r="H11" i="74"/>
  <c r="H12" i="74"/>
  <c r="G3" i="74"/>
  <c r="G4" i="74"/>
  <c r="G5" i="74"/>
  <c r="G6" i="74"/>
  <c r="G7" i="74"/>
  <c r="G8" i="74"/>
  <c r="G9" i="74"/>
  <c r="G10" i="74"/>
  <c r="G11" i="74"/>
  <c r="G12" i="74"/>
  <c r="F3" i="74"/>
  <c r="F4" i="74"/>
  <c r="F5" i="74"/>
  <c r="F6" i="74"/>
  <c r="F7" i="74"/>
  <c r="F8" i="74"/>
  <c r="F9" i="74"/>
  <c r="F10" i="74"/>
  <c r="F11" i="74"/>
  <c r="F12" i="74"/>
  <c r="E3" i="74"/>
  <c r="E4" i="74"/>
  <c r="E5" i="74"/>
  <c r="E6" i="74"/>
  <c r="E7" i="74"/>
  <c r="E8" i="74"/>
  <c r="E9" i="74"/>
  <c r="E10" i="74"/>
  <c r="E11" i="74"/>
  <c r="E12" i="74"/>
  <c r="D2" i="74"/>
  <c r="D12" i="74"/>
  <c r="D11" i="74"/>
  <c r="D10" i="74"/>
  <c r="D9" i="74"/>
  <c r="D8" i="74"/>
  <c r="D7" i="74"/>
  <c r="D6" i="74"/>
  <c r="D5" i="74"/>
  <c r="D4" i="74"/>
  <c r="D3" i="74"/>
  <c r="C3" i="74"/>
  <c r="C4" i="74"/>
  <c r="C5" i="74"/>
  <c r="C6" i="74"/>
  <c r="C7" i="74"/>
  <c r="C8" i="74"/>
  <c r="C9" i="74"/>
  <c r="C10" i="74"/>
  <c r="C11" i="74"/>
  <c r="C12" i="74"/>
  <c r="C13" i="74"/>
  <c r="B5" i="74"/>
  <c r="B4" i="74"/>
  <c r="B3" i="74"/>
  <c r="C2" i="74"/>
  <c r="B13" i="74"/>
  <c r="B12" i="74"/>
  <c r="B11" i="74"/>
  <c r="B10" i="74"/>
  <c r="B9" i="74"/>
  <c r="B8" i="74"/>
  <c r="B7" i="74"/>
  <c r="B6" i="7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4" l="1"/>
  <c r="F2" i="74" s="1"/>
  <c r="E13" i="74"/>
  <c r="H13" i="74" s="1"/>
  <c r="G2" i="74" l="1"/>
  <c r="H2" i="74"/>
  <c r="F13" i="74"/>
  <c r="G13" i="7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<sst xmlns="http://schemas.openxmlformats.org/spreadsheetml/2006/main" count="33052" uniqueCount="8404">
  <si>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</si>
  <si>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</si>
  <si>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</si>
  <si>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</si>
  <si>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</si>
  <si>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</si>
  <si>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</si>
  <si>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</si>
  <si>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</si>
  <si>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</si>
  <si>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</si>
  <si>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</si>
  <si>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</si>
  <si>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</si>
  <si>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</si>
  <si>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</si>
  <si>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</si>
  <si>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</si>
  <si>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</si>
  <si>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</si>
  <si>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</si>
  <si>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</si>
  <si>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</si>
  <si>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</si>
  <si>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</si>
  <si>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</si>
  <si>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</si>
  <si>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</si>
  <si>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</si>
  <si>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</si>
  <si>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</si>
  <si>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</si>
  <si>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</si>
  <si>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</si>
  <si>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</si>
  <si>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</si>
  <si>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</si>
  <si>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</si>
  <si>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</si>
  <si>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</si>
  <si>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</si>
  <si>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</si>
  <si>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</si>
  <si>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</si>
  <si>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</si>
  <si>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</si>
  <si>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</si>
  <si>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</si>
  <si>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</si>
  <si>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</si>
  <si>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</si>
  <si>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</si>
  <si>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</si>
  <si>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</si>
  <si>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</si>
  <si>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</si>
  <si>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</si>
  <si>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</si>
  <si>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</si>
  <si>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</si>
  <si>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</si>
  <si>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</si>
  <si>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</si>
  <si>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</si>
  <si>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</si>
  <si>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</si>
  <si>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</si>
  <si>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</si>
  <si>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</si>
  <si>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</si>
  <si>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</si>
  <si>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</si>
  <si>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</si>
  <si>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</si>
  <si>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</si>
  <si>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</si>
  <si>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</si>
  <si>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</si>
  <si>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</si>
  <si>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</si>
  <si>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</si>
  <si>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</si>
  <si>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</si>
  <si>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</si>
  <si>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</si>
  <si>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</si>
  <si>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</si>
  <si>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</si>
  <si>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</si>
  <si>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</si>
  <si>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</si>
  <si>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</si>
  <si>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</si>
  <si>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</si>
  <si>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</si>
  <si>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</si>
  <si>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</si>
  <si>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</si>
  <si>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</si>
  <si>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</si>
  <si>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</si>
  <si>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</si>
  <si>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</si>
  <si>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</si>
  <si>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</si>
  <si>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</si>
  <si>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</si>
  <si>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</si>
  <si>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</si>
  <si>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</si>
  <si>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</si>
  <si>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</si>
  <si>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</si>
  <si>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</si>
  <si>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</si>
  <si>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</si>
  <si>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</si>
  <si>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</si>
  <si>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</si>
  <si>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</si>
  <si>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</si>
  <si>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</si>
  <si>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</si>
  <si>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</si>
  <si>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</si>
  <si>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</si>
  <si>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</si>
  <si>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</si>
  <si>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</si>
  <si>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</si>
  <si>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</si>
  <si>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</si>
  <si>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</si>
  <si>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</si>
  <si>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</si>
  <si>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</si>
  <si>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</si>
  <si>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</si>
  <si>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</si>
  <si>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</si>
  <si>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</si>
  <si>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</si>
  <si>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</si>
  <si>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</si>
  <si>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</si>
  <si>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</si>
  <si>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</si>
  <si>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</si>
  <si>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</si>
  <si>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</si>
  <si>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</si>
  <si>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</si>
  <si>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</si>
  <si>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</si>
  <si>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</si>
  <si>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</si>
  <si>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</si>
  <si>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</si>
  <si>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</si>
  <si>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</si>
  <si>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</si>
  <si>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</si>
  <si>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</si>
  <si>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</si>
  <si>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</si>
  <si>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</si>
  <si>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</si>
  <si>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</si>
  <si>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</si>
  <si>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</si>
  <si>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</si>
  <si>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</si>
  <si>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</si>
  <si>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</si>
  <si>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</si>
  <si>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</si>
  <si>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</si>
  <si>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</si>
  <si>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</si>
  <si>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</si>
  <si>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</si>
  <si>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</si>
  <si>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</si>
  <si>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</si>
  <si>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</si>
  <si>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</si>
  <si>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</si>
  <si>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</si>
  <si>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</si>
  <si>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</si>
  <si>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</si>
  <si>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</si>
  <si>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</si>
  <si>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</si>
  <si>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</si>
  <si>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</si>
  <si>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</si>
  <si>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</si>
  <si>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</si>
  <si>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</si>
  <si>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</si>
  <si>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</si>
  <si>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</si>
  <si>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</si>
  <si>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</si>
  <si>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</si>
  <si>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</si>
  <si>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</si>
  <si>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</si>
  <si>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</si>
  <si>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</si>
  <si>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</si>
  <si>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</si>
  <si>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</si>
  <si>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</si>
  <si>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</si>
  <si>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</si>
  <si>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</si>
  <si>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</si>
  <si>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</si>
  <si>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</si>
  <si>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</si>
  <si>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</si>
  <si>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</si>
  <si>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</si>
  <si>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</si>
  <si>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</si>
  <si>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</si>
  <si>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</si>
  <si>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</si>
  <si>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</si>
  <si>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</si>
  <si>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</si>
  <si>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</si>
  <si>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</si>
  <si>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</si>
  <si>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</si>
  <si>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</si>
  <si>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</si>
  <si>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</si>
  <si>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</si>
  <si>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</si>
  <si>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</si>
  <si>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</si>
  <si>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</si>
  <si>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</si>
  <si>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</si>
  <si>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</si>
  <si>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</si>
  <si>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</si>
  <si>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</si>
  <si>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</si>
  <si>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</si>
  <si>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</si>
  <si>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</si>
  <si>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</si>
  <si>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</si>
  <si>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</si>
  <si>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</si>
  <si>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</si>
  <si>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</si>
  <si>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</si>
  <si>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</si>
  <si>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</si>
  <si>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</si>
  <si>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</si>
  <si>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</si>
  <si>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</si>
  <si>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</si>
  <si>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</si>
  <si>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</si>
  <si>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</si>
  <si>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</si>
  <si>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</si>
  <si>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</si>
  <si>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</si>
  <si>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</si>
  <si>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</si>
  <si>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</si>
  <si>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</si>
  <si>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</si>
  <si>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</si>
  <si>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</si>
  <si>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</si>
  <si>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</si>
  <si>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</si>
  <si>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</si>
  <si>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</si>
  <si>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</si>
  <si>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</si>
  <si>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</si>
  <si>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</si>
  <si>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</si>
  <si>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</si>
  <si>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</si>
  <si>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</si>
  <si>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</si>
  <si>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</si>
  <si>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</si>
  <si>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</si>
  <si>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</si>
  <si>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</si>
  <si>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</si>
  <si>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</si>
  <si>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</si>
  <si>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</si>
  <si>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</si>
  <si>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</si>
  <si>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</si>
  <si>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</si>
  <si>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</si>
  <si>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</si>
  <si>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</si>
  <si>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</si>
  <si>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</si>
  <si>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</si>
  <si>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</si>
  <si>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</si>
  <si>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</si>
  <si>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</si>
  <si>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</si>
  <si>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</si>
  <si>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</si>
  <si>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</si>
  <si>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</si>
  <si>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</si>
  <si>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</si>
  <si>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</si>
  <si>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</si>
  <si>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</si>
  <si>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</si>
  <si>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</si>
  <si>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</si>
  <si>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</si>
  <si>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</si>
  <si>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</si>
  <si>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</si>
  <si>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</si>
  <si>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</si>
  <si>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</si>
  <si>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</si>
  <si>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</si>
  <si>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</si>
  <si>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</si>
  <si>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</si>
  <si>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</si>
  <si>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</si>
  <si>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</si>
  <si>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</si>
  <si>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</si>
  <si>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</si>
  <si>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</si>
  <si>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</si>
  <si>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</si>
  <si>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</si>
  <si>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</si>
  <si>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</si>
  <si>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</si>
  <si>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</si>
  <si>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</si>
  <si>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</si>
  <si>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</si>
  <si>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</si>
  <si>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</si>
  <si>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</si>
  <si>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</si>
  <si>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</si>
  <si>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</si>
  <si>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</si>
  <si>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</si>
  <si>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</si>
  <si>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</si>
  <si>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</si>
  <si>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</si>
  <si>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</si>
  <si>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</si>
  <si>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</si>
  <si>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</si>
  <si>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</si>
  <si>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</si>
  <si>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</si>
  <si>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</si>
  <si>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</si>
  <si>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</si>
  <si>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</si>
  <si>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</si>
  <si>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</si>
  <si>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</si>
  <si>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</si>
  <si>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</si>
  <si>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</si>
  <si>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</si>
  <si>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</si>
  <si>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</si>
  <si>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</si>
  <si>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</si>
  <si>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</si>
  <si>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</si>
  <si>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</si>
  <si>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</si>
  <si>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</si>
  <si>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</si>
  <si>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</si>
  <si>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</si>
  <si>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</si>
  <si>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</si>
  <si>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</si>
  <si>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</si>
  <si>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</si>
  <si>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</si>
  <si>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</si>
  <si>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</si>
  <si>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</si>
  <si>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</si>
  <si>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</si>
  <si>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</si>
  <si>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</si>
  <si>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</si>
  <si>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</si>
  <si>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</si>
  <si>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</si>
  <si>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</si>
  <si>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</si>
  <si>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</si>
  <si>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</si>
  <si>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</si>
  <si>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</si>
  <si>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</si>
  <si>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</si>
  <si>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</si>
  <si>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</si>
  <si>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</si>
  <si>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</si>
  <si>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</si>
  <si>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</si>
  <si>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</si>
  <si>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</si>
  <si>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</si>
  <si>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</si>
  <si>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</si>
  <si>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</si>
  <si>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</si>
  <si>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</si>
  <si>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</si>
  <si>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</si>
  <si>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</si>
  <si>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</si>
  <si>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</si>
  <si>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</si>
  <si>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</si>
  <si>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</si>
  <si>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</si>
  <si>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</si>
  <si>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</si>
  <si>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</si>
  <si>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</si>
  <si>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</si>
  <si>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</si>
  <si>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</si>
  <si>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</si>
  <si>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</si>
  <si>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</si>
  <si>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</si>
  <si>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</si>
  <si>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</si>
  <si>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</si>
  <si>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</si>
  <si>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</si>
  <si>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</si>
  <si>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</si>
  <si>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</si>
  <si>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</si>
  <si>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</si>
  <si>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</si>
  <si>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</si>
  <si>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</si>
  <si>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</si>
  <si>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</si>
  <si>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</si>
  <si>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</si>
  <si>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</si>
  <si>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</si>
  <si>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</si>
  <si>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</si>
  <si>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</si>
  <si>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</si>
  <si>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</si>
  <si>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</si>
  <si>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</si>
  <si>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</si>
  <si>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</si>
  <si>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</si>
  <si>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</si>
  <si>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</si>
  <si>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</si>
  <si>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</si>
  <si>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</si>
  <si>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</si>
  <si>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</si>
  <si>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</si>
  <si>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</si>
  <si>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</si>
  <si>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</si>
  <si>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</si>
  <si>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</si>
  <si>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</si>
  <si>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</si>
  <si>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</si>
  <si>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</si>
  <si>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</si>
  <si>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</si>
  <si>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</si>
  <si>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</si>
  <si>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</si>
  <si>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</si>
  <si>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</si>
  <si>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</si>
  <si>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</si>
  <si>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</si>
  <si>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</si>
  <si>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</si>
  <si>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</si>
  <si>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</si>
  <si>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</si>
  <si>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</si>
  <si>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</si>
  <si>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</si>
  <si>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</si>
  <si>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</si>
  <si>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</si>
  <si>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</si>
  <si>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</si>
  <si>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</si>
  <si>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</si>
  <si>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</si>
  <si>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</si>
  <si>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</si>
  <si>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</si>
  <si>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</si>
  <si>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</si>
  <si>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</si>
  <si>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</si>
  <si>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</si>
  <si>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</si>
  <si>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</si>
  <si>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</si>
  <si>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</si>
  <si>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</si>
  <si>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</si>
  <si>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</si>
  <si>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</si>
  <si>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</si>
  <si>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</si>
  <si>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</si>
  <si>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</si>
  <si>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</si>
  <si>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</si>
  <si>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</si>
  <si>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</si>
  <si>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</si>
  <si>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</si>
  <si>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</si>
  <si>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</si>
  <si>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</si>
  <si>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</si>
  <si>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</si>
  <si>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</si>
  <si>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</si>
  <si>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</si>
  <si>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</si>
  <si>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</si>
  <si>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</si>
  <si>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</si>
  <si>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</si>
  <si>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</si>
  <si>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</si>
  <si>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</si>
  <si>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</si>
  <si>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</si>
  <si>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</si>
  <si>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</si>
  <si>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</si>
  <si>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</si>
  <si>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</si>
  <si>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</si>
  <si>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</si>
  <si>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</si>
  <si>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</si>
  <si>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</si>
  <si>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</si>
  <si>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</si>
  <si>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</si>
  <si>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</si>
  <si>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</si>
  <si>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</si>
  <si>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</si>
  <si>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</si>
  <si>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</si>
  <si>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</si>
  <si>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</si>
  <si>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</si>
  <si>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</si>
  <si>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</si>
  <si>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</si>
  <si>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</si>
  <si>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</si>
  <si>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</si>
  <si>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</si>
  <si>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</si>
  <si>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</si>
  <si>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</si>
  <si>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</si>
  <si>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</si>
  <si>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</si>
  <si>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</si>
  <si>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</si>
  <si>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</si>
  <si>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</si>
  <si>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</si>
  <si>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</si>
  <si>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</si>
  <si>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</si>
  <si>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</si>
  <si>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</si>
  <si>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</si>
  <si>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</si>
  <si>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</si>
  <si>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</si>
  <si>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</si>
  <si>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</si>
  <si>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</si>
  <si>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</si>
  <si>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</si>
  <si>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</si>
  <si>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</si>
  <si>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</si>
  <si>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</si>
  <si>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</si>
  <si>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</si>
  <si>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</si>
  <si>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</si>
  <si>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</si>
  <si>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</si>
  <si>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</si>
  <si>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</si>
  <si>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</si>
  <si>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</si>
  <si>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</si>
  <si>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</si>
  <si>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</si>
  <si>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</si>
  <si>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</si>
  <si>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</si>
  <si>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</si>
  <si>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</si>
  <si>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</si>
  <si>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</si>
  <si>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</si>
  <si>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</si>
  <si>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</si>
  <si>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</si>
  <si>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</si>
  <si>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</si>
  <si>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</si>
  <si>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</si>
  <si>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</si>
  <si>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</si>
  <si>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</si>
  <si>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</si>
  <si>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</si>
  <si>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</si>
  <si>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</si>
  <si>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</si>
  <si>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</si>
  <si>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</si>
  <si>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</si>
  <si>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</si>
  <si>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</si>
  <si>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</si>
  <si>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</si>
  <si>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</si>
  <si>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</si>
  <si>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</si>
  <si>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</si>
  <si>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</si>
  <si>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</si>
  <si>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</si>
  <si>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</si>
  <si>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</si>
  <si>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</si>
  <si>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</si>
  <si>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</si>
  <si>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</si>
  <si>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</si>
  <si>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</si>
  <si>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</si>
  <si>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</si>
  <si>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</si>
  <si>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</si>
  <si>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</si>
  <si>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</si>
  <si>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</si>
  <si>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</si>
  <si>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</si>
  <si>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</si>
  <si>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</si>
  <si>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</si>
  <si>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</si>
  <si>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</si>
  <si>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</si>
  <si>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</si>
  <si>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</si>
  <si>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</si>
  <si>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</si>
  <si>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</si>
  <si>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</si>
  <si>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</si>
  <si>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</si>
  <si>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</si>
  <si>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</si>
  <si>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</si>
  <si>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</si>
  <si>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</si>
  <si>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</si>
  <si>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</si>
  <si>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</si>
  <si>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</si>
  <si>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</si>
  <si>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</si>
  <si>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</si>
  <si>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</si>
  <si>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</si>
  <si>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</si>
  <si>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</si>
  <si>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</si>
  <si>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</si>
  <si>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</si>
  <si>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</si>
  <si>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</si>
  <si>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</si>
  <si>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</si>
  <si>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</si>
  <si>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</si>
  <si>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</si>
  <si>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</si>
  <si>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</si>
  <si>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</si>
  <si>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</si>
  <si>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</si>
  <si>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</si>
  <si>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</si>
  <si>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</si>
  <si>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</si>
  <si>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</si>
  <si>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</si>
  <si>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</si>
  <si>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</si>
  <si>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</si>
  <si>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</si>
  <si>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</si>
  <si>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</si>
  <si>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</si>
  <si>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</si>
  <si>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</si>
  <si>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</si>
  <si>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</si>
  <si>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</si>
  <si>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</si>
  <si>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</si>
  <si>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</si>
  <si>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</si>
  <si>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</si>
  <si>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</si>
  <si>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</si>
  <si>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</si>
  <si>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</si>
  <si>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</si>
  <si>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</si>
  <si>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</si>
  <si>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</si>
  <si>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</si>
  <si>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</si>
  <si>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</si>
  <si>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</si>
  <si>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</si>
  <si>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</si>
  <si>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</si>
  <si>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</si>
  <si>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</si>
  <si>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</si>
  <si>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</si>
  <si>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</si>
  <si>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</si>
  <si>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</si>
  <si>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</si>
  <si>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</si>
  <si>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</si>
  <si>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</si>
  <si>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</si>
  <si>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</si>
  <si>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</si>
  <si>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</si>
  <si>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</si>
  <si>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</si>
  <si>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</si>
  <si>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</si>
  <si>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</si>
  <si>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</si>
  <si>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</si>
  <si>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</si>
  <si>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</si>
  <si>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</si>
  <si>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</si>
  <si>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</si>
  <si>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</si>
  <si>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</si>
  <si>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</si>
  <si>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</si>
  <si>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</si>
  <si>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</si>
  <si>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</si>
  <si>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</si>
  <si>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</si>
  <si>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</si>
  <si>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</si>
  <si>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</si>
  <si>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</si>
  <si>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</si>
  <si>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</si>
  <si>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</si>
  <si>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</si>
  <si>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</si>
  <si>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</si>
  <si>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</si>
  <si>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</si>
  <si>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</si>
  <si>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</si>
  <si>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</si>
  <si>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</si>
  <si>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</si>
  <si>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</si>
  <si>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</si>
  <si>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</si>
  <si>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</si>
  <si>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</si>
  <si>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</si>
  <si>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</si>
  <si>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</si>
  <si>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</si>
  <si>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</si>
  <si>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</si>
  <si>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</si>
  <si>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</si>
  <si>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</si>
  <si>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</si>
  <si>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</si>
  <si>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</si>
  <si>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</si>
  <si>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</si>
  <si>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</si>
  <si>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</si>
  <si>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</si>
  <si>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</si>
  <si>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</si>
  <si>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</si>
  <si>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</si>
  <si>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</si>
  <si>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</si>
  <si>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</si>
  <si>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</si>
  <si>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</si>
  <si>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</si>
  <si>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</si>
  <si>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</si>
  <si>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</si>
  <si>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</si>
  <si>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</si>
  <si>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</si>
  <si>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</si>
  <si>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</si>
  <si>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</si>
  <si>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</si>
  <si>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</si>
  <si>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</si>
  <si>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</si>
  <si>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</si>
  <si>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</si>
  <si>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</si>
  <si>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</si>
  <si>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</si>
  <si>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</si>
  <si>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</si>
  <si>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</si>
  <si>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</si>
  <si>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</si>
  <si>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</si>
  <si>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</si>
  <si>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</si>
  <si>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</si>
  <si>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</si>
  <si>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</si>
  <si>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</si>
  <si>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</si>
  <si>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</si>
  <si>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</si>
  <si>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</si>
  <si>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</si>
  <si>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</si>
  <si>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</si>
  <si>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</si>
  <si>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</si>
  <si>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</si>
  <si>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</si>
  <si>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</si>
  <si>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</si>
  <si>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</si>
  <si>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</si>
  <si>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</si>
  <si>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</si>
  <si>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</si>
  <si>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</si>
  <si>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</si>
  <si>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</si>
  <si>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</si>
  <si>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</si>
  <si>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</si>
  <si>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</si>
  <si>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</si>
  <si>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</si>
  <si>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</si>
  <si>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</si>
  <si>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</si>
  <si>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</si>
  <si>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</si>
  <si>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</si>
  <si>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</si>
  <si>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</si>
  <si>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</si>
  <si>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</si>
  <si>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</si>
  <si>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</si>
  <si>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</si>
  <si>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</si>
  <si>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</si>
  <si>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</si>
  <si>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</si>
  <si>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</si>
  <si>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</si>
  <si>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</si>
  <si>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</si>
  <si>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</si>
  <si>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</si>
  <si>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</si>
  <si>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</si>
  <si>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</si>
  <si>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</si>
  <si>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</si>
  <si>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</si>
  <si>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</si>
  <si>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</si>
  <si>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</si>
  <si>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</si>
  <si>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</si>
  <si>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</si>
  <si>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</si>
  <si>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</si>
  <si>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</si>
  <si>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</si>
  <si>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</si>
  <si>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</si>
  <si>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</si>
  <si>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</si>
  <si>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</si>
  <si>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</si>
  <si>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</si>
  <si>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</si>
  <si>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</si>
  <si>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</si>
  <si>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</si>
  <si>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</si>
  <si>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</si>
  <si>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</si>
  <si>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</si>
  <si>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</si>
  <si>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</si>
  <si>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</si>
  <si>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</si>
  <si>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</si>
  <si>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</si>
  <si>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</si>
  <si>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</si>
  <si>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</si>
  <si>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</si>
  <si>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</si>
  <si>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</si>
  <si>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</si>
  <si>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</si>
  <si>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</si>
  <si>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</si>
  <si>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</si>
  <si>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</si>
  <si>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</si>
  <si>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</si>
  <si>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</si>
  <si>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</si>
  <si>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</si>
  <si>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</si>
  <si>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</si>
  <si>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</si>
  <si>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</si>
  <si>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</si>
  <si>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</si>
  <si>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</si>
  <si>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</si>
  <si>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</si>
  <si>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</si>
  <si>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</si>
  <si>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</si>
  <si>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</si>
  <si>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</si>
  <si>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</si>
  <si>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</si>
  <si>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</si>
  <si>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</si>
  <si>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</si>
  <si>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</si>
  <si>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</si>
  <si>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</si>
  <si>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</si>
  <si>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</si>
  <si>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</si>
  <si>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</si>
  <si>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</si>
  <si>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</si>
  <si>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</si>
  <si>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</si>
  <si>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</si>
  <si>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</si>
  <si>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</si>
  <si>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</si>
  <si>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</si>
  <si>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</si>
  <si>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</si>
  <si>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</si>
  <si>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</si>
  <si>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</si>
  <si>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</si>
  <si>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</si>
  <si>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</si>
  <si>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</si>
  <si>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</si>
  <si>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</si>
  <si>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</si>
  <si>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</si>
  <si>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</si>
  <si>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</si>
  <si>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</si>
  <si>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</si>
  <si>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</si>
  <si>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</si>
  <si>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</si>
  <si>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</si>
  <si>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</si>
  <si>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</si>
  <si>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</si>
  <si>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</si>
  <si>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</si>
  <si>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</si>
  <si>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</si>
  <si>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</si>
  <si>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</si>
  <si>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</si>
  <si>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</si>
  <si>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</si>
  <si>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</si>
  <si>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</si>
  <si>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</si>
  <si>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</si>
  <si>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</si>
  <si>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</si>
  <si>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</si>
  <si>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</si>
  <si>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</si>
  <si>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</si>
  <si>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</si>
  <si>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</si>
  <si>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</si>
  <si>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</si>
  <si>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</si>
  <si>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</si>
  <si>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</si>
  <si>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</si>
  <si>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</si>
  <si>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</si>
  <si>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</si>
  <si>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</si>
  <si>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</si>
  <si>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</si>
  <si>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</si>
  <si>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</si>
  <si>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</si>
  <si>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</si>
  <si>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</si>
  <si>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</si>
  <si>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</si>
  <si>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</si>
  <si>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</si>
  <si>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</si>
  <si>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</si>
  <si>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</si>
  <si>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</si>
  <si>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</si>
  <si>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</si>
  <si>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</si>
  <si>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</si>
  <si>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</si>
  <si>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</si>
  <si>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</si>
  <si>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</si>
  <si>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</si>
  <si>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</si>
  <si>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</si>
  <si>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</si>
  <si>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</si>
  <si>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</si>
  <si>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</si>
  <si>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</si>
  <si>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</si>
  <si>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</si>
  <si>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</si>
  <si>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</si>
  <si>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</si>
  <si>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</si>
  <si>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</si>
  <si>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</si>
  <si>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</si>
  <si>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</si>
  <si>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</si>
  <si>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</si>
  <si>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</si>
  <si>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</si>
  <si>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</si>
  <si>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</si>
  <si>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</si>
  <si>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</si>
  <si>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</si>
  <si>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</si>
  <si>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</si>
  <si>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</si>
  <si>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</si>
  <si>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</si>
  <si>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</si>
  <si>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</si>
  <si>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</si>
  <si>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</si>
  <si>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</si>
  <si>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</si>
  <si>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</si>
  <si>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</si>
  <si>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</si>
  <si>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</si>
  <si>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</si>
  <si>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</si>
  <si>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</si>
  <si>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</si>
  <si>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</si>
  <si>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</si>
  <si>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</si>
  <si>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</si>
  <si>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</si>
  <si>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</si>
  <si>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</si>
  <si>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</si>
  <si>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</si>
  <si>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</si>
  <si>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</si>
  <si>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</si>
  <si>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</si>
  <si>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</si>
  <si>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</si>
  <si>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</si>
  <si>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</si>
  <si>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</si>
  <si>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</si>
  <si>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</si>
  <si>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</si>
  <si>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</si>
  <si>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</si>
  <si>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</si>
  <si>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</si>
  <si>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</si>
  <si>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</si>
  <si>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</si>
  <si>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</si>
  <si>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</si>
  <si>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</si>
  <si>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</si>
  <si>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</si>
  <si>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</si>
  <si>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</si>
  <si>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</si>
  <si>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</si>
  <si>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</si>
  <si>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</si>
  <si>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</si>
  <si>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</si>
  <si>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</si>
  <si>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</si>
  <si>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</si>
  <si>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</si>
  <si>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</si>
  <si>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</si>
  <si>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</si>
  <si>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</si>
  <si>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</si>
  <si>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</si>
  <si>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</si>
  <si>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</si>
  <si>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</si>
  <si>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</si>
  <si>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</si>
  <si>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</si>
  <si>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</si>
  <si>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</si>
  <si>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</si>
  <si>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</si>
  <si>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</si>
  <si>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</si>
  <si>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</si>
  <si>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</si>
  <si>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</si>
  <si>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</si>
  <si>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</si>
  <si>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</si>
  <si>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</si>
  <si>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</si>
  <si>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</si>
  <si>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</si>
  <si>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</si>
  <si>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</si>
  <si>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</si>
  <si>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</si>
  <si>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</si>
  <si>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</si>
  <si>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</si>
  <si>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</si>
  <si>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</si>
  <si>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</si>
  <si>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</si>
  <si>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</si>
  <si>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</si>
  <si>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</si>
  <si>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</si>
  <si>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</si>
  <si>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</si>
  <si>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</si>
  <si>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</si>
  <si>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</si>
  <si>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</si>
  <si>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</si>
  <si>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</si>
  <si>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</si>
  <si>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</si>
  <si>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</si>
  <si>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</si>
  <si>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</si>
  <si>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</si>
  <si>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</si>
  <si>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</si>
  <si>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</si>
  <si>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</si>
  <si>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</si>
  <si>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</si>
  <si>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</si>
  <si>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</si>
  <si>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</si>
  <si>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</si>
  <si>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</si>
  <si>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</si>
  <si>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</si>
  <si>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</si>
  <si>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</si>
  <si>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</si>
  <si>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</si>
  <si>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</si>
  <si>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</si>
  <si>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</si>
  <si>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</si>
  <si>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</si>
  <si>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</si>
  <si>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</si>
  <si>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</si>
  <si>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</si>
  <si>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</si>
  <si>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</si>
  <si>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</si>
  <si>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</si>
  <si>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</si>
  <si>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</si>
  <si>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</si>
  <si>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</si>
  <si>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</si>
  <si>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</si>
  <si>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</si>
  <si>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</si>
  <si>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</si>
  <si>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</si>
  <si>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</si>
  <si>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</si>
  <si>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</si>
  <si>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</si>
  <si>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</si>
  <si>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</si>
  <si>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</si>
  <si>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</si>
  <si>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</si>
  <si>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</si>
  <si>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</si>
  <si>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</si>
  <si>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</si>
  <si>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</si>
  <si>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</si>
  <si>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</si>
  <si>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</si>
  <si>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</si>
  <si>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</si>
  <si>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</si>
  <si>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</si>
  <si>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</si>
  <si>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</si>
  <si>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</si>
  <si>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</si>
  <si>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</si>
  <si>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</si>
  <si>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</si>
  <si>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</si>
  <si>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</si>
  <si>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</si>
  <si>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</si>
  <si>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</si>
  <si>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</si>
  <si>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</si>
  <si>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</si>
  <si>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</si>
  <si>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</si>
  <si>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</si>
  <si>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</si>
  <si>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</si>
  <si>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</si>
  <si>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</si>
  <si>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</si>
  <si>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</si>
  <si>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</si>
  <si>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</si>
  <si>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</si>
  <si>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</si>
  <si>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</si>
  <si>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</si>
  <si>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</si>
  <si>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</si>
  <si>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</si>
  <si>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</si>
  <si>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</si>
  <si>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</si>
  <si>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</si>
  <si>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</si>
  <si>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</si>
  <si>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</si>
  <si>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</si>
  <si>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</si>
  <si>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</si>
  <si>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</si>
  <si>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</si>
  <si>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</si>
  <si>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</si>
  <si>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</si>
  <si>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</si>
  <si>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</si>
  <si>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</si>
  <si>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</si>
  <si>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</si>
  <si>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</si>
  <si>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</si>
  <si>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</si>
  <si>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</si>
  <si>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</si>
  <si>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</si>
  <si>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</si>
  <si>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</si>
  <si>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</si>
  <si>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</si>
  <si>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</si>
  <si>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</si>
  <si>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</si>
  <si>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</si>
  <si>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</si>
  <si>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</si>
  <si>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</si>
  <si>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</si>
  <si>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</si>
  <si>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</si>
  <si>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</si>
  <si>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</si>
  <si>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</si>
  <si>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</si>
  <si>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</si>
  <si>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</si>
  <si>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</si>
  <si>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</si>
  <si>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</si>
  <si>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</si>
  <si>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</si>
  <si>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</si>
  <si>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</si>
  <si>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</si>
  <si>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</si>
  <si>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</si>
  <si>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</si>
  <si>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</si>
  <si>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</si>
  <si>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</si>
  <si>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</si>
  <si>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</si>
  <si>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</si>
  <si>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</si>
  <si>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</si>
  <si>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</si>
  <si>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</si>
  <si>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</si>
  <si>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</si>
  <si>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</si>
  <si>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</si>
  <si>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</si>
  <si>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</si>
  <si>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</si>
  <si>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</si>
  <si>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</si>
  <si>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</si>
  <si>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</si>
  <si>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</si>
  <si>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</si>
  <si>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</si>
  <si>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</si>
  <si>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</si>
  <si>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</si>
  <si>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</si>
  <si>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</si>
  <si>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</si>
  <si>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</si>
  <si>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</si>
  <si>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</si>
  <si>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</si>
  <si>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</si>
  <si>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</si>
  <si>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</si>
  <si>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</si>
  <si>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</si>
  <si>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</si>
  <si>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</si>
  <si>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</si>
  <si>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</si>
  <si>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</si>
  <si>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</si>
  <si>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</si>
  <si>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</si>
  <si>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</si>
  <si>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</si>
  <si>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</si>
  <si>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</si>
  <si>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</si>
  <si>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</si>
  <si>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</si>
  <si>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</si>
  <si>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</si>
  <si>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</si>
  <si>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</si>
  <si>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</si>
  <si>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</si>
  <si>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</si>
  <si>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</si>
  <si>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</si>
  <si>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</si>
  <si>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</si>
  <si>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</si>
  <si>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</si>
  <si>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</si>
  <si>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</si>
  <si>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</si>
  <si>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</si>
  <si>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</si>
  <si>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</si>
  <si>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</si>
  <si>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</si>
  <si>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</si>
  <si>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</si>
  <si>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</si>
  <si>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</si>
  <si>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</si>
  <si>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</si>
  <si>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</si>
  <si>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</si>
  <si>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</si>
  <si>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</si>
  <si>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</si>
  <si>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</si>
  <si>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</si>
  <si>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</si>
  <si>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</si>
  <si>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</si>
  <si>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</si>
  <si>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</si>
  <si>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</si>
  <si>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</si>
  <si>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</si>
  <si>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</si>
  <si>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</si>
  <si>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</si>
  <si>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</si>
  <si>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</si>
  <si>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</si>
  <si>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</si>
  <si>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</si>
  <si>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</si>
  <si>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</si>
  <si>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</si>
  <si>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</si>
  <si>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</si>
  <si>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</si>
  <si>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</si>
  <si>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</si>
  <si>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</si>
  <si>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</si>
  <si>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</si>
  <si>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</si>
  <si>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</si>
  <si>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</si>
  <si>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</si>
  <si>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</si>
  <si>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</si>
  <si>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</si>
  <si>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</si>
  <si>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</si>
  <si>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</si>
  <si>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</si>
  <si>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</si>
  <si>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</si>
  <si>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</si>
  <si>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</si>
  <si>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</si>
  <si>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</si>
  <si>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</si>
  <si>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</si>
  <si>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</si>
  <si>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</si>
  <si>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</si>
  <si>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</si>
  <si>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</si>
  <si>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</si>
  <si>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</si>
  <si>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</si>
  <si>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</si>
  <si>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</si>
  <si>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</si>
  <si>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</si>
  <si>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</si>
  <si>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</si>
  <si>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</si>
  <si>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</si>
  <si>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</si>
  <si>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</si>
  <si>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</si>
  <si>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</si>
  <si>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</si>
  <si>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</si>
  <si>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</si>
  <si>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</si>
  <si>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</si>
  <si>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</si>
  <si>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</si>
  <si>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</si>
  <si>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</si>
  <si>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</si>
  <si>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</si>
  <si>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</si>
  <si>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</si>
  <si>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</si>
  <si>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</si>
  <si>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</si>
  <si>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</si>
  <si>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</si>
  <si>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</si>
  <si>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</si>
  <si>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</si>
  <si>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</si>
  <si>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</si>
  <si>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</si>
  <si>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</si>
  <si>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</si>
  <si>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</si>
  <si>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</si>
  <si>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</si>
  <si>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</si>
  <si>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</si>
  <si>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</si>
  <si>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</si>
  <si>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</si>
  <si>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</si>
  <si>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</si>
  <si>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</si>
  <si>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</si>
  <si>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</si>
  <si>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</si>
  <si>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</si>
  <si>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</si>
  <si>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</si>
  <si>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</si>
  <si>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</si>
  <si>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</si>
  <si>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</si>
  <si>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</si>
  <si>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</si>
  <si>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</si>
  <si>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</si>
  <si>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</si>
  <si>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</si>
  <si>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</si>
  <si>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</si>
  <si>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</si>
  <si>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</si>
  <si>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</si>
  <si>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</si>
  <si>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</si>
  <si>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</si>
  <si>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</si>
  <si>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</si>
  <si>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</si>
  <si>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</si>
  <si>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</si>
  <si>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</si>
  <si>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</si>
  <si>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</si>
  <si>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</si>
  <si>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</si>
  <si>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</si>
  <si>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</si>
  <si>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</si>
  <si>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</si>
  <si>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</si>
  <si>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</si>
  <si>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</si>
  <si>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</si>
  <si>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</si>
  <si>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</si>
  <si>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</si>
  <si>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</si>
  <si>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</si>
  <si>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</si>
  <si>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</si>
  <si>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</si>
  <si>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</si>
  <si>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</si>
  <si>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</si>
  <si>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</si>
  <si>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</si>
  <si>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</si>
  <si>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</si>
  <si>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</si>
  <si>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</si>
  <si>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</si>
  <si>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</si>
  <si>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</si>
  <si>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</si>
  <si>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</si>
  <si>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</si>
  <si>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</si>
  <si>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</si>
  <si>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</si>
  <si>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</si>
  <si>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</si>
  <si>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</si>
  <si>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</si>
  <si>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</si>
  <si>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</si>
  <si>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</si>
  <si>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</si>
  <si>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</si>
  <si>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</si>
  <si>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</si>
  <si>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</si>
  <si>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</si>
  <si>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</si>
  <si>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</si>
  <si>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</si>
  <si>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</si>
  <si>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</si>
  <si>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</si>
  <si>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</si>
  <si>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</si>
  <si>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</si>
  <si>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</si>
  <si>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</si>
  <si>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</si>
  <si>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</si>
  <si>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</si>
  <si>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</si>
  <si>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</si>
  <si>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</si>
  <si>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</si>
  <si>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</si>
  <si>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</si>
  <si>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</si>
  <si>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</si>
  <si>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</si>
  <si>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</si>
  <si>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</si>
  <si>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</si>
  <si>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</si>
  <si>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</si>
  <si>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</si>
  <si>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</si>
  <si>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</si>
  <si>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</si>
  <si>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</si>
  <si>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</si>
  <si>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</si>
  <si>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</si>
  <si>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</si>
  <si>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</si>
  <si>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</si>
  <si>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</si>
  <si>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</si>
  <si>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</si>
  <si>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</si>
  <si>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</si>
  <si>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</si>
  <si>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</si>
  <si>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</si>
  <si>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</si>
  <si>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</si>
  <si>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</si>
  <si>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</si>
  <si>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</si>
  <si>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</si>
  <si>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</si>
  <si>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</si>
  <si>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</si>
  <si>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</si>
  <si>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</si>
  <si>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</si>
  <si>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</si>
  <si>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</si>
  <si>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</si>
  <si>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</si>
  <si>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</si>
  <si>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</si>
  <si>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</si>
  <si>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</si>
  <si>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</si>
  <si>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</si>
  <si>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</si>
  <si>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</si>
  <si>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</si>
  <si>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</si>
  <si>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</si>
  <si>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</si>
  <si>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</si>
  <si>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</si>
  <si>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</si>
  <si>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</si>
  <si>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</si>
  <si>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</si>
  <si>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</si>
  <si>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</si>
  <si>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</si>
  <si>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</si>
  <si>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</si>
  <si>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</si>
  <si>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</si>
  <si>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</si>
  <si>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</si>
  <si>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</si>
  <si>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</si>
  <si>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</si>
  <si>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</si>
  <si>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</si>
  <si>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</si>
  <si>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</si>
  <si>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</si>
  <si>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</si>
  <si>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</si>
  <si>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</si>
  <si>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</si>
  <si>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</si>
  <si>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</si>
  <si>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</si>
  <si>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</si>
  <si>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</si>
  <si>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</si>
  <si>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</si>
  <si>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</si>
  <si>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</si>
  <si>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</si>
  <si>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</si>
  <si>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</si>
  <si>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</si>
  <si>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</si>
  <si>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</si>
  <si>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</si>
  <si>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</si>
  <si>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</si>
  <si>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</si>
  <si>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</si>
  <si>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</si>
  <si>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</si>
  <si>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</si>
  <si>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</si>
  <si>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</si>
  <si>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</si>
  <si>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</si>
  <si>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</si>
  <si>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</si>
  <si>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</si>
  <si>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</si>
  <si>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</si>
  <si>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</si>
  <si>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</si>
  <si>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</si>
  <si>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</si>
  <si>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</si>
  <si>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</si>
  <si>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</si>
  <si>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</si>
  <si>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</si>
  <si>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</si>
  <si>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</si>
  <si>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</si>
  <si>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</si>
  <si>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</si>
  <si>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</si>
  <si>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</si>
  <si>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</si>
  <si>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</si>
  <si>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</si>
  <si>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</si>
  <si>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</si>
  <si>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</si>
  <si>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</si>
  <si>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</si>
  <si>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</si>
  <si>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</si>
  <si>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</si>
  <si>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</si>
  <si>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</si>
  <si>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</si>
  <si>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</si>
  <si>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</si>
  <si>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</si>
  <si>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</si>
  <si>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</si>
  <si>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</si>
  <si>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</si>
  <si>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</si>
  <si>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</si>
  <si>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</si>
  <si>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</si>
  <si>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</si>
  <si>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</si>
  <si>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</si>
  <si>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</si>
  <si>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</si>
  <si>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</si>
  <si>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</si>
  <si>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</si>
  <si>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</si>
  <si>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</si>
  <si>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</si>
  <si>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</si>
  <si>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</si>
  <si>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</si>
  <si>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</si>
  <si>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</si>
  <si>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</si>
  <si>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</si>
  <si>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</si>
  <si>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</si>
  <si>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</si>
  <si>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</si>
  <si>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</si>
  <si>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</si>
  <si>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</si>
  <si>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</si>
  <si>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</si>
  <si>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</si>
  <si>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</si>
  <si>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</si>
  <si>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</si>
  <si>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</si>
  <si>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</si>
  <si>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</si>
  <si>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</si>
  <si>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</si>
  <si>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</si>
  <si>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</si>
  <si>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</si>
  <si>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</si>
  <si>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</si>
  <si>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</si>
  <si>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</si>
  <si>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</si>
  <si>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</si>
  <si>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</si>
  <si>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</si>
  <si>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</si>
  <si>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</si>
  <si>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</si>
  <si>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</si>
  <si>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</si>
  <si>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</si>
  <si>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</si>
  <si>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</si>
  <si>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</si>
  <si>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</si>
  <si>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</si>
  <si>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</si>
  <si>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</si>
  <si>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</si>
  <si>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</si>
  <si>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</si>
  <si>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</si>
  <si>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</si>
  <si>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</si>
  <si>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</si>
  <si>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</si>
  <si>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</si>
  <si>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</si>
  <si>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</si>
  <si>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</si>
  <si>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</si>
  <si>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</si>
  <si>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</si>
  <si>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</si>
  <si>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</si>
  <si>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</si>
  <si>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</si>
  <si>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</si>
  <si>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</si>
  <si>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</si>
  <si>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</si>
  <si>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</si>
  <si>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</si>
  <si>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</si>
  <si>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</si>
  <si>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</si>
  <si>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</si>
  <si>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</si>
  <si>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</si>
  <si>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</si>
  <si>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</si>
  <si>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</si>
  <si>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</si>
  <si>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</si>
  <si>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</si>
  <si>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</si>
  <si>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</si>
  <si>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</si>
  <si>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</si>
  <si>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</si>
  <si>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</si>
  <si>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</si>
  <si>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</si>
  <si>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</si>
  <si>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</si>
  <si>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</si>
  <si>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</si>
  <si>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</si>
  <si>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</si>
  <si>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</si>
  <si>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</si>
  <si>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</si>
  <si>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</si>
  <si>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</si>
  <si>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</si>
  <si>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</si>
  <si>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</si>
  <si>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</si>
  <si>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</si>
  <si>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</si>
  <si>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</si>
  <si>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</si>
  <si>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</si>
  <si>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</si>
  <si>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</si>
  <si>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</si>
  <si>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</si>
  <si>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</si>
  <si>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</si>
  <si>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</si>
  <si>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</si>
  <si>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</si>
  <si>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</si>
  <si>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</si>
  <si>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</si>
  <si>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</si>
  <si>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</si>
  <si>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</si>
  <si>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</si>
  <si>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</si>
  <si>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</si>
  <si>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</si>
  <si>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</si>
  <si>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</si>
  <si>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</si>
  <si>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</si>
  <si>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</si>
  <si>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</si>
  <si>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</si>
  <si>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</si>
  <si>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</si>
  <si>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</si>
  <si>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</si>
  <si>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</si>
  <si>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</si>
  <si>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</si>
  <si>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</si>
  <si>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</si>
  <si>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</si>
  <si>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</si>
  <si>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</si>
  <si>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</si>
  <si>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</si>
  <si>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</si>
  <si>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</si>
  <si>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</si>
  <si>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</si>
  <si>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</si>
  <si>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</si>
  <si>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</si>
  <si>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</si>
  <si>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</si>
  <si>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</si>
  <si>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</si>
  <si>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</si>
  <si>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</si>
  <si>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</si>
  <si>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</si>
  <si>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</si>
  <si>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</si>
  <si>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</si>
  <si>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</si>
  <si>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</si>
  <si>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</si>
  <si>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</si>
  <si>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</si>
  <si>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</si>
  <si>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</si>
  <si>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</si>
  <si>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</si>
  <si>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</si>
  <si>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</si>
  <si>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</si>
  <si>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</si>
  <si>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</si>
  <si>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</si>
  <si>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</si>
  <si>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</si>
  <si>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</si>
  <si>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</si>
  <si>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</si>
  <si>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</si>
  <si>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</si>
  <si>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</si>
  <si>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</si>
  <si>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</si>
  <si>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</si>
  <si>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</si>
  <si>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</si>
  <si>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</si>
  <si>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</si>
  <si>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</si>
  <si>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</si>
  <si>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</si>
  <si>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</si>
  <si>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</si>
  <si>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</si>
  <si>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</si>
  <si>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</si>
  <si>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</si>
  <si>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</si>
  <si>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</si>
  <si>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</si>
  <si>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</si>
  <si>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</si>
  <si>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</si>
  <si>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</si>
  <si>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</si>
  <si>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</si>
  <si>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</si>
  <si>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</si>
  <si>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</si>
  <si>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</si>
  <si>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</si>
  <si>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</si>
  <si>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</si>
  <si>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</si>
  <si>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</si>
  <si>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</si>
  <si>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</si>
  <si>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</si>
  <si>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</si>
  <si>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</si>
  <si>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</si>
  <si>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</si>
  <si>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</si>
  <si>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</si>
  <si>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</si>
  <si>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</si>
  <si>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</si>
  <si>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</si>
  <si>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</si>
  <si>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</si>
  <si>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</si>
  <si>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</si>
  <si>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</si>
  <si>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</si>
  <si>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</si>
  <si>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</si>
  <si>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</si>
  <si>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</si>
  <si>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</si>
  <si>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</si>
  <si>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</si>
  <si>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</si>
  <si>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</si>
  <si>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</si>
  <si>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</si>
  <si>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</si>
  <si>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</si>
  <si>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</si>
  <si>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</si>
  <si>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</si>
  <si>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</si>
  <si>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</si>
  <si>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</si>
  <si>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</si>
  <si>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</si>
  <si>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</si>
  <si>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</si>
  <si>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</si>
  <si>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</si>
  <si>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</si>
  <si>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</si>
  <si>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</si>
  <si>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</si>
  <si>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</si>
  <si>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</si>
  <si>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</si>
  <si>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</si>
  <si>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</si>
  <si>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</si>
  <si>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</si>
  <si>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</si>
  <si>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</si>
  <si>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</si>
  <si>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</si>
  <si>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</si>
  <si>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</si>
  <si>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</si>
  <si>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</si>
  <si>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</si>
  <si>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</si>
  <si>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</si>
  <si>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</si>
  <si>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</si>
  <si>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</si>
  <si>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</si>
  <si>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</si>
  <si>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</si>
  <si>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</si>
  <si>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</si>
  <si>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</si>
  <si>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</si>
  <si>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</si>
  <si>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</si>
  <si>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</si>
  <si>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</si>
  <si>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</si>
  <si>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</si>
  <si>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</si>
  <si>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</si>
  <si>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</si>
  <si>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</si>
  <si>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</si>
  <si>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</si>
  <si>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</si>
  <si>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</si>
  <si>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</si>
  <si>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</si>
  <si>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</si>
  <si>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</si>
  <si>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</si>
  <si>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</si>
  <si>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</si>
  <si>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</si>
  <si>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</si>
  <si>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</si>
  <si>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</si>
  <si>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</si>
  <si>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</si>
  <si>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</si>
  <si>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</si>
  <si>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</si>
  <si>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</si>
  <si>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</si>
  <si>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</si>
  <si>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</si>
  <si>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</si>
  <si>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</si>
  <si>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</si>
  <si>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</si>
  <si>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</si>
  <si>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</si>
  <si>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</si>
  <si>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</si>
  <si>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</si>
  <si>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</si>
  <si>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</si>
  <si>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</si>
  <si>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</si>
  <si>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</si>
  <si>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</si>
  <si>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</si>
  <si>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</si>
  <si>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</si>
  <si>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</si>
  <si>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</si>
  <si>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</si>
  <si>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</si>
  <si>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</si>
  <si>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</si>
  <si>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</si>
  <si>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</si>
  <si>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</si>
  <si>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</si>
  <si>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</si>
  <si>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</si>
  <si>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</si>
  <si>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</si>
  <si>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</si>
  <si>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</si>
  <si>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</si>
  <si>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</si>
  <si>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</si>
  <si>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</si>
  <si>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</si>
  <si>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</si>
  <si>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</si>
  <si>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</si>
  <si>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</si>
  <si>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</si>
  <si>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</si>
  <si>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</si>
  <si>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</si>
  <si>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</si>
  <si>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</si>
  <si>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</si>
  <si>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</si>
  <si>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</si>
  <si>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</si>
  <si>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</si>
  <si>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</si>
  <si>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</si>
  <si>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</si>
  <si>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</si>
  <si>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</si>
  <si>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</si>
  <si>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</si>
  <si>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</si>
  <si>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</si>
  <si>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</si>
  <si>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</si>
  <si>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</si>
  <si>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</si>
  <si>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</si>
  <si>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</si>
  <si>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</si>
  <si>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</si>
  <si>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</si>
  <si>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</si>
  <si>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</si>
  <si>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</si>
  <si>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</si>
  <si>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</si>
  <si>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</si>
  <si>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</si>
  <si>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</si>
  <si>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</si>
  <si>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</si>
  <si>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</si>
  <si>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</si>
  <si>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</si>
  <si>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</si>
  <si>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</si>
  <si>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</si>
  <si>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</si>
  <si>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</si>
  <si>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</si>
  <si>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</si>
  <si>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</si>
  <si>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</si>
  <si>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</si>
  <si>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</si>
  <si>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</si>
  <si>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</si>
  <si>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</si>
  <si>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</si>
  <si>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</si>
  <si>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</si>
  <si>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</si>
  <si>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</si>
  <si>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</si>
  <si>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</si>
  <si>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</si>
  <si>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</si>
  <si>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</si>
  <si>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</si>
  <si>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</si>
  <si>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</si>
  <si>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</si>
  <si>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</si>
  <si>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</si>
  <si>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</si>
  <si>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</si>
  <si>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</si>
  <si>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</si>
  <si>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</si>
  <si>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</si>
  <si>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</si>
  <si>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</si>
  <si>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</si>
  <si>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</si>
  <si>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</si>
  <si>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</si>
  <si>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</si>
  <si>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</si>
  <si>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</si>
  <si>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</si>
  <si>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</si>
  <si>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</si>
  <si>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</si>
  <si>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</si>
  <si>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</si>
  <si>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</si>
  <si>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</si>
  <si>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</si>
  <si>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</si>
  <si>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</si>
  <si>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</si>
  <si>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</si>
  <si>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</si>
  <si>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</si>
  <si>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</si>
  <si>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</si>
  <si>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</si>
  <si>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</si>
  <si>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</si>
  <si>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</si>
  <si>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</si>
  <si>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</si>
  <si>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</si>
  <si>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</si>
  <si>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</si>
  <si>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</si>
  <si>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</si>
  <si>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</si>
  <si>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</si>
  <si>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</si>
  <si>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</si>
  <si>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</si>
  <si>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</si>
  <si>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</si>
  <si>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</si>
  <si>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</si>
  <si>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</si>
  <si>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</si>
  <si>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</si>
  <si>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</si>
  <si>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</si>
  <si>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</si>
  <si>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</si>
  <si>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</si>
  <si>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</si>
  <si>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</si>
  <si>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</si>
  <si>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</si>
  <si>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</si>
  <si>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</si>
  <si>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</si>
  <si>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</si>
  <si>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</si>
  <si>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</si>
  <si>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</si>
  <si>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</si>
  <si>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</si>
  <si>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</si>
  <si>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</si>
  <si>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</si>
  <si>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</si>
  <si>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</si>
  <si>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</si>
  <si>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</si>
  <si>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</si>
  <si>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</si>
  <si>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</si>
  <si>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</si>
  <si>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</si>
  <si>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</si>
  <si>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</si>
  <si>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</si>
  <si>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</si>
  <si>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</si>
  <si>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</si>
  <si>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</si>
  <si>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</si>
  <si>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</si>
  <si>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</si>
  <si>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</si>
  <si>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</si>
  <si>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</si>
  <si>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</si>
  <si>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</si>
  <si>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</si>
  <si>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</si>
  <si>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</si>
  <si>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</si>
  <si>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</si>
  <si>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</si>
  <si>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</si>
  <si>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</si>
  <si>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</si>
  <si>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</si>
  <si>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</si>
  <si>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</si>
  <si>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</si>
  <si>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</si>
  <si>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</si>
  <si>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</si>
  <si>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</si>
  <si>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</si>
  <si>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</si>
  <si>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</si>
  <si>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</si>
  <si>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</si>
  <si>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</si>
  <si>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</si>
  <si>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</si>
  <si>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</si>
  <si>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</si>
  <si>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</si>
  <si>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</si>
  <si>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</si>
  <si>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</si>
  <si>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</si>
  <si>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</si>
  <si>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</si>
  <si>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</si>
  <si>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</si>
  <si>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</si>
  <si>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</si>
  <si>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</si>
  <si>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</si>
  <si>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</si>
  <si>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</si>
  <si>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</si>
  <si>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</si>
  <si>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</si>
  <si>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</si>
  <si>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</si>
  <si>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</si>
  <si>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</si>
  <si>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</si>
  <si>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</si>
  <si>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</si>
  <si>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</si>
  <si>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</si>
  <si>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</si>
  <si>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</si>
  <si>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</si>
  <si>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</si>
  <si>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</si>
  <si>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</si>
  <si>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</si>
  <si>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</si>
  <si>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</si>
  <si>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</si>
  <si>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</si>
  <si>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</si>
  <si>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</si>
  <si>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</si>
  <si>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</si>
  <si>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</si>
  <si>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</si>
  <si>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</si>
  <si>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</si>
  <si>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</si>
  <si>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</si>
  <si>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</si>
  <si>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</si>
  <si>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</si>
  <si>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</si>
  <si>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</si>
  <si>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</si>
  <si>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</si>
  <si>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</si>
  <si>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</si>
  <si>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</si>
  <si>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</si>
  <si>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</si>
  <si>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</si>
  <si>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</si>
  <si>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</si>
  <si>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</si>
  <si>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</si>
  <si>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</si>
  <si>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</si>
  <si>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</si>
  <si>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</si>
  <si>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</si>
  <si>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</si>
  <si>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</si>
  <si>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</si>
  <si>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</si>
  <si>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</si>
  <si>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</si>
  <si>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</si>
  <si>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</si>
  <si>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</si>
  <si>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</si>
  <si>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</si>
  <si>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</si>
  <si>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</si>
  <si>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</si>
  <si>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</si>
  <si>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</si>
  <si>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</si>
  <si>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</si>
  <si>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</si>
  <si>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</si>
  <si>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</si>
  <si>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</si>
  <si>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</si>
  <si>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</si>
  <si>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</si>
  <si>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</si>
  <si>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</si>
  <si>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</si>
  <si>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</si>
  <si>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</si>
  <si>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</si>
  <si>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</si>
  <si>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</si>
  <si>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</si>
  <si>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</si>
  <si>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</si>
  <si>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</si>
  <si>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</si>
  <si>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</si>
  <si>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</si>
  <si>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</si>
  <si>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</si>
  <si>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</si>
  <si>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</si>
  <si>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</si>
  <si>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</si>
  <si>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</si>
  <si>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</si>
  <si>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</si>
  <si>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</si>
  <si>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</si>
  <si>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</si>
  <si>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</si>
  <si>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</si>
  <si>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</si>
  <si>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</si>
  <si>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</si>
  <si>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</si>
  <si>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</si>
  <si>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</si>
  <si>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</si>
  <si>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</si>
  <si>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</si>
  <si>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</si>
  <si>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</si>
  <si>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</si>
  <si>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</si>
  <si>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</si>
  <si>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</si>
  <si>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</si>
  <si>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</si>
  <si>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</si>
  <si>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</si>
  <si>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</si>
  <si>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</si>
  <si>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</si>
  <si>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</si>
  <si>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</si>
  <si>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</si>
  <si>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</si>
  <si>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</si>
  <si>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</si>
  <si>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</si>
  <si>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</si>
  <si>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</si>
  <si>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</si>
  <si>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</si>
  <si>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</si>
  <si>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</si>
  <si>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</si>
  <si>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</si>
  <si>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</si>
  <si>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</si>
  <si>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</si>
  <si>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</si>
  <si>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</si>
  <si>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</si>
  <si>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</si>
  <si>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</si>
  <si>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</si>
  <si>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</si>
  <si>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</si>
  <si>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</si>
  <si>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</si>
  <si>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</si>
  <si>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</si>
  <si>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</si>
  <si>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</si>
  <si>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</si>
  <si>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</si>
  <si>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</si>
  <si>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</si>
  <si>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</si>
  <si>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</si>
  <si>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</si>
  <si>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</si>
  <si>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</si>
  <si>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</si>
  <si>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</si>
  <si>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</si>
  <si>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</si>
  <si>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</si>
  <si>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</si>
  <si>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</si>
  <si>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</si>
  <si>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</si>
  <si>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</si>
  <si>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</si>
  <si>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</si>
  <si>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</si>
  <si>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</si>
  <si>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</si>
  <si>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</si>
  <si>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</si>
  <si>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</si>
  <si>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</si>
  <si>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</si>
  <si>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</si>
  <si>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</si>
  <si>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</si>
  <si>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</si>
  <si>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</si>
  <si>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</si>
  <si>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</si>
  <si>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</si>
  <si>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</si>
  <si>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</si>
  <si>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</si>
  <si>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</si>
  <si>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</si>
  <si>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</si>
  <si>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</si>
  <si>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</si>
  <si>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</si>
  <si>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</si>
  <si>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</si>
  <si>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</si>
  <si>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</si>
  <si>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</si>
  <si>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</si>
  <si>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</si>
  <si>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</si>
  <si>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</si>
  <si>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</si>
  <si>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</si>
  <si>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</si>
  <si>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</si>
  <si>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</si>
  <si>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</si>
  <si>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</si>
  <si>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</si>
  <si>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</si>
  <si>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</si>
  <si>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</si>
  <si>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</si>
  <si>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</si>
  <si>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</si>
  <si>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</si>
  <si>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</si>
  <si>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</si>
  <si>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</si>
  <si>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</si>
  <si>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</si>
  <si>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</si>
  <si>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</si>
  <si>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</si>
  <si>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</si>
  <si>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</si>
  <si>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</si>
  <si>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</si>
  <si>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</si>
  <si>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</si>
  <si>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</si>
  <si>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</si>
  <si>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</si>
  <si>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</si>
  <si>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</si>
  <si>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</si>
  <si>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</si>
  <si>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</si>
  <si>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</si>
  <si>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</si>
  <si>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</si>
  <si>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</si>
  <si>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</si>
  <si>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</si>
  <si>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</si>
  <si>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</si>
  <si>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</si>
  <si>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</si>
  <si>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</si>
  <si>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</si>
  <si>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</si>
  <si>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</si>
  <si>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</si>
  <si>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</si>
  <si>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</si>
  <si>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</si>
  <si>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</si>
  <si>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</si>
  <si>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</si>
  <si>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</si>
  <si>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</si>
  <si>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</si>
  <si>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</si>
  <si>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</si>
  <si>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</si>
  <si>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</si>
  <si>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</si>
  <si>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</si>
  <si>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</si>
  <si>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</si>
  <si>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</si>
  <si>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</si>
  <si>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</si>
  <si>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</si>
  <si>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</si>
  <si>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</si>
  <si>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</si>
  <si>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</si>
  <si>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</si>
  <si>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</si>
  <si>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</si>
  <si>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</si>
  <si>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</si>
  <si>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</si>
  <si>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</si>
  <si>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</si>
  <si>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</si>
  <si>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</si>
  <si>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</si>
  <si>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</si>
  <si>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</si>
  <si>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</si>
  <si>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</si>
  <si>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</si>
  <si>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</si>
  <si>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</si>
  <si>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</si>
  <si>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</si>
  <si>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</si>
  <si>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</si>
  <si>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</si>
  <si>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</si>
  <si>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</si>
  <si>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</si>
  <si>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</si>
  <si>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</si>
  <si>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</si>
  <si>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</si>
  <si>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</si>
  <si>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</si>
  <si>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</si>
  <si>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</si>
  <si>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</si>
  <si>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</si>
  <si>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</si>
  <si>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</si>
  <si>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</si>
  <si>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</si>
  <si>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</si>
  <si>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</si>
  <si>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</si>
  <si>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</si>
  <si>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</si>
  <si>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</si>
  <si>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</si>
  <si>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</si>
  <si>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</si>
  <si>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</si>
  <si>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</si>
  <si>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</si>
  <si>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</si>
  <si>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</si>
  <si>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</si>
  <si>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</si>
  <si>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</si>
  <si>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</si>
  <si>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</si>
  <si>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</si>
  <si>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</si>
  <si>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</si>
  <si>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</si>
  <si>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</si>
  <si>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</si>
  <si>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</si>
  <si>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</si>
  <si>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</si>
  <si>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</si>
  <si>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</si>
  <si>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</si>
  <si>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</si>
  <si>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</si>
  <si>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</si>
  <si>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</si>
  <si>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</si>
  <si>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</si>
  <si>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</si>
  <si>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</si>
  <si>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</si>
  <si>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</si>
  <si>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</si>
  <si>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</si>
  <si>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</si>
  <si>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</si>
  <si>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</si>
  <si>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</si>
  <si>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</si>
  <si>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</si>
  <si>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</si>
  <si>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</si>
  <si>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</si>
  <si>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</si>
  <si>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</si>
  <si>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</si>
  <si>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</si>
  <si>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</si>
  <si>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</si>
  <si>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</si>
  <si>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</si>
  <si>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</si>
  <si>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</si>
  <si>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</si>
  <si>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</si>
  <si>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</si>
  <si>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</si>
  <si>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</si>
  <si>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</si>
  <si>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</si>
  <si>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</si>
  <si>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</si>
  <si>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</si>
  <si>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</si>
  <si>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</si>
  <si>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</si>
  <si>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</si>
  <si>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</si>
  <si>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</si>
  <si>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</si>
  <si>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</si>
  <si>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</si>
  <si>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</si>
  <si>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</si>
  <si>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</si>
  <si>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</si>
  <si>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</si>
  <si>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</si>
  <si>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</si>
  <si>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</si>
  <si>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</si>
  <si>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</si>
  <si>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</si>
  <si>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</si>
  <si>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</si>
  <si>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</si>
  <si>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</si>
  <si>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</si>
  <si>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</si>
  <si>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</si>
  <si>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</si>
  <si>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</si>
  <si>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</si>
  <si>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</si>
  <si>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</si>
  <si>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</si>
  <si>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</si>
  <si>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</si>
  <si>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</si>
  <si>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</si>
  <si>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</si>
  <si>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</si>
  <si>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</si>
  <si>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</si>
  <si>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</si>
  <si>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</si>
  <si>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</si>
  <si>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</si>
  <si>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</si>
  <si>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</si>
  <si>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</si>
  <si>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</si>
  <si>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</si>
  <si>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</si>
  <si>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</si>
  <si>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</si>
  <si>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</si>
  <si>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</si>
  <si>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</si>
  <si>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</si>
  <si>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</si>
  <si>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</si>
  <si>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</si>
  <si>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</si>
  <si>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</si>
  <si>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</si>
  <si>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</si>
  <si>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</si>
  <si>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</si>
  <si>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</si>
  <si>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</si>
  <si>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</si>
  <si>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</si>
  <si>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</si>
  <si>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</si>
  <si>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</si>
  <si>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</si>
  <si>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</si>
  <si>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</si>
  <si>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</si>
  <si>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</si>
  <si>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</si>
  <si>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</si>
  <si>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</si>
  <si>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</si>
  <si>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</si>
  <si>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</si>
  <si>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</si>
  <si>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</si>
  <si>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</si>
  <si>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</si>
  <si>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</si>
  <si>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</si>
  <si>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</si>
  <si>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</si>
  <si>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</si>
  <si>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</si>
  <si>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</si>
  <si>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</si>
  <si>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</si>
  <si>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</si>
  <si>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</si>
  <si>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</si>
  <si>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</si>
  <si>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</si>
  <si>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</si>
  <si>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</si>
  <si>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</si>
  <si>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</si>
  <si>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</si>
  <si>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</si>
  <si>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</si>
  <si>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</si>
  <si>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</si>
  <si>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</si>
  <si>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</si>
  <si>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</si>
  <si>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</si>
  <si>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</si>
  <si>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</si>
  <si>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</si>
  <si>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</si>
  <si>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</si>
  <si>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</si>
  <si>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</si>
  <si>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</si>
  <si>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</si>
  <si>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</si>
  <si>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</si>
  <si>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</si>
  <si>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</si>
  <si>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</si>
  <si>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</si>
  <si>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</si>
  <si>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</si>
  <si>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</si>
  <si>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</si>
  <si>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</si>
  <si>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</si>
  <si>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</si>
  <si>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</si>
  <si>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</si>
  <si>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</si>
  <si>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</si>
  <si>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</si>
  <si>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</si>
  <si>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</si>
  <si>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</si>
  <si>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</si>
  <si>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</si>
  <si>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</si>
  <si>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</si>
  <si>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</si>
  <si>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</si>
  <si>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</si>
  <si>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</si>
  <si>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</si>
  <si>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</si>
  <si>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</si>
  <si>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</si>
  <si>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</si>
  <si>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</si>
  <si>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</si>
  <si>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</si>
  <si>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</si>
  <si>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</si>
  <si>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</si>
  <si>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</si>
  <si>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</si>
  <si>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</si>
  <si>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</si>
  <si>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</si>
  <si>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</si>
  <si>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</si>
  <si>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</si>
  <si>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</si>
  <si>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</si>
  <si>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</si>
  <si>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</si>
  <si>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</si>
  <si>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</si>
  <si>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</si>
  <si>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</si>
  <si>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</si>
  <si>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</si>
  <si>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</si>
  <si>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</si>
  <si>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</si>
  <si>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</si>
  <si>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</si>
  <si>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</si>
  <si>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</si>
  <si>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</si>
  <si>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</si>
  <si>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</si>
  <si>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</si>
  <si>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</si>
  <si>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</si>
  <si>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</si>
  <si>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</si>
  <si>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</si>
  <si>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</si>
  <si>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</si>
  <si>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</si>
  <si>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</si>
  <si>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</si>
  <si>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</si>
  <si>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</si>
  <si>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</si>
  <si>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</si>
  <si>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</si>
  <si>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</si>
  <si>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</si>
  <si>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</si>
  <si>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</si>
  <si>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</si>
  <si>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</si>
  <si>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</si>
  <si>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</si>
  <si>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</si>
  <si>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</si>
  <si>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</si>
  <si>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</si>
  <si>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</si>
  <si>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</si>
  <si>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</si>
  <si>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</si>
  <si>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</si>
  <si>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</si>
  <si>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</si>
  <si>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</si>
  <si>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</si>
  <si>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</si>
  <si>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</si>
  <si>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</si>
  <si>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</si>
  <si>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</si>
  <si>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</si>
  <si>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</si>
  <si>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</si>
  <si>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</si>
  <si>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</si>
  <si>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</si>
  <si>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</si>
  <si>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</si>
  <si>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</si>
  <si>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</si>
  <si>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</si>
  <si>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</si>
  <si>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</si>
  <si>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</si>
  <si>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</si>
  <si>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</si>
  <si>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</si>
  <si>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</si>
  <si>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</si>
  <si>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</si>
  <si>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</si>
  <si>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</si>
  <si>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</si>
  <si>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</si>
  <si>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</si>
  <si>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</si>
  <si>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</si>
  <si>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</si>
  <si>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</si>
  <si>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</si>
  <si>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</si>
  <si>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</si>
  <si>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</si>
  <si>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</si>
  <si>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</si>
  <si>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</si>
  <si>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</si>
  <si>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</si>
  <si>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</si>
  <si>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</si>
  <si>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</si>
  <si>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</si>
  <si>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</si>
  <si>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</si>
  <si>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</si>
  <si>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</si>
  <si>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</si>
  <si>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</si>
  <si>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</si>
  <si>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</si>
  <si>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</si>
  <si>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</si>
  <si>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</si>
  <si>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</si>
  <si>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</si>
  <si>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</si>
  <si>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</si>
  <si>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</si>
  <si>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</si>
  <si>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</si>
  <si>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</si>
  <si>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</si>
  <si>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</si>
  <si>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</si>
  <si>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</si>
  <si>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</si>
  <si>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</si>
  <si>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</si>
  <si>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</si>
  <si>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</si>
  <si>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</si>
  <si>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</si>
  <si>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</si>
  <si>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</si>
  <si>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</si>
  <si>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</si>
  <si>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</si>
  <si>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</si>
  <si>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</si>
  <si>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</si>
  <si>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</si>
  <si>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</si>
  <si>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</si>
  <si>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</si>
  <si>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</si>
  <si>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</si>
  <si>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</si>
  <si>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</si>
  <si>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</si>
  <si>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</si>
  <si>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</si>
  <si>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</si>
  <si>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</si>
  <si>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</si>
  <si>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</si>
  <si>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</si>
  <si>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</si>
  <si>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</si>
  <si>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</si>
  <si>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</si>
  <si>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</si>
  <si>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</si>
  <si>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</si>
  <si>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</si>
  <si>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</si>
  <si>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</si>
  <si>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</si>
  <si>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</si>
  <si>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</si>
  <si>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</si>
  <si>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</si>
  <si>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</si>
  <si>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</si>
  <si>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</si>
  <si>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</si>
  <si>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</si>
  <si>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</si>
  <si>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</si>
  <si>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</si>
  <si>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</si>
  <si>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</si>
  <si>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</si>
  <si>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</si>
  <si>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</si>
  <si>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</si>
  <si>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</si>
  <si>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</si>
  <si>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</si>
  <si>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</si>
  <si>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</si>
  <si>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</si>
  <si>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</si>
  <si>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</si>
  <si>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</si>
  <si>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</si>
  <si>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</si>
  <si>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</si>
  <si>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</si>
  <si>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</si>
  <si>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</si>
  <si>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</si>
  <si>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</si>
  <si>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</si>
  <si>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</si>
  <si>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</si>
  <si>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</si>
  <si>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</si>
  <si>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</si>
  <si>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</si>
  <si>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</si>
  <si>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</si>
  <si>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</si>
  <si>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</si>
  <si>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</si>
  <si>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</si>
  <si>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</si>
  <si>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</si>
  <si>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</si>
  <si>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</si>
  <si>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</si>
  <si>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</si>
  <si>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</si>
  <si>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</si>
  <si>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</si>
  <si>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</si>
  <si>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</si>
  <si>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</si>
  <si>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</si>
  <si>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</si>
  <si>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</si>
  <si>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</si>
  <si>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</si>
  <si>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</si>
  <si>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</si>
  <si>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</si>
  <si>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</si>
  <si>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</si>
  <si>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</si>
  <si>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</si>
  <si>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</si>
  <si>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</si>
  <si>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</si>
  <si>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</si>
  <si>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</si>
  <si>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</si>
  <si>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</si>
  <si>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</si>
  <si>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</si>
  <si>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</si>
  <si>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</si>
  <si>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</si>
  <si>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</si>
  <si>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</si>
  <si>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</si>
  <si>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</si>
  <si>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</si>
  <si>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</si>
  <si>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</si>
  <si>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</si>
  <si>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</si>
  <si>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</si>
  <si>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</si>
  <si>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</si>
  <si>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</si>
  <si>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</si>
  <si>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</si>
  <si>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</si>
  <si>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</si>
  <si>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</si>
  <si>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</si>
  <si>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</si>
  <si>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</si>
  <si>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</si>
  <si>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</si>
  <si>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</si>
  <si>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</si>
  <si>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</si>
  <si>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</si>
  <si>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</si>
  <si>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</si>
  <si>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</si>
  <si>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</si>
  <si>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</si>
  <si>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</si>
  <si>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</si>
  <si>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</si>
  <si>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</si>
  <si>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</si>
  <si>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</si>
  <si>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</si>
  <si>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</si>
  <si>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</si>
  <si>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</si>
  <si>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</si>
  <si>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</si>
  <si>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</si>
  <si>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</si>
  <si>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</si>
  <si>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</si>
  <si>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</si>
  <si>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</si>
  <si>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</si>
  <si>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</si>
  <si>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</si>
  <si>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</si>
  <si>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</si>
  <si>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</si>
  <si>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</si>
  <si>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</si>
  <si>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</si>
  <si>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</si>
  <si>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</si>
  <si>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</si>
  <si>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</si>
  <si>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</si>
  <si>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</si>
  <si>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</si>
  <si>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</si>
  <si>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</si>
  <si>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</si>
  <si>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</si>
  <si>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</si>
  <si>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</si>
  <si>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</si>
  <si>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</si>
  <si>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</si>
  <si>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</si>
  <si>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</si>
  <si>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</si>
  <si>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</si>
  <si>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</si>
  <si>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</si>
  <si>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</si>
  <si>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</si>
  <si>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</si>
  <si>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</si>
  <si>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</si>
  <si>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</si>
  <si>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</si>
  <si>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</si>
  <si>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</si>
  <si>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</si>
  <si>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</si>
  <si>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</si>
  <si>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</si>
  <si>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</si>
  <si>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</si>
  <si>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</si>
  <si>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</si>
  <si>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</si>
  <si>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</si>
  <si>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</si>
  <si>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</si>
  <si>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</si>
  <si>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</si>
  <si>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</si>
  <si>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</si>
  <si>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</si>
  <si>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</si>
  <si>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</si>
  <si>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</si>
  <si>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</si>
  <si>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</si>
  <si>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</si>
  <si>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</si>
  <si>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</si>
  <si>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</si>
  <si>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</si>
  <si>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</si>
  <si>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</si>
  <si>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</si>
  <si>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</si>
  <si>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</si>
  <si>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</si>
  <si>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</si>
  <si>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</si>
  <si>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</si>
  <si>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</si>
  <si>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</si>
  <si>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</si>
  <si>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</si>
  <si>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</si>
  <si>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</si>
  <si>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</si>
  <si>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</si>
  <si>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</si>
  <si>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</si>
  <si>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</si>
  <si>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</si>
  <si>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</si>
  <si>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</si>
  <si>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</si>
  <si>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</si>
  <si>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</si>
  <si>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</si>
  <si>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</si>
  <si>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</si>
  <si>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</si>
  <si>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</si>
  <si>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</si>
  <si>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</si>
  <si>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</si>
  <si>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</si>
  <si>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</si>
  <si>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</si>
  <si>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</si>
  <si>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</si>
  <si>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</si>
  <si>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</si>
  <si>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</si>
  <si>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</si>
  <si>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</si>
  <si>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</si>
  <si>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</si>
  <si>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</si>
  <si>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</si>
  <si>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</si>
  <si>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</si>
  <si>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</si>
  <si>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</si>
  <si>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</si>
  <si>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</si>
  <si>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</si>
  <si>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</si>
  <si>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</si>
  <si>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</si>
  <si>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</si>
  <si>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</si>
  <si>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</si>
  <si>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</si>
  <si>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</si>
  <si>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</si>
  <si>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</si>
  <si>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</si>
  <si>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</si>
  <si>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</si>
  <si>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</si>
  <si>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</si>
  <si>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</si>
  <si>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</si>
  <si>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</si>
  <si>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</si>
  <si>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</si>
  <si>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</si>
  <si>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</si>
  <si>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</si>
  <si>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</si>
  <si>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</si>
  <si>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</si>
  <si>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</si>
  <si>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</si>
  <si>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</si>
  <si>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</si>
  <si>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</si>
  <si>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</si>
  <si>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</si>
  <si>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</si>
  <si>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</si>
  <si>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</si>
  <si>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</si>
  <si>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</si>
  <si>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</si>
  <si>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</si>
  <si>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</si>
  <si>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</si>
  <si>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</si>
  <si>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</si>
  <si>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</si>
  <si>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</si>
  <si>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</si>
  <si>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</si>
  <si>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</si>
  <si>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</si>
  <si>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</si>
  <si>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</si>
  <si>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</si>
  <si>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</si>
  <si>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</si>
  <si>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</si>
  <si>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</si>
  <si>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</si>
  <si>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</si>
  <si>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</si>
  <si>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</si>
  <si>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</si>
  <si>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</si>
  <si>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</si>
  <si>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</si>
  <si>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</si>
  <si>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</si>
  <si>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</si>
  <si>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</si>
  <si>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</si>
  <si>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</si>
  <si>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</si>
  <si>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</si>
  <si>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</si>
  <si>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</si>
  <si>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</si>
  <si>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</si>
  <si>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</si>
  <si>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</si>
  <si>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</si>
  <si>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</si>
  <si>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</si>
  <si>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</si>
  <si>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</si>
  <si>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</si>
  <si>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</si>
  <si>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</si>
  <si>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</si>
  <si>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</si>
  <si>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</si>
  <si>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</si>
  <si>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</si>
  <si>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</si>
  <si>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</si>
  <si>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</si>
  <si>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</si>
  <si>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</si>
  <si>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</si>
  <si>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</si>
  <si>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</si>
  <si>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</si>
  <si>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</si>
  <si>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</si>
  <si>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</si>
  <si>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</si>
  <si>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</si>
  <si>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</si>
  <si>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</si>
  <si>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</si>
  <si>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</si>
  <si>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</si>
  <si>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</si>
  <si>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</si>
  <si>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</si>
  <si>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</si>
  <si>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</si>
  <si>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</si>
  <si>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</si>
  <si>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</si>
  <si>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</si>
  <si>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</si>
  <si>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</si>
  <si>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</si>
  <si>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</si>
  <si>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</si>
  <si>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</si>
  <si>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</si>
  <si>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</si>
  <si>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</si>
  <si>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</si>
  <si>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</si>
  <si>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</si>
  <si>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</si>
  <si>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</si>
  <si>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</si>
  <si>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</si>
  <si>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</si>
  <si>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</si>
  <si>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</si>
  <si>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</si>
  <si>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</si>
  <si>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</si>
  <si>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</si>
  <si>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</si>
  <si>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</si>
  <si>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</si>
  <si>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</si>
  <si>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</si>
  <si>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</si>
  <si>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</si>
  <si>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</si>
  <si>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</si>
  <si>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</si>
  <si>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</si>
  <si>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</si>
  <si>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</si>
  <si>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</si>
  <si>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</si>
  <si>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</si>
  <si>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</si>
  <si>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</si>
  <si>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</si>
  <si>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</si>
  <si>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</si>
  <si>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</si>
  <si>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</si>
  <si>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</si>
  <si>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</si>
  <si>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</si>
  <si>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</si>
  <si>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</si>
  <si>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</si>
  <si>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</si>
  <si>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</si>
  <si>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</si>
  <si>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</si>
  <si>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</si>
  <si>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</si>
  <si>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</si>
  <si>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</si>
  <si>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</si>
  <si>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</si>
  <si>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</si>
  <si>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</si>
  <si>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</si>
  <si>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</si>
  <si>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</si>
  <si>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</si>
  <si>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</si>
  <si>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</si>
  <si>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</si>
  <si>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</si>
  <si>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</si>
  <si>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</si>
  <si>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</si>
  <si>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</si>
  <si>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</si>
  <si>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</si>
  <si>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</si>
  <si>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</si>
  <si>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</si>
  <si>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</si>
  <si>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</si>
  <si>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</si>
  <si>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</si>
  <si>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</si>
  <si>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</si>
  <si>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</si>
  <si>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</si>
  <si>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</si>
  <si>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</si>
  <si>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</si>
  <si>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</si>
  <si>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</si>
  <si>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</si>
  <si>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</si>
  <si>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</si>
  <si>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</si>
  <si>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</si>
  <si>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</si>
  <si>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</si>
  <si>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</si>
  <si>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</si>
  <si>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</si>
  <si>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</si>
  <si>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</si>
  <si>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</si>
  <si>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</si>
  <si>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</si>
  <si>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</si>
  <si>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</si>
  <si>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</si>
  <si>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</si>
  <si>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</si>
  <si>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</si>
  <si>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</si>
  <si>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</si>
  <si>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</si>
  <si>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</si>
  <si>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</si>
  <si>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</si>
  <si>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</si>
  <si>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</si>
  <si>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</si>
  <si>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</si>
  <si>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</si>
  <si>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</si>
  <si>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</si>
  <si>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</si>
  <si>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</si>
  <si>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</si>
  <si>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</si>
  <si>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</si>
  <si>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</si>
  <si>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</si>
  <si>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</si>
  <si>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</si>
  <si>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</si>
  <si>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</si>
  <si>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</si>
  <si>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</si>
  <si>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</si>
  <si>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</si>
  <si>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</si>
  <si>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</si>
  <si>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</si>
  <si>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</si>
  <si>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</si>
  <si>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</si>
  <si>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</si>
  <si>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</si>
  <si>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</si>
  <si>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</si>
  <si>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</si>
  <si>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</si>
  <si>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</si>
  <si>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</si>
  <si>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</si>
  <si>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</si>
  <si>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</si>
  <si>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</si>
  <si>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</si>
  <si>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</si>
  <si>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</si>
  <si>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</si>
  <si>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</si>
  <si>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</si>
  <si>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</si>
  <si>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</si>
  <si>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</si>
  <si>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</si>
  <si>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</si>
  <si>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</si>
  <si>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</si>
  <si>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</si>
  <si>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</si>
  <si>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</si>
  <si>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</si>
  <si>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</si>
  <si>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</si>
  <si>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</si>
  <si>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</si>
  <si>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</si>
  <si>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</si>
  <si>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</si>
  <si>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</si>
  <si>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</si>
  <si>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</si>
  <si>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</si>
  <si>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</si>
  <si>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</si>
  <si>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</si>
  <si>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</si>
  <si>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</si>
  <si>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</si>
  <si>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</si>
  <si>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</si>
  <si>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</si>
  <si>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</si>
  <si>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</si>
  <si>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</si>
  <si>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</si>
  <si>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</si>
  <si>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</si>
  <si>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</si>
  <si>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</si>
  <si>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</si>
  <si>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</si>
  <si>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</si>
  <si>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</si>
  <si>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</si>
  <si>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</si>
  <si>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</si>
  <si>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</si>
  <si>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</si>
  <si>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</si>
  <si>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</si>
  <si>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</si>
  <si>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</si>
  <si>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</si>
  <si>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</si>
  <si>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</si>
  <si>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</si>
  <si>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</si>
  <si>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</si>
  <si>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</si>
  <si>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</si>
  <si>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</si>
  <si>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</si>
  <si>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</si>
  <si>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</si>
  <si>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</si>
  <si>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</si>
  <si>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</si>
  <si>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</si>
  <si>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</si>
  <si>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</si>
  <si>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</si>
  <si>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</si>
  <si>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</si>
  <si>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</si>
  <si>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</si>
  <si>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</si>
  <si>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</si>
  <si>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</si>
  <si>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</si>
  <si>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</si>
  <si>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</si>
  <si>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</si>
  <si>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</si>
  <si>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</si>
  <si>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</si>
  <si>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</si>
  <si>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</si>
  <si>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</si>
  <si>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</si>
  <si>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</si>
  <si>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</si>
  <si>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</si>
  <si>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</si>
  <si>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</si>
  <si>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</si>
  <si>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</si>
  <si>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</si>
  <si>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</si>
  <si>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</si>
  <si>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</si>
  <si>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</si>
  <si>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</si>
  <si>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</si>
  <si>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</si>
  <si>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</si>
  <si>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</si>
  <si>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</si>
  <si>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</si>
  <si>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</si>
  <si>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</si>
  <si>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</si>
  <si>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</si>
  <si>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</si>
  <si>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</si>
  <si>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</si>
  <si>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</si>
  <si>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</si>
  <si>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</si>
  <si>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</si>
  <si>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</si>
  <si>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</si>
  <si>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</si>
  <si>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</si>
  <si>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</si>
  <si>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</si>
  <si>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</si>
  <si>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</si>
  <si>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</si>
  <si>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</si>
  <si>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</si>
  <si>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</si>
  <si>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</si>
  <si>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</si>
  <si>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</si>
  <si>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</si>
  <si>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</si>
  <si>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</si>
  <si>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</si>
  <si>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</si>
  <si>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</si>
  <si>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</si>
  <si>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</si>
  <si>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</si>
  <si>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</si>
  <si>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</si>
  <si>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</si>
  <si>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</si>
  <si>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</si>
  <si>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</si>
  <si>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</si>
  <si>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</si>
  <si>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</si>
  <si>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</si>
  <si>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</si>
  <si>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</si>
  <si>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</si>
  <si>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</si>
  <si>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</si>
  <si>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</si>
  <si>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</si>
  <si>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</si>
  <si>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</si>
  <si>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</si>
  <si>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</si>
  <si>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</si>
  <si>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</si>
  <si>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</si>
  <si>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</si>
  <si>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</si>
  <si>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</si>
  <si>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</si>
  <si>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</si>
  <si>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</si>
  <si>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</si>
  <si>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</si>
  <si>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</si>
  <si>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</si>
  <si>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</si>
  <si>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</si>
  <si>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</si>
  <si>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</si>
  <si>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</si>
  <si>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</si>
  <si>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</si>
  <si>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</si>
  <si>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</si>
  <si>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</si>
  <si>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</si>
  <si>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</si>
  <si>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</si>
  <si>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</si>
  <si>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</si>
  <si>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</si>
  <si>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</si>
  <si>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</si>
  <si>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</si>
  <si>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</si>
  <si>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</si>
  <si>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</si>
  <si>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</si>
  <si>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</si>
  <si>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</si>
  <si>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</si>
  <si>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</si>
  <si>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</si>
  <si>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</si>
  <si>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</si>
  <si>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</si>
  <si>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</si>
  <si>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</si>
  <si>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</si>
  <si>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</si>
  <si>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</si>
  <si>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</si>
  <si>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</si>
  <si>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</si>
  <si>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</si>
  <si>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</si>
  <si>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</si>
  <si>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</si>
  <si>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</si>
  <si>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</si>
  <si>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</si>
  <si>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</si>
  <si>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</si>
  <si>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</si>
  <si>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</si>
  <si>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</si>
  <si>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</si>
  <si>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</si>
  <si>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</si>
  <si>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</si>
  <si>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</si>
  <si>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</si>
  <si>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</si>
  <si>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</si>
  <si>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</si>
  <si>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</si>
  <si>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</si>
  <si>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</si>
  <si>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</si>
  <si>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</si>
  <si>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</si>
  <si>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</si>
  <si>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</si>
  <si>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</si>
  <si>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</si>
  <si>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</si>
  <si>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</si>
  <si>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</si>
  <si>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</si>
  <si>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</si>
  <si>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</si>
  <si>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</si>
  <si>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</si>
  <si>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</si>
  <si>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</si>
  <si>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</si>
  <si>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</si>
  <si>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</si>
  <si>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</si>
  <si>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</si>
  <si>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</si>
  <si>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</si>
  <si>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</si>
  <si>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</si>
  <si>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</si>
  <si>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</si>
  <si>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</si>
  <si>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</si>
  <si>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</si>
  <si>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</si>
  <si>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</si>
  <si>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</si>
  <si>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</si>
  <si>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</si>
  <si>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</si>
  <si>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</si>
  <si>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</si>
  <si>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</si>
  <si>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</si>
  <si>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</si>
  <si>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</si>
  <si>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</si>
  <si>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</si>
  <si>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</si>
  <si>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</si>
  <si>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</si>
  <si>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</si>
  <si>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</si>
  <si>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</si>
  <si>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</si>
  <si>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</si>
  <si>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</si>
  <si>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</si>
  <si>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</si>
  <si>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</si>
  <si>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</si>
  <si>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</si>
  <si>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</si>
  <si>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</si>
  <si>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</si>
  <si>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</si>
  <si>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</si>
  <si>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</si>
  <si>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</si>
  <si>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</si>
  <si>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</si>
  <si>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</si>
  <si>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</si>
  <si>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</si>
  <si>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</si>
  <si>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</si>
  <si>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</si>
  <si>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</si>
  <si>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</si>
  <si>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</si>
  <si>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</si>
  <si>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</si>
  <si>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</si>
  <si>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</si>
  <si>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</si>
  <si>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</si>
  <si>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</si>
  <si>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</si>
  <si>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</si>
  <si>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</si>
  <si>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</si>
  <si>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</si>
  <si>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</si>
  <si>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</si>
  <si>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</si>
  <si>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</si>
  <si>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</si>
  <si>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</si>
  <si>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</si>
  <si>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</si>
  <si>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</si>
  <si>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</si>
  <si>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</si>
  <si>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</si>
  <si>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</si>
  <si>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</si>
  <si>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</si>
  <si>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</si>
  <si>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</si>
  <si>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</si>
  <si>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</si>
  <si>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</si>
  <si>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</si>
  <si>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</si>
  <si>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</si>
  <si>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</si>
  <si>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</si>
  <si>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</si>
  <si>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</si>
  <si>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</si>
  <si>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</si>
  <si>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</si>
  <si>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</si>
  <si>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</si>
  <si>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</si>
  <si>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</si>
  <si>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</si>
  <si>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</si>
  <si>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</si>
  <si>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</si>
  <si>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</si>
  <si>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</si>
  <si>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</si>
  <si>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</si>
  <si>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</si>
  <si>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</si>
  <si>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</si>
  <si>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</si>
  <si>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</si>
  <si>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</si>
  <si>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</si>
  <si>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</si>
  <si>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</si>
  <si>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</si>
  <si>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</si>
  <si>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</si>
  <si>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</si>
  <si>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</si>
  <si>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</si>
  <si>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</si>
  <si>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</si>
  <si>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</si>
  <si>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</si>
  <si>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</si>
  <si>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</si>
  <si>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</si>
  <si>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</si>
  <si>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</si>
  <si>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</si>
  <si>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</si>
  <si>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</si>
  <si>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</si>
  <si>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</si>
  <si>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</si>
  <si>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</si>
  <si>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</si>
  <si>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</si>
  <si>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</si>
  <si>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</si>
  <si>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</si>
  <si>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</si>
  <si>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</si>
  <si>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</si>
  <si>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</si>
  <si>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</si>
  <si>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</si>
  <si>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</si>
  <si>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</si>
  <si>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</si>
  <si>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</si>
  <si>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</si>
  <si>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</si>
  <si>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</si>
  <si>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</si>
  <si>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</si>
  <si>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</si>
  <si>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</si>
  <si>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</si>
  <si>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</si>
  <si>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</si>
  <si>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</si>
  <si>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</si>
  <si>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</si>
  <si>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</si>
  <si>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</si>
  <si>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</si>
  <si>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</si>
  <si>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</si>
  <si>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</si>
  <si>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</si>
  <si>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</si>
  <si>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</si>
  <si>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</si>
  <si>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</si>
  <si>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</si>
  <si>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</si>
  <si>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</si>
  <si>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</si>
  <si>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</si>
  <si>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</si>
  <si>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</si>
  <si>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</si>
  <si>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</si>
  <si>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</si>
  <si>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</si>
  <si>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</si>
  <si>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</si>
  <si>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</si>
  <si>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</si>
  <si>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</si>
  <si>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</si>
  <si>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</si>
  <si>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</si>
  <si>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</si>
  <si>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</si>
  <si>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</si>
  <si>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</si>
  <si>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</si>
  <si>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</si>
  <si>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</si>
  <si>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</si>
  <si>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</si>
  <si>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</si>
  <si>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</si>
  <si>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</si>
  <si>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</si>
  <si>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</si>
  <si>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</si>
  <si>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</si>
  <si>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</si>
  <si>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</si>
  <si>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</si>
  <si>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</si>
  <si>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</si>
  <si>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</si>
  <si>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</si>
  <si>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</si>
  <si>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</si>
  <si>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</si>
  <si>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</si>
  <si>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</si>
  <si>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</si>
  <si>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</si>
  <si>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</si>
  <si>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</si>
  <si>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</si>
  <si>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</si>
  <si>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</si>
  <si>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</si>
  <si>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</si>
  <si>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</si>
  <si>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</si>
  <si>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</si>
  <si>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</si>
  <si>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</si>
  <si>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</si>
  <si>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</si>
  <si>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</si>
  <si>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</si>
  <si>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</si>
  <si>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</si>
  <si>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</si>
  <si>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</si>
  <si>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</si>
  <si>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</si>
  <si>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</si>
  <si>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</si>
  <si>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</si>
  <si>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</si>
  <si>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</si>
  <si>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</si>
  <si>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</si>
  <si>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</si>
  <si>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</si>
  <si>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</si>
  <si>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</si>
  <si>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</si>
  <si>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</si>
  <si>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</si>
  <si>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</si>
  <si>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</si>
  <si>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</si>
  <si>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</si>
  <si>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</si>
  <si>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</si>
  <si>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</si>
  <si>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</si>
  <si>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</si>
  <si>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</si>
  <si>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</si>
  <si>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</si>
  <si>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</si>
  <si>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</si>
  <si>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</si>
  <si>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</si>
  <si>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</si>
  <si>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</si>
  <si>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</si>
  <si>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</si>
  <si>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</si>
  <si>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</si>
  <si>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</si>
  <si>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</si>
  <si>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</si>
  <si>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</si>
  <si>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</si>
  <si>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</si>
  <si>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</si>
  <si>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</si>
  <si>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</si>
  <si>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</si>
  <si>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</si>
  <si>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</si>
  <si>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</si>
  <si>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</si>
  <si>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</si>
  <si>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</si>
  <si>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</si>
  <si>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</si>
  <si>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</si>
  <si>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</si>
  <si>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</si>
  <si>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</si>
  <si>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</si>
  <si>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</si>
  <si>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</si>
  <si>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</si>
  <si>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</si>
  <si>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</si>
  <si>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</si>
  <si>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</si>
  <si>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</si>
  <si>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</si>
  <si>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</si>
  <si>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</si>
  <si>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</si>
  <si>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</si>
  <si>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</si>
  <si>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</si>
  <si>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</si>
  <si>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</si>
  <si>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</si>
  <si>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</si>
  <si>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</si>
  <si>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</si>
  <si>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</si>
  <si>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</si>
  <si>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</si>
  <si>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</si>
  <si>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</si>
  <si>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</si>
  <si>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</si>
  <si>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</si>
  <si>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</si>
  <si>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</si>
  <si>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</si>
  <si>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</si>
  <si>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</si>
  <si>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</si>
  <si>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</si>
  <si>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</si>
  <si>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</si>
  <si>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</si>
  <si>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</si>
  <si>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</si>
  <si>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</si>
  <si>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</si>
  <si>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</si>
  <si>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</si>
  <si>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</si>
  <si>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</si>
  <si>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</si>
  <si>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</si>
  <si>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</si>
  <si>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</si>
  <si>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</si>
  <si>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</si>
  <si>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</si>
  <si>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</si>
  <si>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</si>
  <si>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</si>
  <si>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</si>
  <si>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</si>
  <si>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</si>
  <si>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</si>
  <si>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</si>
  <si>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</si>
  <si>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</si>
  <si>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</si>
  <si>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</si>
  <si>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</si>
  <si>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</si>
  <si>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</si>
  <si>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</si>
  <si>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</si>
  <si>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</si>
  <si>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</si>
  <si>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</si>
  <si>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</si>
  <si>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</si>
  <si>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</si>
  <si>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</si>
  <si>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</si>
  <si>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</si>
  <si>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</si>
  <si>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</si>
  <si>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</si>
  <si>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</si>
  <si>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</si>
  <si>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</si>
  <si>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</si>
  <si>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</si>
  <si>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</si>
  <si>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</si>
  <si>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</si>
  <si>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</si>
  <si>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</si>
  <si>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</si>
  <si>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</si>
  <si>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</si>
  <si>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</si>
  <si>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</si>
  <si>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</si>
  <si>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</si>
  <si>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</si>
  <si>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</si>
  <si>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</si>
  <si>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</si>
  <si>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</si>
  <si>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</si>
  <si>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</si>
  <si>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</si>
  <si>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</si>
  <si>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</si>
  <si>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</si>
  <si>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</si>
  <si>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</si>
  <si>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</si>
  <si>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</si>
  <si>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</si>
  <si>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</si>
  <si>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</si>
  <si>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</si>
  <si>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</si>
  <si>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</si>
  <si>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</si>
  <si>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</si>
  <si>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</si>
  <si>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</si>
  <si>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</si>
  <si>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</si>
  <si>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</si>
  <si>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</si>
  <si>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</si>
  <si>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</si>
  <si>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</si>
  <si>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</si>
  <si>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</si>
  <si>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</si>
  <si>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</si>
  <si>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</si>
  <si>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</si>
  <si>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</si>
  <si>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</si>
  <si>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</si>
  <si>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</si>
  <si>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</si>
  <si>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</si>
  <si>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</si>
  <si>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</si>
  <si>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</si>
  <si>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</si>
  <si>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</si>
  <si>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</si>
  <si>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</si>
  <si>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</si>
  <si>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</si>
  <si>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</si>
  <si>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</si>
  <si>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</si>
  <si>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</si>
  <si>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</si>
  <si>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</si>
  <si>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</si>
  <si>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</si>
  <si>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</si>
  <si>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</si>
  <si>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</si>
  <si>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</si>
  <si>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</si>
  <si>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</si>
  <si>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</si>
  <si>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</si>
  <si>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</si>
  <si>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</si>
  <si>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</si>
  <si>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</si>
  <si>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</si>
  <si>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</si>
  <si>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</si>
  <si>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</si>
  <si>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</si>
  <si>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</si>
  <si>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</si>
  <si>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</si>
  <si>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</si>
  <si>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</si>
  <si>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</si>
  <si>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</si>
  <si>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</si>
  <si>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</si>
  <si>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</si>
  <si>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</si>
  <si>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</si>
  <si>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</si>
  <si>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</si>
  <si>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</si>
  <si>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</si>
  <si>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</si>
  <si>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</si>
  <si>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</si>
  <si>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</si>
  <si>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</si>
  <si>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</si>
  <si>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</si>
  <si>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</si>
  <si>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</si>
  <si>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</si>
  <si>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</si>
  <si>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</si>
  <si>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</si>
  <si>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</si>
  <si>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</si>
  <si>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</si>
  <si>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</si>
  <si>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</si>
  <si>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</si>
  <si>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</si>
  <si>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</si>
  <si>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</si>
  <si>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</si>
  <si>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</si>
  <si>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</si>
  <si>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</si>
  <si>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</si>
  <si>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</si>
  <si>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</si>
  <si>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</si>
  <si>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</si>
  <si>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</si>
  <si>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</si>
  <si>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</si>
  <si>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</si>
  <si>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</si>
  <si>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</si>
  <si>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</si>
  <si>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</si>
  <si>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</si>
  <si>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</si>
  <si>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</si>
  <si>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</si>
  <si>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</si>
  <si>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</si>
  <si>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</si>
  <si>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</si>
  <si>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</si>
  <si>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</si>
  <si>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</si>
  <si>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</si>
  <si>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</si>
  <si>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</si>
  <si>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</si>
  <si>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</si>
  <si>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</si>
  <si>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</si>
  <si>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</si>
  <si>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</si>
  <si>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</si>
  <si>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</si>
  <si>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</si>
  <si>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</si>
  <si>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</si>
  <si>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</si>
  <si>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</si>
  <si>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</si>
  <si>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</si>
  <si>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</si>
  <si>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</si>
  <si>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</si>
  <si>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</si>
  <si>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</si>
  <si>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</si>
  <si>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</si>
  <si>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</si>
  <si>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</si>
  <si>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</si>
  <si>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</si>
  <si>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</si>
  <si>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</si>
  <si>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</si>
  <si>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</si>
  <si>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</si>
  <si>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</si>
  <si>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</si>
  <si>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</si>
  <si>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</si>
  <si>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</si>
  <si>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</si>
  <si>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</si>
  <si>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</si>
  <si>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</si>
  <si>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</si>
  <si>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</si>
  <si>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</si>
  <si>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</si>
  <si>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</si>
  <si>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</si>
  <si>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</si>
  <si>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</si>
  <si>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</si>
  <si>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</si>
  <si>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</si>
  <si>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</si>
  <si>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</si>
  <si>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</si>
  <si>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</si>
  <si>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</si>
  <si>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</si>
  <si>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</si>
  <si>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</si>
  <si>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</si>
  <si>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</si>
  <si>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</si>
  <si>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</si>
  <si>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</si>
  <si>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</si>
  <si>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</si>
  <si>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</si>
  <si>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</si>
  <si>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</si>
  <si>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</si>
  <si>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</si>
  <si>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</si>
  <si>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</si>
  <si>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</si>
  <si>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</si>
  <si>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</si>
  <si>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</si>
  <si>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</si>
  <si>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</si>
  <si>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</si>
  <si>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</si>
  <si>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</si>
  <si>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</si>
  <si>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</si>
  <si>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</si>
  <si>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</si>
  <si>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</si>
  <si>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</si>
  <si>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</si>
  <si>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</si>
  <si>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</si>
  <si>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</si>
  <si>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</si>
  <si>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</si>
  <si>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</si>
  <si>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</si>
  <si>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</si>
  <si>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</si>
  <si>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</si>
  <si>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</si>
  <si>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</si>
  <si>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</si>
  <si>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</si>
  <si>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</si>
  <si>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</si>
  <si>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</si>
  <si>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</si>
  <si>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</si>
  <si>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</si>
  <si>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</si>
  <si>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</si>
  <si>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</si>
  <si>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</si>
  <si>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</si>
  <si>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</si>
  <si>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</si>
  <si>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</si>
  <si>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</si>
  <si>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</si>
  <si>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</si>
  <si>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</si>
  <si>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</si>
  <si>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</si>
  <si>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</si>
  <si>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</si>
  <si>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</si>
  <si>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</si>
  <si>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</si>
  <si>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</si>
  <si>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</si>
  <si>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</si>
  <si>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</si>
  <si>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</si>
  <si>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</si>
  <si>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</si>
  <si>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</si>
  <si>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</si>
  <si>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</si>
  <si>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</si>
  <si>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</si>
  <si>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</si>
  <si>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</si>
  <si>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</si>
  <si>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</si>
  <si>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</si>
  <si>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</si>
  <si>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</si>
  <si>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</si>
  <si>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</si>
  <si>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</si>
  <si>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</si>
  <si>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</si>
  <si>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</si>
  <si>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</si>
  <si>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</si>
  <si>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</si>
  <si>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</si>
  <si>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</si>
  <si>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</si>
  <si>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</si>
  <si>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</si>
  <si>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</si>
  <si>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</si>
  <si>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</si>
  <si>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</si>
  <si>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</si>
  <si>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</si>
  <si>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</si>
  <si>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</si>
  <si>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</si>
  <si>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</si>
  <si>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</si>
  <si>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</si>
  <si>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</si>
  <si>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</si>
  <si>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</si>
  <si>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</si>
  <si>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</si>
  <si>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</si>
  <si>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</si>
  <si>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</si>
  <si>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</si>
  <si>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</si>
  <si>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</si>
  <si>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</si>
  <si>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</si>
  <si>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</si>
  <si>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</si>
  <si>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</si>
  <si>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</si>
  <si>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</si>
  <si>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</si>
  <si>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</si>
  <si>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</si>
  <si>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</si>
  <si>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</si>
  <si>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</si>
  <si>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</si>
  <si>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</si>
  <si>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</si>
  <si>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</si>
  <si>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</si>
  <si>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</si>
  <si>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</si>
  <si>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</si>
  <si>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</si>
  <si>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</si>
  <si>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</si>
  <si>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</si>
  <si>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</si>
  <si>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</si>
  <si>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</si>
  <si>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</si>
  <si>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</si>
  <si>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</si>
  <si>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</si>
  <si>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</si>
  <si>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</si>
  <si>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</si>
  <si>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</si>
  <si>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</si>
  <si>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</si>
  <si>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</si>
  <si>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</si>
  <si>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</si>
  <si>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</si>
  <si>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</si>
  <si>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</si>
  <si>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</si>
  <si>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</si>
  <si>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</si>
  <si>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</si>
  <si>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</si>
  <si>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</si>
  <si>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</si>
  <si>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</si>
  <si>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</si>
  <si>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</si>
  <si>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</si>
  <si>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</si>
  <si>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</si>
  <si>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</si>
  <si>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</si>
  <si>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</si>
  <si>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</si>
  <si>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</si>
  <si>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</si>
  <si>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</si>
  <si>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</si>
  <si>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</si>
  <si>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</si>
  <si>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</si>
  <si>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</si>
  <si>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</si>
  <si>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</si>
  <si>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</si>
  <si>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</si>
  <si>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</si>
  <si>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</si>
  <si>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</si>
  <si>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</si>
  <si>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</si>
  <si>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</si>
  <si>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</si>
  <si>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</si>
  <si>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</si>
  <si>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</si>
  <si>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</si>
  <si>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</si>
  <si>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</si>
  <si>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</si>
  <si>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</si>
  <si>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</si>
  <si>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</si>
  <si>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</si>
  <si>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</si>
  <si>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</si>
  <si>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</si>
  <si>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</si>
  <si>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</si>
  <si>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</si>
  <si>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</si>
  <si>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</si>
  <si>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</si>
  <si>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</si>
  <si>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</si>
  <si>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</si>
  <si>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</si>
  <si>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</si>
  <si>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</si>
  <si>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</si>
  <si>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</si>
  <si>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</si>
  <si>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</si>
  <si>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</si>
  <si>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</si>
  <si>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</si>
  <si>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</si>
  <si>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</si>
  <si>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</si>
  <si>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</si>
  <si>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</si>
  <si>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</si>
  <si>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</si>
  <si>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</si>
  <si>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</si>
  <si>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</si>
  <si>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</si>
  <si>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</si>
  <si>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</si>
  <si>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</si>
  <si>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</si>
  <si>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</si>
  <si>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</si>
  <si>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</si>
  <si>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</si>
  <si>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</si>
  <si>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</si>
  <si>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</si>
  <si>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</si>
  <si>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</si>
  <si>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</si>
  <si>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</si>
  <si>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</si>
  <si>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</si>
  <si>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</si>
  <si>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</si>
  <si>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</si>
  <si>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</si>
  <si>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</si>
  <si>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</si>
  <si>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</si>
  <si>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</si>
  <si>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</si>
  <si>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</si>
  <si>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</si>
  <si>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</si>
  <si>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</si>
  <si>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</si>
  <si>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</si>
  <si>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</si>
  <si>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</si>
  <si>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</si>
  <si>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</si>
  <si>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</si>
  <si>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</si>
  <si>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</si>
  <si>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</si>
  <si>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</si>
  <si>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</si>
  <si>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</si>
  <si>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</si>
  <si>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</si>
  <si>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</si>
  <si>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</si>
  <si>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</si>
  <si>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</si>
  <si>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</si>
  <si>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</si>
  <si>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</si>
  <si>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</si>
  <si>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</si>
  <si>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</si>
  <si>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</si>
  <si>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</si>
  <si>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</si>
  <si>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</si>
  <si>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</si>
  <si>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</si>
  <si>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</si>
  <si>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</si>
  <si>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</si>
  <si>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</si>
  <si>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</si>
  <si>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</si>
  <si>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</si>
  <si>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</si>
  <si>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</si>
  <si>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</si>
  <si>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</si>
  <si>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</si>
  <si>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</si>
  <si>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</si>
  <si>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</si>
  <si>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</si>
  <si>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</si>
  <si>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</si>
  <si>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</si>
  <si>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</si>
  <si>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</si>
  <si>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</si>
  <si>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</si>
  <si>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</si>
  <si>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</si>
  <si>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</si>
  <si>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</si>
  <si>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</si>
  <si>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</si>
  <si>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</si>
  <si>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</si>
  <si>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</si>
  <si>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</si>
  <si>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</si>
  <si>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</si>
  <si>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</si>
  <si>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</si>
  <si>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</si>
  <si>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</si>
  <si>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</si>
  <si>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</si>
  <si>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</si>
  <si>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</si>
  <si>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</si>
  <si>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</si>
  <si>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</si>
  <si>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</si>
  <si>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</si>
  <si>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</si>
  <si>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</si>
  <si>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</si>
  <si>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</si>
  <si>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</si>
  <si>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</si>
  <si>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</si>
  <si>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</si>
  <si>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</si>
  <si>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</si>
  <si>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</si>
  <si>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</si>
  <si>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</si>
  <si>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</si>
  <si>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</si>
  <si>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</si>
  <si>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</si>
  <si>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</si>
  <si>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</si>
  <si>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</si>
  <si>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</si>
  <si>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</si>
  <si>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</si>
  <si>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</si>
  <si>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</si>
  <si>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</si>
  <si>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</si>
  <si>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</si>
  <si>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</si>
  <si>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</si>
  <si>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</si>
  <si>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</si>
  <si>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</si>
  <si>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</si>
  <si>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</si>
  <si>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</si>
  <si>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</si>
  <si>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</si>
  <si>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</si>
  <si>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</si>
  <si>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</si>
  <si>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</si>
  <si>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</si>
  <si>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</si>
  <si>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</si>
  <si>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</si>
  <si>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</si>
  <si>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</si>
  <si>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</si>
  <si>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</si>
  <si>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</si>
  <si>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</si>
  <si>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</si>
  <si>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</si>
  <si>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</si>
  <si>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</si>
  <si>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</si>
  <si>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</si>
  <si>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</si>
  <si>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</si>
  <si>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</si>
  <si>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</si>
  <si>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</si>
  <si>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</si>
  <si>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</si>
  <si>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</si>
  <si>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</si>
  <si>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</si>
  <si>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</si>
  <si>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</si>
  <si>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</si>
  <si>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</si>
  <si>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</si>
  <si>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</si>
  <si>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</si>
  <si>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</si>
  <si>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</si>
  <si>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</si>
  <si>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</si>
  <si>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</si>
  <si>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</si>
  <si>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</si>
  <si>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</si>
  <si>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</si>
  <si>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</si>
  <si>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</si>
  <si>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</si>
  <si>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</si>
  <si>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</si>
  <si>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</si>
  <si>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</si>
  <si>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</si>
  <si>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</si>
  <si>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</si>
  <si>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</si>
  <si>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</si>
  <si>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</si>
  <si>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</si>
  <si>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</si>
  <si>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</si>
  <si>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</si>
  <si>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</si>
  <si>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</si>
  <si>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</si>
  <si>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</si>
  <si>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</si>
  <si>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</si>
  <si>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</si>
  <si>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</si>
  <si>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</si>
  <si>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</si>
  <si>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</si>
  <si>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</si>
  <si>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</si>
  <si>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</si>
  <si>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</si>
  <si>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</si>
  <si>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</si>
  <si>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</si>
  <si>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</si>
  <si>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</si>
  <si>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</si>
  <si>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</si>
  <si>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</si>
  <si>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</si>
  <si>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</si>
  <si>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</si>
  <si>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</si>
  <si>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</si>
  <si>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</si>
  <si>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</si>
  <si>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</si>
  <si>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</si>
  <si>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</si>
  <si>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</si>
  <si>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</si>
  <si>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</si>
  <si>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</si>
  <si>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</si>
  <si>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</si>
  <si>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</si>
  <si>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</si>
  <si>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</si>
  <si>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</si>
  <si>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</si>
  <si>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</si>
  <si>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</si>
  <si>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</si>
  <si>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</si>
  <si>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</si>
  <si>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</si>
  <si>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</si>
  <si>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</si>
  <si>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</si>
  <si>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</si>
  <si>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</si>
  <si>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</si>
  <si>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</si>
  <si>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</si>
  <si>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</si>
  <si>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</si>
  <si>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</si>
  <si>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</si>
  <si>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</si>
  <si>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</si>
  <si>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</si>
  <si>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</si>
  <si>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</si>
  <si>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</si>
  <si>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</si>
  <si>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</si>
  <si>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</si>
  <si>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</si>
  <si>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</si>
  <si>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</si>
  <si>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</si>
  <si>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</si>
  <si>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</si>
  <si>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</si>
  <si>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</si>
  <si>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</si>
  <si>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</si>
  <si>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</si>
  <si>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</si>
  <si>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</si>
  <si>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</si>
  <si>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</si>
  <si>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</si>
  <si>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</si>
  <si>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</si>
  <si>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</si>
  <si>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</si>
  <si>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</si>
  <si>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</si>
  <si>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</si>
  <si>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</si>
  <si>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</si>
  <si>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</si>
  <si>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</si>
  <si>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</si>
  <si>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</si>
  <si>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</si>
  <si>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</si>
  <si>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</si>
  <si>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</si>
  <si>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</si>
  <si>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</si>
  <si>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</si>
  <si>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</si>
  <si>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</si>
  <si>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</si>
  <si>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</si>
  <si>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</si>
  <si>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</si>
  <si>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</si>
  <si>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</si>
  <si>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</si>
  <si>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</si>
  <si>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</si>
  <si>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</si>
  <si>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</si>
  <si>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</si>
  <si>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</si>
  <si>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</si>
  <si>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</si>
  <si>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</si>
  <si>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</si>
  <si>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</si>
  <si>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</si>
  <si>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</si>
  <si>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</si>
  <si>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</si>
  <si>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</si>
  <si>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</si>
  <si>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</si>
  <si>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</si>
  <si>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</si>
  <si>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</si>
  <si>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</si>
  <si>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</si>
  <si>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</si>
  <si>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</si>
  <si>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</si>
  <si>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</si>
  <si>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</si>
  <si>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</si>
  <si>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</si>
  <si>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</si>
  <si>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</si>
  <si>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</si>
  <si>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</si>
  <si>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</si>
  <si>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</si>
  <si>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</si>
  <si>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</si>
  <si>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</si>
  <si>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</si>
  <si>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</si>
  <si>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</si>
  <si>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</si>
  <si>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</si>
  <si>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</si>
  <si>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</si>
  <si>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</si>
  <si>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</si>
  <si>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</si>
  <si>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</si>
  <si>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</si>
  <si>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</si>
  <si>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</si>
  <si>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</si>
  <si>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</si>
  <si>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</si>
  <si>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</si>
  <si>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</si>
  <si>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</si>
  <si>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</si>
  <si>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</si>
  <si>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</si>
  <si>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</si>
  <si>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</si>
  <si>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</si>
  <si>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</si>
  <si>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</si>
  <si>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</si>
  <si>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</si>
  <si>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</si>
  <si>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</si>
  <si>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</si>
  <si>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</si>
  <si>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</si>
  <si>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</si>
  <si>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</si>
  <si>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</si>
  <si>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</si>
  <si>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</si>
  <si>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</si>
  <si>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</si>
  <si>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</si>
  <si>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</si>
  <si>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</si>
  <si>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</si>
  <si>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</si>
  <si>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</si>
  <si>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</si>
  <si>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</si>
  <si>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</si>
  <si>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</si>
  <si>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</si>
  <si>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</si>
  <si>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</si>
  <si>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</si>
  <si>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</si>
  <si>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</si>
  <si>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</si>
  <si>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</si>
  <si>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</si>
  <si>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</si>
  <si>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</si>
  <si>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</si>
  <si>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</si>
  <si>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</si>
  <si>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</si>
  <si>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</si>
  <si>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</si>
  <si>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</si>
  <si>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</si>
  <si>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</si>
  <si>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</si>
  <si>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</si>
  <si>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</si>
  <si>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</si>
  <si>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</si>
  <si>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</si>
  <si>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</si>
  <si>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</si>
  <si>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</si>
  <si>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</si>
  <si>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</si>
  <si>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</si>
  <si>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</si>
  <si>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</si>
  <si>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</si>
  <si>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</si>
  <si>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</si>
  <si>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</si>
  <si>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</si>
  <si>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</si>
  <si>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</si>
  <si>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</si>
  <si>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</si>
  <si>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</si>
  <si>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</si>
  <si>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</si>
  <si>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</si>
  <si>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</si>
  <si>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</si>
  <si>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</si>
  <si>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</si>
  <si>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</si>
  <si>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</si>
  <si>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</si>
  <si>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</si>
  <si>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</si>
  <si>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</si>
  <si>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</si>
  <si>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</si>
  <si>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</si>
  <si>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</si>
  <si>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</si>
  <si>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</si>
  <si>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</si>
  <si>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</si>
  <si>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</si>
  <si>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</si>
  <si>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</si>
  <si>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</si>
  <si>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</si>
  <si>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</si>
  <si>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</si>
  <si>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</si>
  <si>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</si>
  <si>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</si>
  <si>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</si>
  <si>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</si>
  <si>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</si>
  <si>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</si>
  <si>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</si>
  <si>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</si>
  <si>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</si>
  <si>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</si>
  <si>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</si>
  <si>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</si>
  <si>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</si>
  <si>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</si>
  <si>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</si>
  <si>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</si>
  <si>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</si>
  <si>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</si>
  <si>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</si>
  <si>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</si>
  <si>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</si>
  <si>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</si>
  <si>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</si>
  <si>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</si>
  <si>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</si>
  <si>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</si>
  <si>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</si>
  <si>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</si>
  <si>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</si>
  <si>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</si>
  <si>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</si>
  <si>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</si>
  <si>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</si>
  <si>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</si>
  <si>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</si>
  <si>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</si>
  <si>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</si>
  <si>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</si>
  <si>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</si>
  <si>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</si>
  <si>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</si>
  <si>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</si>
  <si>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</si>
  <si>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</si>
  <si>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</si>
  <si>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</si>
  <si>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</si>
  <si>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</si>
  <si>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</si>
  <si>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</si>
  <si>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</si>
  <si>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</si>
  <si>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</si>
  <si>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</si>
  <si>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</si>
  <si>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</si>
  <si>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</si>
  <si>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</si>
  <si>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</si>
  <si>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</si>
  <si>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</si>
  <si>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</si>
  <si>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</si>
  <si>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</si>
  <si>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</si>
  <si>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</si>
  <si>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</si>
  <si>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</si>
  <si>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</si>
  <si>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</si>
  <si>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</si>
  <si>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</si>
  <si>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</si>
  <si>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</si>
  <si>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</si>
  <si>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</si>
  <si>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</si>
  <si>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</si>
  <si>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</si>
  <si>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</si>
  <si>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</si>
  <si>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</si>
  <si>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</si>
  <si>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</si>
  <si>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</si>
  <si>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</si>
  <si>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</si>
  <si>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</si>
  <si>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</si>
  <si>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</si>
  <si>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</si>
  <si>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</si>
  <si>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</si>
  <si>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</si>
  <si>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</si>
  <si>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</si>
  <si>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</si>
  <si>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</si>
  <si>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</si>
  <si>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</si>
  <si>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</si>
  <si>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</si>
  <si>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</si>
  <si>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</si>
  <si>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</si>
  <si>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</si>
  <si>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</si>
  <si>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</si>
  <si>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</si>
  <si>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</si>
  <si>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</si>
  <si>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</si>
  <si>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</si>
  <si>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</si>
  <si>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</si>
  <si>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</si>
  <si>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</si>
  <si>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</si>
  <si>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</si>
  <si>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</si>
  <si>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</si>
  <si>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</si>
  <si>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</si>
  <si>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</si>
  <si>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</si>
  <si>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</si>
  <si>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</si>
  <si>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</si>
  <si>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</si>
  <si>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</si>
  <si>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</si>
  <si>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</si>
  <si>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</si>
  <si>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</si>
  <si>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</si>
  <si>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</si>
  <si>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</si>
  <si>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</si>
  <si>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</si>
  <si>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</si>
  <si>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</si>
  <si>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</si>
  <si>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</si>
  <si>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</si>
  <si>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</si>
  <si>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</si>
  <si>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</si>
  <si>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</si>
  <si>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</si>
  <si>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</si>
  <si>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</si>
  <si>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</si>
  <si>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</si>
  <si>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</si>
  <si>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</si>
  <si>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</si>
  <si>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</si>
  <si>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</si>
  <si>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</si>
  <si>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</si>
  <si>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</si>
  <si>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</si>
  <si>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</si>
  <si>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</si>
  <si>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</si>
  <si>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</si>
  <si>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</si>
  <si>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</si>
  <si>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</si>
  <si>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</si>
  <si>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</si>
  <si>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</si>
  <si>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</si>
  <si>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</si>
  <si>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</si>
  <si>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</si>
  <si>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</si>
  <si>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</si>
  <si>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</si>
  <si>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</si>
  <si>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</si>
  <si>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</si>
  <si>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</si>
  <si>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</si>
  <si>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</si>
  <si>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</si>
  <si>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</si>
  <si>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</si>
  <si>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</si>
  <si>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</si>
  <si>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</si>
  <si>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</si>
  <si>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</si>
  <si>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</si>
  <si>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</si>
  <si>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</si>
  <si>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</si>
  <si>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</si>
  <si>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</si>
  <si>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</si>
  <si>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</si>
  <si>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</si>
  <si>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</si>
  <si>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</si>
  <si>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</si>
  <si>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</si>
  <si>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</si>
  <si>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</si>
  <si>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</si>
  <si>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</si>
  <si>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</si>
  <si>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</si>
  <si>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</si>
  <si>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</si>
  <si>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</si>
  <si>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</si>
  <si>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</si>
  <si>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</si>
  <si>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</si>
  <si>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</si>
  <si>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</si>
  <si>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</si>
  <si>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</si>
  <si>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</si>
  <si>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</si>
  <si>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</si>
  <si>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</si>
  <si>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</si>
  <si>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</si>
  <si>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</si>
  <si>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</si>
  <si>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</si>
  <si>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</si>
  <si>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</si>
  <si>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</si>
  <si>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</si>
  <si>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</si>
  <si>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</si>
  <si>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</si>
  <si>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</si>
  <si>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</si>
  <si>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</si>
  <si>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</si>
  <si>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</si>
  <si>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</si>
  <si>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</si>
  <si>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</si>
  <si>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</si>
  <si>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</si>
  <si>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</si>
  <si>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</si>
  <si>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</si>
  <si>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</si>
  <si>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</si>
  <si>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</si>
  <si>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</si>
  <si>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</si>
  <si>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</si>
  <si>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</si>
  <si>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</si>
  <si>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</si>
  <si>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</si>
  <si>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</si>
  <si>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</si>
  <si>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</si>
  <si>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</si>
  <si>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</si>
  <si>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</si>
  <si>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</si>
  <si>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</si>
  <si>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</si>
  <si>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</si>
  <si>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</si>
  <si>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</si>
  <si>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</si>
  <si>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</si>
  <si>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</si>
  <si>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</si>
  <si>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</si>
  <si>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</si>
  <si>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</si>
  <si>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</si>
  <si>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</si>
  <si>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</si>
  <si>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</si>
  <si>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</si>
  <si>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</si>
  <si>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</si>
  <si>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</si>
  <si>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</si>
  <si>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</si>
  <si>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</si>
  <si>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</si>
  <si>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</si>
  <si>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</si>
  <si>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</si>
  <si>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</si>
  <si>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</si>
  <si>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</si>
  <si>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</si>
  <si>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</si>
  <si>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</si>
  <si>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</si>
  <si>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</si>
  <si>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</si>
  <si>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</si>
  <si>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</si>
  <si>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</si>
  <si>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</si>
  <si>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</si>
  <si>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</si>
  <si>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</si>
  <si>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</si>
  <si>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</si>
  <si>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</si>
  <si>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</si>
  <si>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</si>
  <si>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</si>
  <si>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</si>
  <si>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</si>
  <si>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</si>
  <si>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</si>
  <si>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</si>
  <si>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</si>
  <si>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</si>
  <si>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</si>
  <si>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</si>
  <si>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</si>
  <si>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</si>
  <si>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</si>
  <si>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</si>
  <si>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</si>
  <si>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</si>
  <si>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</si>
  <si>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</si>
  <si>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</si>
  <si>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</si>
  <si>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</si>
  <si>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</si>
  <si>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</si>
  <si>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</si>
  <si>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</si>
  <si>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</si>
  <si>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</si>
  <si>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</si>
  <si>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</si>
  <si>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</si>
  <si>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</si>
  <si>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</si>
  <si>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</si>
  <si>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</si>
  <si>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</si>
  <si>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</si>
  <si>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</si>
  <si>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</si>
  <si>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</si>
  <si>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</si>
  <si>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</si>
  <si>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</si>
  <si>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</si>
  <si>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</si>
  <si>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</si>
  <si>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</si>
  <si>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</si>
  <si>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</si>
  <si>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</si>
  <si>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</si>
  <si>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</si>
  <si>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</si>
  <si>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</si>
  <si>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</si>
  <si>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</si>
  <si>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</si>
  <si>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</si>
  <si>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</si>
  <si>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</si>
  <si>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</si>
  <si>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</si>
  <si>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</si>
  <si>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</si>
  <si>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</si>
  <si>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</si>
  <si>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</si>
  <si>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</si>
  <si>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</si>
  <si>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</si>
  <si>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</si>
  <si>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</si>
  <si>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</si>
  <si>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</si>
  <si>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</si>
  <si>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</si>
  <si>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</si>
  <si>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</si>
  <si>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</si>
  <si>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</si>
  <si>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</si>
  <si>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</si>
  <si>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</si>
  <si>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</si>
  <si>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</si>
  <si>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</si>
  <si>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</si>
  <si>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</si>
  <si>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</si>
  <si>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</si>
  <si>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</si>
  <si>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</si>
  <si>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</si>
  <si>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</si>
  <si>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</si>
  <si>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</si>
  <si>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</si>
  <si>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</si>
  <si>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</si>
  <si>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</si>
  <si>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</si>
  <si>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</si>
  <si>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</si>
  <si>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</si>
  <si>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</si>
  <si>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</si>
  <si>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</si>
  <si>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</si>
  <si>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</si>
  <si>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</si>
  <si>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</si>
  <si>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</si>
  <si>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</si>
  <si>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</si>
  <si>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</si>
  <si>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</si>
  <si>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</si>
  <si>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</si>
  <si>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</si>
  <si>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</si>
  <si>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</si>
  <si>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</si>
  <si>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</si>
  <si>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</si>
  <si>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</si>
  <si>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</si>
  <si>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</si>
  <si>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</si>
  <si>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</si>
  <si>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</si>
  <si>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</si>
  <si>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</si>
  <si>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</si>
  <si>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</si>
  <si>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</si>
  <si>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</si>
  <si>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</si>
  <si>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</si>
  <si>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</si>
  <si>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</si>
  <si>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</si>
  <si>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</si>
  <si>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</si>
  <si>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</si>
  <si>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</si>
  <si>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</si>
  <si>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</si>
  <si>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</si>
  <si>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</si>
  <si>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</si>
  <si>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</si>
  <si>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</si>
  <si>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</si>
  <si>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</si>
  <si>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</si>
  <si>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</si>
  <si>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</si>
  <si>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</si>
  <si>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</si>
  <si>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</si>
  <si>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</si>
  <si>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</si>
  <si>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</si>
  <si>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</si>
  <si>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</si>
  <si>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</si>
  <si>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</si>
  <si>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</si>
  <si>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</si>
  <si>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</si>
  <si>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</si>
  <si>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</si>
  <si>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</si>
  <si>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</si>
  <si>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</si>
  <si>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</si>
  <si>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</si>
  <si>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</si>
  <si>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</si>
  <si>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</si>
  <si>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</si>
  <si>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</si>
  <si>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</si>
  <si>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</si>
  <si>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</si>
  <si>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</si>
  <si>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</si>
  <si>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</si>
  <si>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</si>
  <si>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</si>
  <si>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</si>
  <si>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</si>
  <si>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</si>
  <si>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</si>
  <si>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</si>
  <si>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</si>
  <si>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</si>
  <si>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</si>
  <si>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</si>
  <si>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</si>
  <si>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</si>
  <si>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</si>
  <si>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</si>
  <si>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</si>
  <si>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</si>
  <si>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</si>
  <si>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</si>
  <si>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</si>
  <si>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</si>
  <si>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</si>
  <si>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</si>
  <si>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</si>
  <si>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</si>
  <si>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</si>
  <si>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</si>
  <si>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</si>
  <si>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</si>
  <si>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</si>
  <si>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</si>
  <si>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</si>
  <si>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</si>
  <si>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</si>
  <si>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</si>
  <si>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</si>
  <si>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</si>
  <si>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</si>
  <si>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</si>
  <si>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</si>
  <si>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</si>
  <si>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</si>
  <si>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</si>
  <si>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</si>
  <si>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</si>
  <si>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</si>
  <si>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</si>
  <si>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</si>
  <si>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</si>
  <si>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</si>
  <si>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</si>
  <si>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</si>
  <si>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</si>
  <si>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</si>
  <si>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</si>
  <si>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</si>
  <si>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</si>
  <si>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</si>
  <si>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</si>
  <si>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</si>
  <si>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</si>
  <si>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</si>
  <si>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</si>
  <si>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</si>
  <si>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</si>
  <si>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</si>
  <si>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</si>
  <si>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</si>
  <si>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</si>
  <si>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</si>
  <si>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</si>
  <si>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</si>
  <si>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</si>
  <si>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</si>
  <si>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</si>
  <si>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</si>
  <si>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</si>
  <si>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</si>
  <si>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</si>
  <si>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</si>
  <si>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</si>
  <si>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</si>
  <si>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</si>
  <si>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</si>
  <si>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</si>
  <si>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</si>
  <si>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</si>
  <si>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</si>
  <si>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</si>
  <si>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</si>
  <si>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</si>
  <si>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</si>
  <si>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</si>
  <si>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</si>
  <si>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</si>
  <si>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</si>
  <si>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</si>
  <si>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</si>
  <si>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</si>
  <si>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</si>
  <si>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</si>
  <si>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</si>
  <si>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</si>
  <si>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</si>
  <si>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</si>
  <si>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</si>
  <si>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</si>
  <si>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</si>
  <si>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</si>
  <si>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</si>
  <si>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</si>
  <si>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</si>
  <si>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</si>
  <si>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</si>
  <si>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</si>
  <si>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</si>
  <si>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</si>
  <si>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</si>
  <si>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</si>
  <si>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</si>
  <si>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</si>
  <si>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</si>
  <si>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</si>
  <si>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</si>
  <si>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</si>
  <si>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</si>
  <si>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</si>
  <si>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</si>
  <si>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</si>
  <si>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</si>
  <si>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</si>
  <si>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</si>
  <si>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</si>
  <si>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</si>
  <si>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</si>
  <si>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</si>
  <si>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</si>
  <si>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</si>
  <si>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</si>
  <si>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</si>
  <si>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</si>
  <si>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</si>
  <si>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</si>
  <si>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</si>
  <si>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</si>
  <si>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</si>
  <si>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</si>
  <si>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</si>
  <si>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</si>
  <si>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</si>
  <si>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</si>
  <si>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</si>
  <si>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</si>
  <si>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</si>
  <si>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</si>
  <si>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</si>
  <si>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</si>
  <si>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</si>
  <si>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</si>
  <si>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</si>
  <si>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</si>
  <si>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</si>
  <si>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</si>
  <si>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</si>
  <si>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</si>
  <si>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</si>
  <si>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</si>
  <si>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</si>
  <si>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</si>
  <si>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</si>
  <si>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</si>
  <si>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</si>
  <si>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</si>
  <si>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</si>
  <si>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</si>
  <si>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</si>
  <si>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</si>
  <si>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</si>
  <si>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</si>
  <si>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</si>
  <si>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</si>
  <si>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</si>
  <si>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</si>
  <si>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</si>
  <si>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</si>
  <si>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</si>
  <si>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</si>
  <si>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</si>
  <si>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</si>
  <si>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</si>
  <si>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</si>
  <si>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</si>
  <si>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</si>
  <si>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</si>
  <si>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</si>
  <si>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</si>
  <si>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</si>
  <si>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</si>
  <si>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</si>
  <si>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</si>
  <si>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</si>
  <si>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</si>
  <si>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</si>
  <si>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</si>
  <si>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</si>
  <si>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</si>
  <si>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</si>
  <si>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</si>
  <si>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</si>
  <si>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</si>
  <si>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</si>
  <si>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</si>
  <si>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</si>
  <si>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</si>
  <si>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</si>
  <si>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</si>
  <si>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</si>
  <si>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</si>
  <si>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</si>
  <si>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</si>
  <si>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</si>
  <si>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</si>
  <si>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</si>
  <si>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</si>
  <si>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</si>
  <si>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</si>
  <si>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</si>
  <si>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</si>
  <si>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</si>
  <si>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</si>
  <si>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</si>
  <si>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</si>
  <si>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</si>
  <si>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</si>
  <si>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</si>
  <si>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</si>
  <si>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</si>
  <si>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</si>
  <si>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</si>
  <si>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</si>
  <si>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</si>
  <si>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</si>
  <si>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</si>
  <si>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</si>
  <si>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</si>
  <si>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</si>
  <si>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</si>
  <si>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</si>
  <si>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</si>
  <si>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</si>
  <si>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</si>
  <si>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</si>
  <si>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</si>
  <si>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</si>
  <si>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</si>
  <si>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</si>
  <si>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</si>
  <si>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</si>
  <si>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</si>
  <si>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</si>
  <si>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</si>
  <si>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</si>
  <si>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</si>
  <si>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</si>
  <si>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</si>
  <si>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</si>
  <si>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</si>
  <si>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</si>
  <si>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</si>
  <si>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</si>
  <si>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</si>
  <si>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</si>
  <si>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</si>
  <si>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</si>
  <si>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</si>
  <si>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</si>
  <si>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</si>
  <si>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</si>
  <si>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</si>
  <si>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</si>
  <si>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</si>
  <si>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</si>
  <si>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</si>
  <si>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</si>
  <si>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</si>
  <si>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</si>
  <si>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</si>
  <si>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</si>
  <si>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</si>
  <si>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</si>
  <si>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</si>
  <si>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</si>
  <si>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</si>
  <si>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</si>
  <si>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</si>
  <si>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</si>
  <si>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</si>
  <si>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</si>
  <si>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</si>
  <si>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</si>
  <si>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</si>
  <si>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</si>
  <si>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</si>
  <si>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</si>
  <si>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</si>
  <si>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</si>
  <si>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</si>
  <si>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</si>
  <si>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</si>
  <si>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</si>
  <si>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</si>
  <si>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</si>
  <si>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</si>
  <si>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</si>
  <si>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</si>
  <si>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</si>
  <si>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</si>
  <si>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</si>
  <si>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</si>
  <si>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</si>
  <si>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</si>
  <si>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</si>
  <si>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</si>
  <si>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</si>
  <si>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</si>
  <si>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</si>
  <si>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</si>
  <si>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</si>
  <si>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</si>
  <si>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</si>
  <si>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</si>
  <si>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</si>
  <si>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</si>
  <si>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</si>
  <si>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</si>
  <si>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</si>
  <si>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</si>
  <si>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</si>
  <si>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</si>
  <si>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</si>
  <si>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</si>
  <si>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</si>
  <si>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</si>
  <si>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</si>
  <si>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</si>
  <si>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</si>
  <si>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</si>
  <si>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</si>
  <si>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</si>
  <si>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</si>
  <si>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</si>
  <si>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</si>
  <si>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</si>
  <si>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</si>
  <si>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</si>
  <si>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</si>
  <si>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</si>
  <si>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</si>
  <si>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</si>
  <si>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</si>
  <si>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</si>
  <si>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</si>
  <si>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</si>
  <si>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</si>
  <si>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</si>
  <si>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</si>
  <si>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</si>
  <si>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</si>
  <si>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</si>
  <si>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</si>
  <si>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</si>
  <si>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</si>
  <si>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</si>
  <si>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</si>
  <si>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</si>
  <si>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</si>
  <si>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</si>
  <si>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</si>
  <si>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</si>
  <si>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</si>
  <si>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</si>
  <si>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</si>
  <si>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</si>
  <si>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</si>
  <si>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</si>
  <si>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</si>
  <si>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</si>
  <si>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</si>
  <si>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</si>
  <si>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</si>
  <si>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</si>
  <si>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</si>
  <si>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</si>
  <si>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</si>
  <si>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</si>
  <si>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</si>
  <si>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</si>
  <si>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</si>
  <si>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</si>
  <si>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</si>
  <si>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</si>
  <si>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</si>
  <si>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</si>
  <si>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</si>
  <si>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</si>
  <si>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</si>
  <si>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</si>
  <si>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</si>
  <si>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</si>
  <si>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</si>
  <si>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</si>
  <si>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</si>
  <si>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</si>
  <si>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</si>
  <si>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</si>
  <si>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</si>
  <si>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</si>
  <si>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</si>
  <si>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</si>
  <si>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</si>
  <si>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</si>
  <si>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</si>
  <si>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</si>
  <si>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</si>
  <si>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</si>
  <si>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</si>
  <si>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</si>
  <si>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</si>
  <si>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</si>
  <si>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</si>
  <si>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</si>
  <si>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</si>
  <si>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</si>
  <si>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</si>
  <si>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</si>
  <si>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</si>
  <si>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</si>
  <si>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</si>
  <si>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</si>
  <si>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</si>
  <si>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</si>
  <si>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</si>
  <si>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</si>
  <si>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</si>
  <si>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</si>
  <si>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</si>
  <si>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</si>
  <si>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</si>
  <si>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</si>
  <si>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</si>
  <si>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</si>
  <si>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</si>
  <si>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</si>
  <si>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</si>
  <si>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</si>
  <si>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</si>
  <si>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</si>
  <si>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</si>
  <si>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</si>
  <si>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</si>
  <si>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</si>
  <si>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</si>
  <si>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</si>
  <si>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</si>
  <si>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</si>
  <si>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</si>
  <si>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</si>
  <si>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</si>
  <si>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</si>
  <si>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</si>
  <si>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</si>
  <si>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</si>
  <si>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</si>
  <si>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</si>
  <si>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</si>
  <si>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</si>
  <si>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</si>
  <si>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</si>
  <si>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</si>
  <si>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</si>
  <si>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</si>
  <si>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</si>
  <si>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</si>
  <si>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</si>
  <si>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</si>
  <si>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</si>
  <si>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</si>
  <si>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</si>
  <si>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</si>
  <si>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</si>
  <si>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</si>
  <si>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</si>
  <si>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</si>
  <si>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</si>
  <si>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</si>
  <si>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</si>
  <si>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</si>
  <si>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</si>
  <si>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</si>
  <si>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</si>
  <si>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</si>
  <si>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</si>
  <si>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</si>
  <si>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</si>
  <si>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</si>
  <si>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</si>
  <si>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</si>
  <si>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</si>
  <si>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</si>
  <si>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</si>
  <si>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</si>
  <si>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</si>
  <si>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</si>
  <si>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</si>
  <si>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</si>
  <si>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</si>
  <si>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</si>
  <si>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</si>
  <si>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</si>
  <si>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</si>
  <si>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</si>
  <si>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</si>
  <si>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</si>
  <si>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</si>
  <si>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</si>
  <si>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</si>
  <si>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</si>
  <si>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</si>
  <si>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</si>
  <si>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</si>
  <si>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</si>
  <si>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</si>
  <si>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</si>
  <si>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</si>
  <si>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</si>
  <si>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</si>
  <si>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</si>
  <si>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</si>
  <si>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</si>
  <si>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</si>
  <si>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</si>
  <si>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</si>
  <si>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</si>
  <si>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</si>
  <si>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</si>
  <si>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</si>
  <si>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</si>
  <si>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</si>
  <si>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</si>
  <si>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</si>
  <si>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</si>
  <si>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</si>
  <si>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</si>
  <si>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</si>
  <si>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</si>
  <si>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</si>
  <si>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</si>
  <si>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</si>
  <si>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</si>
  <si>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</si>
  <si>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</si>
  <si>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</si>
  <si>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</si>
  <si>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</si>
  <si>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</si>
  <si>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</si>
  <si>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</si>
  <si>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</si>
  <si>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</si>
  <si>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</si>
  <si>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</si>
  <si>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</si>
  <si>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</si>
  <si>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</si>
  <si>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</si>
  <si>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</si>
  <si>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</si>
  <si>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</si>
  <si>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</si>
  <si>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</si>
  <si>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</si>
  <si>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</si>
  <si>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</si>
  <si>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</si>
  <si>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</si>
  <si>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</si>
  <si>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</si>
  <si>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</si>
  <si>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</si>
  <si>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</si>
  <si>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</si>
  <si>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</si>
  <si>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</si>
  <si>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</si>
  <si>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</si>
  <si>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</si>
  <si>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</si>
  <si>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</si>
  <si>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</si>
  <si>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</si>
  <si>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</si>
  <si>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</si>
  <si>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</si>
  <si>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</si>
  <si>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</si>
  <si>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</si>
  <si>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</si>
  <si>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</si>
  <si>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</si>
  <si>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</si>
  <si>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</si>
  <si>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</si>
  <si>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</si>
  <si>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</si>
  <si>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</si>
  <si>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</si>
  <si>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</si>
  <si>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</si>
  <si>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</si>
  <si>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</si>
  <si>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</si>
  <si>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</si>
  <si>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</si>
  <si>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</si>
  <si>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</si>
  <si>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</si>
  <si>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</si>
  <si>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</si>
  <si>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</si>
  <si>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</si>
  <si>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</si>
  <si>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</si>
  <si>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</si>
  <si>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</si>
  <si>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</si>
  <si>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</si>
  <si>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</si>
  <si>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</si>
  <si>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</si>
  <si>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</si>
  <si>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</si>
  <si>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</si>
  <si>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</si>
  <si>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</si>
  <si>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</si>
  <si>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</si>
  <si>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</si>
  <si>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</si>
  <si>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</si>
  <si>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</si>
  <si>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</si>
  <si>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</si>
  <si>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</si>
  <si>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</si>
  <si>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</si>
  <si>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</si>
  <si>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</si>
  <si>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</si>
  <si>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</si>
  <si>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</si>
  <si>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</si>
  <si>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</si>
  <si>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</si>
  <si>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</si>
  <si>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</si>
  <si>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</si>
  <si>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</si>
  <si>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</si>
  <si>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</si>
  <si>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</si>
  <si>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</si>
  <si>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</si>
  <si>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</si>
  <si>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</si>
  <si>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</si>
  <si>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</si>
  <si>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</si>
  <si>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</si>
  <si>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</si>
  <si>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</si>
  <si>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</si>
  <si>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</si>
  <si>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</si>
  <si>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</si>
  <si>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</si>
  <si>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</si>
  <si>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</si>
  <si>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</si>
  <si>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</si>
  <si>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</si>
  <si>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</si>
  <si>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</si>
  <si>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</si>
  <si>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</si>
  <si>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</si>
  <si>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</si>
  <si>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</si>
  <si>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</si>
  <si>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</si>
  <si>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</si>
  <si>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</si>
  <si>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</si>
  <si>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</si>
  <si>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</si>
  <si>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</si>
  <si>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</si>
  <si>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</si>
  <si>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</si>
  <si>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</si>
  <si>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</si>
  <si>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</si>
  <si>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</si>
  <si>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</si>
  <si>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</si>
  <si>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</si>
  <si>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</si>
  <si>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</si>
  <si>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</si>
  <si>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</si>
  <si>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</si>
  <si>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</si>
  <si>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</si>
  <si>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</si>
  <si>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</si>
  <si>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</si>
  <si>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</si>
  <si>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</si>
  <si>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</si>
  <si>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</si>
  <si>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</si>
  <si>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</si>
  <si>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</si>
  <si>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</si>
  <si>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</si>
  <si>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</si>
  <si>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</si>
  <si>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</si>
  <si>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</si>
  <si>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</si>
  <si>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</si>
  <si>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</si>
  <si>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</si>
  <si>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</si>
  <si>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</si>
  <si>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</si>
  <si>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</si>
  <si>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</si>
  <si>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</si>
  <si>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</si>
  <si>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</si>
  <si>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</si>
  <si>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</si>
  <si>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</si>
  <si>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</si>
  <si>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</si>
  <si>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</si>
  <si>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</si>
  <si>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</si>
  <si>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</si>
  <si>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</si>
  <si>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</si>
  <si>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</si>
  <si>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</si>
  <si>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</si>
  <si>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</si>
  <si>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</si>
  <si>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</si>
  <si>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</si>
  <si>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</si>
  <si>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</si>
  <si>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</si>
  <si>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</si>
  <si>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</si>
  <si>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</si>
  <si>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</si>
  <si>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</si>
  <si>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</si>
  <si>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</si>
  <si>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</si>
  <si>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</si>
  <si>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</si>
  <si>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</si>
  <si>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</si>
  <si>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</si>
  <si>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</si>
  <si>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</si>
  <si>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</si>
  <si>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</si>
  <si>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</si>
  <si>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</si>
  <si>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</si>
  <si>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</si>
  <si>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</si>
  <si>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</si>
  <si>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</si>
  <si>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</si>
  <si>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</si>
  <si>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</si>
  <si>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</si>
  <si>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</si>
  <si>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</si>
  <si>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</si>
  <si>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</si>
  <si>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</si>
  <si>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</si>
  <si>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</si>
  <si>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</si>
  <si>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</si>
  <si>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</si>
  <si>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</si>
  <si>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</si>
  <si>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</si>
  <si>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</si>
  <si>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</si>
  <si>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</si>
  <si>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</si>
  <si>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</si>
  <si>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</si>
  <si>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</si>
  <si>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</si>
  <si>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</si>
  <si>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</si>
  <si>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</si>
  <si>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</si>
  <si>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</si>
  <si>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</si>
  <si>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</si>
  <si>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</si>
  <si>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</si>
  <si>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</si>
  <si>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</si>
  <si>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</si>
  <si>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</si>
  <si>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</si>
  <si>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</si>
  <si>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</si>
  <si>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</si>
  <si>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</si>
  <si>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</si>
  <si>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</si>
  <si>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</si>
  <si>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</si>
  <si>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</si>
  <si>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</si>
  <si>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</si>
  <si>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</si>
  <si>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</si>
  <si>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</si>
  <si>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</si>
  <si>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</si>
  <si>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</si>
  <si>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</si>
  <si>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</si>
  <si>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</si>
  <si>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</si>
  <si>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</si>
  <si>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</si>
  <si>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</si>
  <si>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</si>
  <si>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</si>
  <si>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</si>
  <si>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</si>
  <si>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</si>
  <si>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</si>
  <si>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</si>
  <si>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</si>
  <si>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</si>
  <si>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</si>
  <si>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</si>
  <si>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</si>
  <si>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</si>
  <si>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</si>
  <si>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</si>
  <si>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</si>
  <si>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</si>
  <si>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</si>
  <si>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</si>
  <si>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</si>
  <si>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</si>
  <si>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</si>
  <si>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</si>
  <si>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</si>
  <si>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</si>
  <si>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</si>
  <si>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</si>
  <si>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</si>
  <si>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</si>
  <si>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</si>
  <si>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</si>
  <si>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</si>
  <si>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</si>
  <si>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</si>
  <si>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</si>
  <si>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</si>
  <si>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</si>
  <si>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</si>
  <si>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</si>
  <si>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</si>
  <si>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</si>
  <si>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</si>
  <si>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</si>
  <si>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</si>
  <si>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</si>
  <si>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</si>
  <si>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</si>
  <si>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</si>
  <si>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</si>
  <si>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</si>
  <si>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</si>
  <si>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</si>
  <si>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</si>
  <si>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</si>
  <si>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</si>
  <si>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</si>
  <si>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</si>
  <si>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</si>
  <si>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</si>
  <si>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</si>
  <si>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</si>
  <si>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</si>
  <si>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</si>
  <si>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</si>
  <si>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</si>
  <si>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</si>
  <si>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</si>
  <si>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</si>
  <si>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</si>
  <si>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</si>
  <si>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</si>
  <si>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</si>
  <si>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</si>
  <si>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</si>
  <si>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</si>
  <si>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</si>
  <si>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</si>
  <si>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</si>
  <si>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</si>
  <si>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</si>
  <si>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</si>
  <si>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</si>
  <si>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</si>
  <si>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</si>
  <si>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</si>
  <si>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</si>
  <si>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</si>
  <si>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</si>
  <si>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</si>
  <si>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</si>
  <si>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</si>
  <si>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</si>
  <si>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</si>
  <si>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</si>
  <si>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</si>
  <si>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</si>
  <si>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</si>
  <si>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</si>
  <si>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</si>
  <si>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</si>
  <si>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</si>
  <si>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</si>
  <si>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</si>
  <si>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</si>
  <si>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</si>
  <si>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</si>
  <si>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</si>
  <si>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</si>
  <si>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</si>
  <si>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</si>
  <si>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</si>
  <si>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</si>
  <si>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</si>
  <si>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</si>
  <si>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</si>
  <si>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</si>
  <si>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</si>
  <si>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</si>
  <si>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</si>
  <si>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</si>
  <si>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</si>
  <si>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</si>
  <si>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</si>
  <si>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</si>
  <si>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</si>
  <si>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</si>
  <si>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</si>
  <si>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</si>
  <si>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</si>
  <si>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</si>
  <si>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</si>
  <si>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</si>
  <si>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</si>
  <si>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</si>
  <si>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</si>
  <si>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</si>
  <si>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</si>
  <si>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</si>
  <si>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</si>
  <si>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</si>
  <si>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</si>
  <si>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</si>
  <si>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</si>
  <si>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</si>
  <si>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</si>
  <si>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</si>
  <si>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</si>
  <si>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</si>
  <si>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</si>
  <si>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</si>
  <si>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</si>
  <si>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</si>
  <si>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</si>
  <si>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</si>
  <si>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</si>
  <si>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</si>
  <si>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</si>
  <si>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</si>
  <si>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</si>
  <si>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</si>
  <si>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</si>
  <si>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</si>
  <si>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</si>
  <si>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</si>
  <si>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</si>
  <si>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</si>
  <si>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</si>
  <si>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</si>
  <si>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</si>
  <si>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</si>
  <si>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</si>
  <si>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</si>
  <si>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</si>
  <si>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</si>
  <si>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</si>
  <si>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</si>
  <si>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</si>
  <si>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</si>
  <si>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</si>
  <si>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</si>
  <si>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</si>
  <si>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</si>
  <si>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</si>
  <si>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</si>
  <si>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</si>
  <si>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</si>
  <si>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</si>
  <si>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</si>
  <si>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</si>
  <si>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</si>
  <si>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</si>
  <si>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</si>
  <si>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</si>
  <si>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</si>
  <si>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</si>
  <si>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</si>
  <si>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</si>
  <si>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</si>
  <si>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</si>
  <si>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</si>
  <si>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</si>
  <si>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</si>
  <si>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</si>
  <si>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</si>
  <si>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</si>
  <si>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</si>
  <si>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</si>
  <si>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</si>
  <si>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</si>
  <si>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</si>
  <si>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</si>
  <si>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</si>
  <si>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</si>
  <si>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</si>
  <si>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</si>
  <si>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</si>
  <si>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</si>
  <si>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</si>
  <si>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</si>
  <si>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</si>
  <si>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</si>
  <si>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</si>
  <si>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</si>
  <si>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</si>
  <si>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</si>
  <si>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</si>
  <si>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</si>
  <si>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</si>
  <si>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</si>
  <si>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</si>
  <si>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</si>
  <si>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</si>
  <si>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</si>
  <si>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</si>
  <si>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</si>
  <si>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</si>
  <si>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</si>
  <si>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</si>
  <si>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</si>
  <si>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</si>
  <si>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</si>
  <si>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</si>
  <si>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</si>
  <si>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</si>
  <si>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</si>
  <si>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</si>
  <si>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</si>
  <si>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</si>
  <si>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</si>
  <si>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</si>
  <si>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</si>
  <si>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</si>
  <si>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</si>
  <si>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</si>
  <si>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</si>
  <si>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</si>
  <si>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</si>
  <si>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</si>
  <si>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</si>
  <si>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</si>
  <si>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</si>
  <si>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</si>
  <si>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</si>
  <si>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</si>
  <si>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</si>
  <si>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</si>
  <si>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</si>
  <si>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</si>
  <si>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</si>
  <si>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</si>
  <si>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</si>
  <si>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</si>
  <si>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</si>
  <si>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</si>
  <si>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</si>
  <si>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</si>
  <si>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</si>
  <si>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</si>
  <si>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</si>
  <si>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</si>
  <si>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</si>
  <si>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</si>
  <si>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</si>
  <si>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</si>
  <si>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</si>
  <si>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</si>
  <si>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</si>
  <si>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</si>
  <si>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</si>
  <si>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</si>
  <si>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</si>
  <si>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</si>
  <si>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</si>
  <si>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</si>
  <si>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</si>
  <si>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</si>
  <si>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</si>
  <si>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</si>
  <si>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</si>
  <si>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</si>
  <si>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</si>
  <si>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</si>
  <si>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</si>
  <si>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</si>
  <si>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</si>
  <si>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</si>
  <si>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</si>
  <si>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</si>
  <si>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</si>
  <si>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</si>
  <si>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</si>
  <si>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</si>
  <si>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</si>
  <si>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</si>
  <si>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</si>
  <si>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</si>
  <si>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</si>
  <si>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</si>
  <si>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</si>
  <si>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</si>
  <si>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</si>
  <si>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</si>
  <si>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</si>
  <si>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</si>
  <si>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</si>
  <si>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</si>
  <si>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</si>
  <si>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</si>
  <si>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</si>
  <si>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</si>
  <si>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</si>
  <si>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</si>
  <si>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</si>
  <si>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</si>
  <si>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</si>
  <si>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</si>
  <si>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</si>
  <si>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</si>
  <si>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</si>
  <si>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</si>
  <si>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</si>
  <si>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</si>
  <si>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</si>
  <si>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</si>
  <si>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</si>
  <si>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</si>
  <si>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</si>
  <si>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</si>
  <si>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</si>
  <si>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</si>
  <si>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</si>
  <si>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</si>
  <si>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</si>
  <si>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</si>
  <si>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</si>
  <si>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</si>
  <si>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</si>
  <si>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</si>
  <si>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</si>
  <si>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</si>
  <si>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</si>
  <si>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</si>
  <si>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</si>
  <si>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</si>
  <si>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</si>
  <si>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</si>
  <si>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</si>
  <si>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</si>
  <si>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</si>
  <si>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</si>
  <si>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</si>
  <si>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</si>
  <si>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</si>
  <si>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</si>
  <si>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</si>
  <si>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</si>
  <si>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</si>
  <si>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</si>
  <si>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</si>
  <si>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</si>
  <si>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</si>
  <si>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</si>
  <si>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</si>
  <si>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</si>
  <si>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</si>
  <si>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</si>
  <si>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</si>
  <si>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</si>
  <si>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</si>
  <si>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</si>
  <si>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</si>
  <si>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</si>
  <si>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</si>
  <si>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</si>
  <si>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</si>
  <si>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</si>
  <si>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</si>
  <si>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</si>
  <si>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</si>
  <si>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</si>
  <si>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</si>
  <si>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</si>
  <si>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</si>
  <si>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</si>
  <si>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</si>
  <si>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</si>
  <si>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</si>
  <si>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</si>
  <si>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</si>
  <si>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</si>
  <si>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</si>
  <si>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</si>
  <si>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</si>
  <si>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</si>
  <si>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</si>
  <si>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</si>
  <si>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</si>
  <si>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</si>
  <si>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</si>
  <si>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</si>
  <si>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</si>
  <si>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</si>
  <si>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</si>
  <si>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</si>
  <si>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</si>
  <si>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</si>
  <si>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</si>
  <si>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</si>
  <si>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</si>
  <si>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</si>
  <si>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</si>
  <si>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</si>
  <si>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</si>
  <si>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</si>
  <si>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</si>
  <si>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</si>
  <si>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</si>
  <si>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</si>
  <si>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</si>
  <si>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</si>
  <si>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</si>
  <si>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</si>
  <si>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</si>
  <si>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</si>
  <si>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</si>
  <si>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</si>
  <si>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</si>
  <si>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</si>
  <si>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</si>
  <si>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</si>
  <si>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</si>
  <si>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</si>
  <si>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</si>
  <si>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</si>
  <si>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</si>
  <si>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</si>
  <si>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</si>
  <si>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</si>
  <si>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</si>
  <si>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</si>
  <si>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</si>
  <si>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</si>
  <si>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</si>
  <si>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</si>
  <si>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</si>
  <si>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</si>
  <si>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</si>
  <si>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</si>
  <si>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</si>
  <si>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</si>
  <si>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</si>
  <si>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</si>
  <si>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</si>
  <si>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</si>
  <si>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</si>
  <si>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</si>
  <si>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</si>
  <si>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</si>
  <si>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</si>
  <si>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</si>
  <si>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</si>
  <si>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</si>
  <si>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</si>
  <si>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</si>
  <si>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</si>
  <si>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</si>
  <si>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</si>
  <si>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</si>
  <si>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</si>
  <si>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</si>
  <si>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</si>
  <si>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</si>
  <si>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</si>
  <si>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</si>
  <si>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</si>
  <si>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</si>
  <si>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</si>
  <si>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</si>
  <si>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</si>
  <si>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</si>
  <si>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</si>
  <si>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</si>
  <si>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</si>
  <si>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</si>
  <si>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</si>
  <si>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</si>
  <si>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</si>
  <si>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</si>
  <si>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</si>
  <si>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</si>
  <si>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</si>
  <si>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</si>
  <si>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</si>
  <si>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</si>
  <si>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</si>
  <si>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</si>
  <si>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</si>
  <si>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</si>
  <si>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</si>
  <si>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</si>
  <si>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</si>
  <si>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</si>
  <si>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</si>
  <si>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</si>
  <si>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</si>
  <si>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</si>
  <si>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</si>
  <si>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</si>
  <si>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</si>
  <si>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</si>
  <si>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</si>
  <si>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</si>
  <si>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</si>
  <si>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</si>
  <si>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</si>
  <si>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</si>
  <si>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</si>
  <si>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</si>
  <si>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</si>
  <si>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</si>
  <si>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</si>
  <si>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</si>
  <si>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</si>
  <si>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</si>
  <si>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</si>
  <si>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</si>
  <si>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</si>
  <si>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</si>
  <si>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</si>
  <si>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</si>
  <si>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</si>
  <si>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</si>
  <si>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</si>
  <si>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</si>
  <si>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</si>
  <si>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</si>
  <si>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</si>
  <si>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</si>
  <si>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</si>
  <si>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</si>
  <si>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</si>
  <si>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</si>
  <si>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</si>
  <si>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</si>
  <si>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</si>
  <si>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</si>
  <si>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</si>
  <si>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</si>
  <si>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</si>
  <si>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</si>
  <si>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</si>
  <si>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</si>
  <si>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</si>
  <si>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</si>
  <si>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</si>
  <si>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</si>
  <si>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</si>
  <si>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</si>
  <si>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</si>
  <si>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</si>
  <si>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</si>
  <si>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</si>
  <si>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</si>
  <si>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</si>
  <si>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</si>
  <si>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</si>
  <si>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</si>
  <si>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</si>
  <si>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</si>
  <si>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</si>
  <si>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</si>
  <si>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</si>
  <si>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</si>
  <si>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</si>
  <si>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</si>
  <si>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</si>
  <si>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</si>
  <si>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</si>
  <si>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</si>
  <si>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</si>
  <si>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</si>
  <si>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</si>
  <si>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</si>
  <si>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</si>
  <si>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</si>
  <si>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</si>
  <si>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</si>
  <si>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</si>
  <si>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</si>
  <si>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</si>
  <si>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</si>
  <si>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</si>
  <si>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</si>
  <si>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</si>
  <si>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</si>
  <si>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</si>
  <si>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</si>
  <si>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</si>
  <si>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</si>
  <si>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</si>
  <si>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</si>
  <si>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</si>
  <si>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</si>
  <si>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</si>
  <si>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</si>
  <si>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</si>
  <si>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</si>
  <si>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</si>
  <si>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</si>
  <si>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</si>
  <si>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</si>
  <si>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</si>
  <si>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</si>
  <si>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</si>
  <si>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</si>
  <si>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</si>
  <si>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</si>
  <si>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</si>
  <si>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</si>
  <si>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</si>
  <si>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</si>
  <si>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</si>
  <si>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</si>
  <si>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</si>
  <si>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</si>
  <si>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</si>
  <si>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</si>
  <si>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</si>
  <si>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</si>
  <si>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</si>
  <si>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</si>
  <si>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</si>
  <si>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</si>
  <si>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</si>
  <si>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</si>
  <si>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</si>
  <si>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</si>
  <si>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</si>
  <si>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</si>
  <si>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</si>
  <si>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</si>
  <si>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</si>
  <si>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</si>
  <si>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</si>
  <si>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</si>
  <si>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</si>
  <si>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</si>
  <si>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</si>
  <si>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</si>
  <si>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</si>
  <si>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</si>
  <si>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</si>
  <si>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</si>
  <si>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</si>
  <si>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</si>
  <si>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</si>
  <si>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</si>
  <si>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</si>
  <si>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</si>
  <si>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</si>
  <si>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</si>
  <si>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</si>
  <si>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</si>
  <si>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</si>
  <si>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</si>
  <si>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</si>
  <si>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</si>
  <si>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</si>
  <si>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</si>
  <si>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</si>
  <si>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</si>
  <si>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</si>
  <si>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</si>
  <si>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</si>
  <si>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</si>
  <si>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</si>
  <si>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</si>
  <si>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</si>
  <si>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</si>
  <si>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</si>
  <si>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</si>
  <si>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</si>
  <si>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</si>
  <si>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</si>
  <si>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</si>
  <si>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</si>
  <si>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</si>
  <si>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</si>
  <si>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</si>
  <si>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</si>
  <si>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</si>
  <si>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</si>
  <si>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</si>
  <si>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</si>
  <si>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</si>
  <si>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</si>
  <si>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</si>
  <si>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</si>
  <si>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</si>
  <si>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</si>
  <si>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</si>
  <si>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</si>
  <si>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</si>
  <si>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</si>
  <si>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</si>
  <si>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</si>
  <si>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</si>
  <si>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</si>
  <si>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</si>
  <si>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</si>
  <si>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</si>
  <si>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</si>
  <si>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</si>
  <si>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</si>
  <si>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</si>
  <si>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</si>
  <si>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</si>
  <si>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</si>
  <si>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</si>
  <si>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</si>
  <si>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</si>
  <si>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</si>
  <si>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</si>
  <si>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</si>
  <si>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</si>
  <si>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</si>
  <si>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</si>
  <si>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</si>
  <si>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</si>
  <si>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</si>
  <si>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</si>
  <si>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</si>
  <si>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</si>
  <si>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</si>
  <si>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</si>
  <si>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</si>
  <si>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</si>
  <si>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</si>
  <si>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</si>
  <si>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</si>
  <si>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</si>
  <si>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</si>
  <si>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</si>
  <si>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</si>
  <si>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</si>
  <si>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</si>
  <si>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</si>
  <si>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</si>
  <si>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</si>
  <si>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</si>
  <si>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</si>
  <si>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</si>
  <si>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</si>
  <si>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</si>
  <si>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</si>
  <si>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</si>
  <si>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</si>
  <si>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</si>
  <si>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</si>
  <si>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</si>
  <si>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</si>
  <si>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</si>
  <si>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</si>
  <si>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</si>
  <si>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</si>
  <si>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</si>
  <si>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</si>
  <si>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</si>
  <si>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</si>
  <si>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</si>
  <si>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</si>
  <si>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</si>
  <si>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</si>
  <si>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</si>
  <si>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</si>
  <si>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</si>
  <si>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</si>
  <si>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</si>
  <si>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</si>
  <si>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</si>
  <si>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</si>
  <si>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</si>
  <si>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</si>
  <si>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</si>
  <si>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</si>
  <si>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</si>
  <si>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</si>
  <si>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</si>
  <si>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</si>
  <si>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</si>
  <si>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</si>
  <si>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</si>
  <si>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</si>
  <si>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</si>
  <si>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</si>
  <si>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</si>
  <si>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</si>
  <si>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</si>
  <si>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</si>
  <si>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</si>
  <si>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</si>
  <si>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</si>
  <si>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</si>
  <si>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</si>
  <si>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</si>
  <si>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</si>
  <si>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</si>
  <si>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</si>
  <si>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</si>
  <si>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</si>
  <si>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</si>
  <si>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</si>
  <si>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</si>
  <si>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</si>
  <si>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</si>
  <si>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</si>
  <si>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</si>
  <si>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</si>
  <si>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</si>
  <si>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</si>
  <si>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</si>
  <si>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</si>
  <si>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</si>
  <si>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</si>
  <si>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</si>
  <si>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</si>
  <si>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</si>
  <si>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</si>
  <si>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</si>
  <si>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</si>
  <si>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</si>
  <si>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</si>
  <si>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</si>
  <si>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</si>
  <si>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</si>
  <si>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</si>
  <si>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</si>
  <si>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</si>
  <si>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</si>
  <si>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</si>
  <si>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</si>
  <si>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</si>
  <si>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</si>
  <si>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</si>
  <si>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</si>
  <si>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</si>
  <si>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</si>
  <si>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</si>
  <si>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</si>
  <si>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</si>
  <si>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</si>
  <si>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</si>
  <si>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</si>
  <si>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</si>
  <si>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</si>
  <si>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</si>
  <si>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</si>
  <si>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</si>
  <si>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</si>
  <si>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</si>
  <si>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</si>
  <si>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</si>
  <si>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</si>
  <si>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</si>
  <si>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</si>
  <si>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</si>
  <si>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</si>
  <si>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</si>
  <si>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</si>
  <si>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</si>
  <si>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</si>
  <si>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</si>
  <si>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</si>
  <si>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</si>
  <si>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</si>
  <si>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</si>
  <si>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</si>
  <si>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</si>
  <si>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</si>
  <si>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</si>
  <si>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</si>
  <si>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</si>
  <si>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</si>
  <si>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</si>
  <si>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</si>
  <si>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</si>
  <si>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</si>
  <si>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</si>
  <si>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</si>
  <si>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</si>
  <si>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</si>
  <si>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</si>
  <si>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</si>
  <si>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</si>
  <si>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</si>
  <si>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</si>
  <si>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</si>
  <si>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</si>
  <si>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</si>
  <si>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</si>
  <si>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</si>
  <si>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</si>
  <si>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</si>
  <si>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</si>
  <si>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</si>
  <si>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</si>
  <si>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</si>
  <si>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</si>
  <si>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</si>
  <si>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</si>
  <si>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</si>
  <si>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</si>
  <si>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</si>
  <si>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</si>
  <si>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</si>
  <si>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</si>
  <si>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</si>
  <si>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</si>
  <si>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</si>
  <si>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</si>
  <si>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</si>
  <si>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</si>
  <si>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</si>
  <si>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</si>
  <si>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</si>
  <si>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</si>
  <si>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</si>
  <si>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</si>
  <si>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</si>
  <si>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</si>
  <si>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</si>
  <si>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</si>
  <si>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</si>
  <si>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</si>
  <si>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</si>
  <si>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</si>
  <si>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</si>
  <si>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</si>
  <si>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</si>
  <si>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</si>
  <si>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</si>
  <si>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</si>
  <si>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</si>
  <si>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</si>
  <si>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</si>
  <si>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</si>
  <si>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</si>
  <si>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</si>
  <si>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</si>
  <si>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</si>
  <si>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</si>
  <si>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</si>
  <si>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</si>
  <si>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</si>
  <si>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</si>
  <si>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</si>
  <si>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</si>
  <si>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</si>
  <si>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</si>
  <si>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</si>
  <si>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</si>
  <si>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</si>
  <si>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</si>
  <si>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</si>
  <si>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</si>
  <si>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</si>
  <si>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</si>
  <si>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</si>
  <si>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</si>
  <si>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</si>
  <si>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</si>
  <si>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</si>
  <si>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</si>
  <si>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</si>
  <si>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</si>
  <si>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</si>
  <si>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</si>
  <si>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</si>
  <si>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</si>
  <si>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</si>
  <si>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</si>
  <si>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</si>
  <si>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</si>
  <si>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</si>
  <si>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</si>
  <si>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</si>
  <si>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</si>
  <si>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</si>
  <si>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</si>
  <si>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</si>
  <si>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</si>
  <si>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</si>
  <si>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</si>
  <si>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</si>
  <si>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</si>
  <si>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</si>
  <si>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</si>
  <si>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</si>
  <si>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</si>
  <si>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</si>
  <si>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</si>
  <si>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</si>
  <si>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</si>
  <si>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</si>
  <si>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</si>
  <si>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</si>
  <si>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</si>
  <si>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</si>
  <si>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</si>
  <si>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</si>
  <si>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</si>
  <si>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</si>
  <si>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</si>
  <si>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</si>
  <si>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</si>
  <si>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</si>
  <si>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</si>
  <si>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</si>
  <si>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</si>
  <si>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</si>
  <si>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</si>
  <si>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</si>
  <si>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</si>
  <si>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</si>
  <si>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</si>
  <si>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</si>
  <si>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</si>
  <si>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</si>
  <si>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</si>
  <si>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</si>
  <si>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</si>
  <si>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</si>
  <si>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</si>
  <si>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</si>
  <si>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</si>
  <si>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</si>
  <si>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</si>
  <si>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</si>
  <si>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</si>
  <si>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</si>
  <si>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</si>
  <si>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</si>
  <si>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</si>
  <si>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</si>
  <si>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</si>
  <si>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</si>
  <si>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</si>
  <si>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</si>
  <si>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</si>
  <si>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</si>
  <si>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</si>
  <si>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</si>
  <si>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</si>
  <si>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</si>
  <si>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</si>
  <si>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</si>
  <si>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</si>
  <si>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</si>
  <si>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</si>
  <si>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</si>
  <si>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</si>
  <si>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</si>
  <si>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</si>
  <si>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</si>
  <si>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</si>
  <si>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</si>
  <si>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</si>
  <si>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</si>
  <si>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</si>
  <si>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</si>
  <si>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</si>
  <si>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</si>
  <si>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</si>
  <si>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</si>
  <si>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</si>
  <si>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</si>
  <si>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</si>
  <si>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</si>
  <si>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</si>
  <si>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</si>
  <si>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</si>
  <si>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</si>
  <si>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</si>
  <si>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</si>
  <si>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</si>
  <si>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</si>
  <si>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</si>
  <si>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</si>
  <si>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</si>
  <si>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</si>
  <si>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</si>
  <si>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</si>
  <si>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</si>
  <si>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</si>
  <si>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</si>
  <si>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</si>
  <si>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</si>
  <si>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</si>
  <si>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</si>
  <si>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</si>
  <si>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</si>
  <si>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</si>
  <si>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</si>
  <si>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</si>
  <si>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</si>
  <si>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</si>
  <si>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</si>
  <si>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</si>
  <si>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</si>
  <si>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</si>
  <si>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</si>
  <si>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</si>
  <si>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</si>
  <si>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</si>
  <si>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</si>
  <si>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</si>
  <si>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</si>
  <si>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</si>
  <si>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</si>
  <si>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</si>
  <si>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</si>
  <si>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</si>
  <si>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</si>
  <si>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</si>
  <si>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</si>
  <si>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</si>
  <si>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</si>
  <si>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</si>
  <si>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</si>
  <si>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</si>
  <si>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</si>
  <si>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</si>
  <si>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</si>
  <si>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</si>
  <si>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</si>
  <si>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</si>
  <si>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</si>
  <si>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</si>
  <si>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</si>
  <si>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</si>
  <si>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</si>
  <si>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</si>
  <si>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</si>
  <si>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</si>
  <si>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</si>
  <si>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</si>
  <si>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</si>
  <si>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</si>
  <si>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</si>
  <si>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</si>
  <si>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</si>
  <si>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</si>
  <si>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</si>
  <si>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</si>
  <si>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</si>
  <si>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</si>
  <si>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</si>
  <si>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</si>
  <si>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</si>
  <si>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</si>
  <si>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</si>
  <si>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</si>
  <si>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</si>
  <si>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</si>
  <si>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</si>
  <si>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</si>
  <si>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</si>
  <si>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</si>
  <si>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</si>
  <si>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</si>
  <si>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</si>
  <si>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</si>
  <si>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</si>
  <si>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</si>
  <si>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</si>
  <si>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</si>
  <si>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</si>
  <si>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</si>
  <si>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</si>
  <si>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</si>
  <si>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</si>
  <si>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</si>
  <si>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</si>
  <si>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</si>
  <si>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</si>
  <si>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</si>
  <si>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</si>
  <si>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</si>
  <si>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</si>
  <si>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</si>
  <si>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</si>
  <si>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</si>
  <si>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</si>
  <si>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</si>
  <si>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</si>
  <si>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</si>
  <si>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</si>
  <si>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</si>
  <si>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</si>
  <si>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</si>
  <si>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</si>
  <si>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</si>
  <si>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</si>
  <si>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</si>
  <si>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</si>
  <si>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</si>
  <si>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</si>
  <si>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</si>
  <si>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</si>
  <si>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</si>
  <si>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</si>
  <si>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</si>
  <si>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</si>
  <si>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</si>
  <si>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</si>
  <si>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</si>
  <si>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</si>
  <si>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</si>
  <si>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</si>
  <si>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</si>
  <si>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</si>
  <si>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</si>
  <si>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</si>
  <si>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</si>
  <si>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</si>
  <si>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</si>
  <si>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</si>
  <si>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</si>
  <si>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</si>
  <si>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</si>
  <si>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</si>
  <si>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</si>
  <si>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</si>
  <si>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</si>
  <si>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</si>
  <si>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</si>
  <si>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</si>
  <si>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</si>
  <si>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</si>
  <si>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</si>
  <si>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</si>
  <si>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</si>
  <si>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</si>
  <si>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</si>
  <si>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</si>
  <si>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</si>
  <si>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</si>
  <si>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</si>
  <si>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</si>
  <si>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</si>
  <si>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</si>
  <si>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</si>
  <si>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</si>
  <si>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</si>
  <si>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</si>
  <si>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</si>
  <si>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</si>
  <si>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</si>
  <si>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</si>
  <si>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</si>
  <si>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</si>
  <si>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</si>
  <si>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</si>
  <si>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</si>
  <si>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</si>
  <si>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</si>
  <si>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</si>
  <si>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</si>
  <si>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</si>
  <si>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</si>
  <si>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</si>
  <si>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</si>
  <si>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</si>
  <si>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</si>
  <si>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</si>
  <si>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</si>
  <si>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</si>
  <si>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</si>
  <si>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</si>
  <si>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</si>
  <si>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</si>
  <si>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</si>
  <si>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</si>
  <si>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</si>
  <si>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</si>
  <si>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</si>
  <si>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</si>
  <si>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</si>
  <si>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</si>
  <si>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</si>
  <si>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</si>
  <si>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</si>
  <si>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</si>
  <si>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</si>
  <si>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</si>
  <si>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</si>
  <si>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</si>
  <si>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</si>
  <si>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</si>
  <si>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</si>
  <si>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</si>
  <si>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</si>
  <si>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</si>
  <si>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</si>
  <si>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</si>
  <si>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</si>
  <si>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</si>
  <si>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</si>
  <si>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</si>
  <si>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</si>
  <si>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</si>
  <si>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</si>
  <si>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</si>
  <si>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</si>
  <si>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</si>
  <si>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</si>
  <si>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</si>
  <si>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</si>
  <si>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</si>
  <si>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</si>
  <si>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</si>
  <si>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</si>
  <si>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</si>
  <si>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</si>
  <si>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</si>
  <si>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</si>
  <si>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</si>
  <si>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</si>
  <si>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</si>
  <si>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</si>
  <si>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</si>
  <si>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</si>
  <si>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</si>
  <si>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</si>
  <si>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</si>
  <si>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</si>
  <si>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</si>
  <si>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</si>
  <si>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</si>
  <si>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</si>
  <si>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</si>
  <si>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</si>
  <si>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</si>
  <si>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</si>
  <si>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</si>
  <si>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</si>
  <si>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</si>
  <si>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</si>
  <si>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</si>
  <si>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</si>
  <si>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</si>
  <si>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</si>
  <si>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</si>
  <si>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</si>
  <si>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</si>
  <si>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</si>
  <si>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</si>
  <si>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</si>
  <si>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</si>
  <si>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</si>
  <si>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</si>
  <si>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</si>
  <si>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</si>
  <si>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</si>
  <si>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</si>
  <si>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</si>
  <si>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</si>
  <si>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</si>
  <si>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</si>
  <si>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</si>
  <si>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</si>
  <si>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</si>
  <si>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</si>
  <si>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</si>
  <si>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</si>
  <si>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</si>
  <si>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</si>
  <si>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</si>
  <si>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</si>
  <si>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</si>
  <si>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</si>
  <si>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</si>
  <si>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</si>
  <si>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</si>
  <si>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</si>
  <si>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</si>
  <si>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</si>
  <si>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</si>
  <si>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</si>
  <si>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</si>
  <si>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</si>
  <si>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</si>
  <si>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</si>
  <si>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</si>
  <si>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</si>
  <si>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</si>
  <si>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</si>
  <si>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</si>
  <si>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</si>
  <si>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</si>
  <si>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</si>
  <si>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</si>
  <si>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</si>
  <si>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</si>
  <si>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</si>
  <si>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</si>
  <si>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</si>
  <si>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</si>
  <si>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</si>
  <si>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</si>
  <si>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</si>
  <si>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</si>
  <si>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</si>
  <si>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</si>
  <si>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</si>
  <si>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</si>
  <si>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</si>
  <si>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</si>
  <si>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</si>
  <si>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</si>
  <si>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</si>
  <si>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</si>
  <si>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</si>
  <si>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</si>
  <si>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</si>
  <si>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</si>
  <si>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</si>
  <si>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</si>
  <si>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</si>
  <si>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</si>
  <si>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</si>
  <si>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</si>
  <si>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</si>
  <si>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</si>
  <si>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</si>
  <si>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</si>
  <si>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</si>
  <si>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</si>
  <si>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</si>
  <si>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</si>
  <si>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</si>
  <si>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</si>
  <si>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</si>
  <si>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</si>
  <si>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</si>
  <si>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</si>
  <si>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</si>
  <si>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</si>
  <si>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</si>
  <si>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</si>
  <si>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</si>
  <si>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</si>
  <si>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</si>
  <si>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</si>
  <si>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</si>
  <si>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</si>
  <si>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</si>
  <si>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</si>
  <si>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</si>
  <si>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</si>
  <si>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</si>
  <si>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</si>
  <si>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</si>
  <si>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</si>
  <si>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</si>
  <si>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</si>
  <si>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</si>
  <si>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</si>
  <si>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</si>
  <si>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</si>
  <si>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</si>
  <si>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</si>
  <si>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</si>
  <si>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</si>
  <si>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</si>
  <si>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</si>
  <si>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</si>
  <si>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</si>
  <si>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</si>
  <si>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</si>
  <si>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</si>
  <si>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</si>
  <si>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</si>
  <si>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</si>
  <si>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</si>
  <si>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</si>
  <si>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</si>
  <si>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</si>
  <si>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</si>
  <si>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</si>
  <si>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</si>
  <si>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</si>
  <si>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</si>
  <si>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</si>
  <si>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</si>
  <si>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</si>
  <si>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</si>
  <si>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</si>
  <si>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</si>
  <si>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</si>
  <si>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</si>
  <si>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</si>
  <si>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</si>
  <si>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</si>
  <si>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</si>
  <si>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</si>
  <si>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</si>
  <si>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</si>
  <si>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</si>
  <si>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</si>
  <si>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</si>
  <si>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</si>
  <si>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</si>
  <si>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</si>
  <si>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</si>
  <si>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</si>
  <si>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</si>
  <si>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</si>
  <si>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</si>
  <si>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</si>
  <si>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</si>
  <si>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</si>
  <si>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</si>
  <si>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</si>
  <si>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</si>
  <si>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</si>
  <si>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</si>
  <si>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</si>
  <si>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</si>
  <si>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</si>
  <si>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</si>
  <si>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</si>
  <si>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</si>
  <si>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</si>
  <si>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</si>
  <si>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</si>
  <si>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</si>
  <si>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</si>
  <si>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</si>
  <si>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</si>
  <si>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</si>
  <si>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</si>
  <si>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</si>
  <si>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</si>
  <si>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</si>
  <si>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</si>
  <si>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</si>
  <si>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</si>
  <si>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</si>
  <si>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</si>
  <si>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</si>
  <si>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</si>
  <si>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</si>
  <si>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</si>
  <si>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</si>
  <si>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</si>
  <si>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</si>
  <si>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</si>
  <si>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</si>
  <si>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</si>
  <si>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</si>
  <si>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</si>
  <si>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</si>
  <si>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</si>
  <si>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</si>
  <si>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</si>
  <si>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</si>
  <si>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</si>
  <si>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</si>
  <si>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</si>
  <si>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</si>
  <si>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</si>
  <si>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</si>
  <si>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</si>
  <si>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</si>
  <si>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</si>
  <si>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</si>
  <si>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</si>
  <si>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</si>
  <si>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</si>
  <si>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</si>
  <si>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</si>
  <si>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</si>
  <si>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</si>
  <si>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</si>
  <si>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</si>
  <si>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</si>
  <si>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</si>
  <si>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</si>
  <si>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</si>
  <si>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</si>
  <si>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</si>
  <si>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</si>
  <si>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</si>
  <si>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</si>
  <si>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</si>
  <si>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</si>
  <si>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</si>
  <si>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</si>
  <si>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</si>
  <si>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</si>
  <si>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</si>
  <si>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</si>
  <si>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</si>
  <si>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</si>
  <si>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</si>
  <si>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(Multiple Items)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</si>
  <si>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</si>
  <si>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</si>
  <si>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</si>
  <si>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</si>
  <si>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</si>
  <si>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</si>
  <si>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</si>
  <si>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</si>
  <si>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</si>
  <si>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</si>
  <si>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</si>
  <si>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</si>
  <si>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</si>
  <si>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</si>
  <si>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</si>
  <si>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</si>
  <si>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</si>
  <si>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</si>
  <si>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</si>
  <si>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 equal to 50000</t>
  </si>
  <si>
    <t>May</t>
  </si>
  <si>
    <t>Sep</t>
  </si>
  <si>
    <t>Aug</t>
  </si>
  <si>
    <t>Jul</t>
  </si>
  <si>
    <t>Nov</t>
  </si>
  <si>
    <t>Oct</t>
  </si>
  <si>
    <t>Mar</t>
  </si>
  <si>
    <t>Feb</t>
  </si>
  <si>
    <t>Jan</t>
  </si>
  <si>
    <t>Jun</t>
  </si>
  <si>
    <t>Apr</t>
  </si>
  <si>
    <t>Dec</t>
  </si>
  <si>
    <t>Years</t>
  </si>
  <si>
    <t>outcome</t>
  </si>
  <si>
    <t>backers count</t>
  </si>
  <si>
    <t xml:space="preserve">outcome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</si>
</sst>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rgb="FF00E6ED"/>
        </patternFill>
      </fill>
    </dxf>
  </dxfs>
  <tableStyles count="0" defaultTableStyle="TableStyleMedium2" defaultPivotStyle="PivotStyleLight16"/>
  <colors>
    <mruColors>
      <color rgb="FF00E6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[StarterBook_RNELSON.xlsx]Pivot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per Cateory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CA47-829E-A8080AE265D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CA47-829E-A8080AE265D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CA47-829E-A8080AE265D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CA47-829E-A8080AE26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610015"/>
        <c:axId val="150905407"/>
      </c:barChart>
      <c:catAx>
        <c:axId val="176610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5407"/>
        <c:crosses val="autoZero"/>
        <c:auto val="1"/>
        <c:lblAlgn val="ctr"/>
        <c:lblOffset val="100"/>
        <c:noMultiLvlLbl val="0"/>
      </c:catAx>
      <c:valAx>
        <c:axId val="150905407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[StarterBook_RNELSON.xlsx]Pivot 2!PivotTable26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vs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F-AB43-B270-05BCAA76D3F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7F-AB43-B270-05BCAA76D3F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7F-AB43-B270-05BCAA76D3F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7F-AB43-B270-05BCAA76D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06271"/>
        <c:axId val="207979935"/>
      </c:barChart>
      <c:catAx>
        <c:axId val="209306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9935"/>
        <c:crosses val="autoZero"/>
        <c:auto val="1"/>
        <c:lblAlgn val="ctr"/>
        <c:lblOffset val="100"/>
        <c:noMultiLvlLbl val="0"/>
      </c:catAx>
      <c:valAx>
        <c:axId val="20797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0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[StarterBook_RNELSON.xlsx]Pivot 3!PivotTable27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1-F741-A328-5CAF0483069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1-F741-A328-5CAF0483069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F741-A328-5CAF04830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657775"/>
        <c:axId val="278988383"/>
      </c:lineChart>
      <c:catAx>
        <c:axId val="27865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88383"/>
        <c:crosses val="autoZero"/>
        <c:auto val="0"/>
        <c:lblAlgn val="ctr"/>
        <c:lblOffset val="100"/>
        <c:noMultiLvlLbl val="0"/>
      </c:catAx>
      <c:valAx>
        <c:axId val="2789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State per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A-ED47-A619-461EF765BCB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A-ED47-A619-461EF765BCB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8A-ED47-A619-461EF765B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716495"/>
        <c:axId val="129098831"/>
      </c:lineChart>
      <c:catAx>
        <c:axId val="12971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8831"/>
        <c:crosses val="autoZero"/>
        <c:auto val="1"/>
        <c:lblAlgn val="ctr"/>
        <c:lblOffset val="100"/>
        <c:noMultiLvlLbl val="0"/>
      </c:catAx>
      <c:valAx>
        <c:axId val="1290988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</a:t>
                </a:r>
                <a:r>
                  <a:rPr lang="en-US" baseline="0"/>
                  <a:t>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127000</xdr:rowOff>
    </xdr:from>
    <xdr:to>
      <xdr:col>12</xdr:col>
      <xdr:colOff>876300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DB514-453E-3947-B8F4-9D1F73681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7</xdr:row>
      <xdr:rowOff>165100</xdr:rowOff>
    </xdr:from>
    <xdr:to>
      <xdr:col>14</xdr:col>
      <xdr:colOff>1079500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62C05-65D2-2A47-93D9-E1F64FC5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88900</xdr:rowOff>
    </xdr:from>
    <xdr:to>
      <xdr:col>12</xdr:col>
      <xdr:colOff>50800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E575E-CDFA-BF43-A0A3-49223FE7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13</xdr:row>
      <xdr:rowOff>38100</xdr:rowOff>
    </xdr:from>
    <xdr:to>
      <xdr:col>9</xdr:col>
      <xdr:colOff>609600</xdr:colOff>
      <xdr:row>42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73CD7-1FA6-CB41-A034-C52DB5337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Nelson" refreshedDate="44188.620522453704" createdVersion="6" refreshedVersion="6" minRefreshableVersion="3" recordCount="4115" xr:uid="{CBB5D314-7F22-AE40-BA11-D5AD2F8B73A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lee Nelson" refreshedDate="44193.771092129631" createdVersion="6" refreshedVersion="6" minRefreshableVersion="3" recordCount="4115" xr:uid="{8E4149FC-576E-484F-9085-B58009193C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049B7-E262-6847-AB26-B0F2EF6C93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06276-3E26-7F47-9356-E6446A706FBB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45FFD-9C51-4A43-8729-084B7CA96198}" name="PivotTable2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18627-4B10-164F-A3A5-76E115E0AEFA}">
  <sheetPr codeName="Sheet1"/>
  <dimension ref="A1:F14"/>
  <sheetViews>
    <sheetView workbookViewId="0">
      <selection activeCell="O19" sqref="O1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8" t="s">
        <v>8223</v>
      </c>
      <c r="B1" t="s">
        <v>8367</v>
      </c>
    </row>
    <row r="3" spans="1:6" x14ac:dyDescent="0.2">
      <c r="A3" s="8" t="s">
        <v>8361</v>
      </c>
      <c r="B3" s="8" t="s">
        <v>8362</v>
      </c>
    </row>
    <row r="4" spans="1:6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978D-47AC-214C-BC4E-41DF6322A744}">
  <sheetPr codeName="Sheet2"/>
  <dimension ref="A1:F47"/>
  <sheetViews>
    <sheetView topLeftCell="F1" workbookViewId="0">
      <selection activeCell="A4" activeCellId="1" sqref="A1:B2 A4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8361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77EFF-6DBD-F246-AE0D-5FF2AACB2110}">
  <sheetPr codeName="Sheet3"/>
  <dimension ref="A1:E18"/>
  <sheetViews>
    <sheetView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8308</v>
      </c>
      <c r="B1" t="s">
        <v>8367</v>
      </c>
    </row>
    <row r="2" spans="1:5" x14ac:dyDescent="0.2">
      <c r="A2" s="8" t="s">
        <v>8400</v>
      </c>
      <c r="B2" t="s">
        <v>8360</v>
      </c>
    </row>
    <row r="4" spans="1:5" x14ac:dyDescent="0.2">
      <c r="A4" s="8" t="s">
        <v>8361</v>
      </c>
      <c r="B4" s="8" t="s">
        <v>8362</v>
      </c>
    </row>
    <row r="5" spans="1:5" x14ac:dyDescent="0.2">
      <c r="A5" s="8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9" t="s">
        <v>8396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8395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8394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8398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8388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8397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8391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8390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8389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8393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8392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8399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29DE-E720-434E-B27D-F85B72DE0912}">
  <sheetPr codeName="Sheet4"/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3.1640625" customWidth="1"/>
    <col min="2" max="2" width="21.1640625" customWidth="1"/>
    <col min="3" max="3" width="20.5" customWidth="1"/>
    <col min="4" max="4" width="20.83203125" customWidth="1"/>
    <col min="5" max="5" width="16" customWidth="1"/>
    <col min="6" max="6" width="20.5" customWidth="1"/>
    <col min="7" max="7" width="20.83203125" customWidth="1"/>
    <col min="8" max="8" width="17.5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">
      <c r="A2" t="s">
        <v>8376</v>
      </c>
      <c r="B2">
        <f>COUNTIFS(Kickstarter!$F:$F, "=successful", Kickstarter!$D:$D, "&lt;1000")</f>
        <v>322</v>
      </c>
      <c r="C2">
        <f>COUNTIFS(Kickstarter!$F:$F, "=failed", Kickstarter!$D:$D, "&lt;1000")</f>
        <v>113</v>
      </c>
      <c r="D2">
        <f>COUNTIFS(Kickstarter!$F:$F, "=canceled", Kickstarter!$D:$D,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8377</v>
      </c>
      <c r="B3">
        <f>COUNTIFS(Kickstarter!$F:$F,"=successful",Kickstarter!$D:$D,"&gt;=1000",Kickstarter!$D:$D,"&lt;5000")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8378</v>
      </c>
      <c r="B4">
        <f>COUNTIFS(Kickstarter!$F:$F,"=successful",Kickstarter!$D:$D,"&gt;=5000",Kickstarter!$D:$D,"&lt;9999")</f>
        <v>380</v>
      </c>
      <c r="C4">
        <f>COUNTIFS(Kickstarter!$F:$F,"=failed",Kickstarter!$D:$D,"&gt;=5000",Kickstarter!$D:$D,"&lt;9999")</f>
        <v>282</v>
      </c>
      <c r="D4">
        <f>COUNTIFS(Kickstarter!$F:$F,"=canceled",Kickstarter!$D:$D,"&gt;=5000",Kickstarter!$D:$D,"&lt;9999")</f>
        <v>51</v>
      </c>
      <c r="E4">
        <f t="shared" si="0"/>
        <v>713</v>
      </c>
      <c r="F4" s="11">
        <f t="shared" si="1"/>
        <v>0.53295932678821878</v>
      </c>
      <c r="G4" s="11">
        <f t="shared" si="2"/>
        <v>0.39551192145862551</v>
      </c>
      <c r="H4" s="11">
        <f t="shared" si="3"/>
        <v>7.1528751753155678E-2</v>
      </c>
    </row>
    <row r="5" spans="1:8" x14ac:dyDescent="0.2">
      <c r="A5" t="s">
        <v>8379</v>
      </c>
      <c r="B5">
        <f>COUNTIFS(Kickstarter!$F:$F,"=successful",Kickstarter!$D:$D,"&gt;=10000",Kickstarter!$D:$D,"&lt;14999")</f>
        <v>168</v>
      </c>
      <c r="C5">
        <f>COUNTIFS(Kickstarter!$F:$F,"=failed",Kickstarter!$D:$D,"&gt;=10000",Kickstarter!$D:$D,"&lt;14999")</f>
        <v>144</v>
      </c>
      <c r="D5">
        <f>COUNTIFS(Kickstarter!$F:$F,"=canceled",Kickstarter!$D:$D,"&gt;=10000",Kickstarter!$D:$D,"&lt;14999")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8380</v>
      </c>
      <c r="B6">
        <f>COUNTIFS(Kickstarter!$F:$F,"=successful",Kickstarter!$D:$D,"&gt;=15000",Kickstarter!$D:$D,"&lt;20000")</f>
        <v>94</v>
      </c>
      <c r="C6">
        <f>COUNTIFS(Kickstarter!$F:$F,"=failed",Kickstarter!$D:$D,"&gt;=15000",Kickstarter!$D:$D,"&lt;20000")</f>
        <v>90</v>
      </c>
      <c r="D6">
        <f>COUNTIFS(Kickstarter!$F:$F,"=canceled",Kickstarter!$D:$D,"&gt;=15000",Kickstarter!$D:$D,"&lt;20000")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8381</v>
      </c>
      <c r="B7">
        <f>COUNTIFS(Kickstarter!$F:$F,"=successful",Kickstarter!$D:$D,"&gt;=20000",Kickstarter!$D:$D,"&lt;25000")</f>
        <v>62</v>
      </c>
      <c r="C7">
        <f>COUNTIFS(Kickstarter!$F:$F,"=failed",Kickstarter!$D:$D,"&gt;=20000",Kickstarter!$D:$D,"&lt;25000")</f>
        <v>72</v>
      </c>
      <c r="D7">
        <f>COUNTIFS(Kickstarter!$F:$F,"=canceled",Kickstarter!$D:$D,"&gt;=20000",Kickstarter!$D:$D,"&lt;25000")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8382</v>
      </c>
      <c r="B8">
        <f>COUNTIFS(Kickstarter!$F:$F,"=successful",Kickstarter!$D:$D,"&gt;=25000",Kickstarter!$D:$D,"&lt;30000")</f>
        <v>55</v>
      </c>
      <c r="C8">
        <f>COUNTIFS(Kickstarter!$F:$F,"=failed",Kickstarter!$D:$D,"&gt;=25000",Kickstarter!$D:$D,"&lt;30000")</f>
        <v>64</v>
      </c>
      <c r="D8">
        <f>COUNTIFS(Kickstarter!$F:$F,"=canceled",Kickstarter!$D:$D,"&gt;=25000",Kickstarter!$D:$D,"&lt;30000")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8383</v>
      </c>
      <c r="B9">
        <f>COUNTIFS(Kickstarter!$F:$F,"=successful",Kickstarter!$D:$D,"&gt;=30000",Kickstarter!$D:$D,"&lt;35000")</f>
        <v>32</v>
      </c>
      <c r="C9">
        <f>COUNTIFS(Kickstarter!$F:$F,"=failed",Kickstarter!$D:$D,"&gt;=30000",Kickstarter!$D:$D,"&lt;35000")</f>
        <v>37</v>
      </c>
      <c r="D9">
        <f>COUNTIFS(Kickstarter!$F:$F,"=canceled",Kickstarter!$D:$D,"&gt;=30000",Kickstarter!$D:$D,"&lt;35000")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8384</v>
      </c>
      <c r="B10">
        <f>COUNTIFS(Kickstarter!$F:$F,"=successful",Kickstarter!$D:$D,"&gt;=35000",Kickstarter!$D:$D,"&lt;40000")</f>
        <v>26</v>
      </c>
      <c r="C10">
        <f>COUNTIFS(Kickstarter!$F:$F,"=failed",Kickstarter!$D:$D,"&gt;=35000",Kickstarter!$D:$D,"&lt;40000")</f>
        <v>22</v>
      </c>
      <c r="D10">
        <f>COUNTIFS(Kickstarter!$F:$F,"=canceled",Kickstarter!$D:$D,"&gt;=35000",Kickstarter!$D:$D,"&lt;40000")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8385</v>
      </c>
      <c r="B11">
        <f>COUNTIFS(Kickstarter!$F:$F,"=successful",Kickstarter!$D:$D,"&gt;=40000",Kickstarter!$D:$D,"&lt;45000")</f>
        <v>21</v>
      </c>
      <c r="C11">
        <f>COUNTIFS(Kickstarter!$F:$F,"=failed",Kickstarter!$D:$D,"&gt;=40000",Kickstarter!$D:$D,"&lt;45000")</f>
        <v>16</v>
      </c>
      <c r="D11">
        <f>COUNTIFS(Kickstarter!$F:$F,"=canceled",Kickstarter!$D:$D,"&gt;=40000",Kickstarter!$D:$D,"&lt;45000")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8386</v>
      </c>
      <c r="B12">
        <f>COUNTIFS(Kickstarter!$F:$F,"=successful",Kickstarter!$D:$D,"&gt;=45000",Kickstarter!$D:$D,"&lt;50000")</f>
        <v>6</v>
      </c>
      <c r="C12">
        <f>COUNTIFS(Kickstarter!$F:$F,"=failed",Kickstarter!$D:$D,"&gt;=45000",Kickstarter!$D:$D,"&lt;50000")</f>
        <v>11</v>
      </c>
      <c r="D12">
        <f>COUNTIFS(Kickstarter!$F:$F,"=canceled",Kickstarter!$D:$D,"&gt;=45000",Kickstarter!$D:$D,"&lt;50000")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8387</v>
      </c>
      <c r="B13">
        <f>COUNTIFS(Kickstarter!$F:$F,"=successful",Kickstarter!$D:$D,"&gt;=50000")</f>
        <v>86</v>
      </c>
      <c r="C13">
        <f>COUNTIFS(Kickstarter!$F:$F,"=failed",Kickstarter!$D:$D,"&gt;=50000")</f>
        <v>258</v>
      </c>
      <c r="D13">
        <f>COUNTIFS(Kickstarter!$F:$F,"=canceled",Kickstarter!$D:$D,"&gt;=50000")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423B-14EC-2349-AB0F-5500BDFDD444}">
  <dimension ref="A1:D392"/>
  <sheetViews>
    <sheetView tabSelected="1" workbookViewId="0">
      <selection activeCell="A2" sqref="A2"/>
    </sheetView>
  </sheetViews>
  <sheetFormatPr baseColWidth="10" defaultRowHeight="15" x14ac:dyDescent="0.2"/>
  <cols>
    <col min="2" max="2" width="13.33203125" customWidth="1"/>
    <col min="4" max="4" width="13.1640625" customWidth="1"/>
  </cols>
  <sheetData>
    <row r="1" spans="1:4" x14ac:dyDescent="0.2">
      <c r="A1" t="s">
        <v>8401</v>
      </c>
      <c r="B1" t="s">
        <v>8402</v>
      </c>
      <c r="C1" t="s">
        <v>8403</v>
      </c>
      <c r="D1" t="s">
        <v>8402</v>
      </c>
    </row>
    <row r="2" spans="1:4" x14ac:dyDescent="0.2">
      <c r="A2" t="str" cm="1">
        <f t="array" ref="A2">_xlfn.IFS(Kickstarter!$F2= "successful", "successful")</f>
        <v>successful</v>
      </c>
    </row>
    <row r="3" spans="1:4" x14ac:dyDescent="0.2">
      <c r="A3" t="str" cm="1">
        <f t="array" ref="A3">_xlfn.IFS(Kickstarter!$F3= "successful", "successful")</f>
        <v>successful</v>
      </c>
    </row>
    <row r="4" spans="1:4" x14ac:dyDescent="0.2">
      <c r="A4" t="str" cm="1">
        <f t="array" ref="A4">_xlfn.IFS(Kickstarter!$F4= "successful", "successful")</f>
        <v>successful</v>
      </c>
    </row>
    <row r="5" spans="1:4" x14ac:dyDescent="0.2">
      <c r="A5" t="str" cm="1">
        <f t="array" ref="A5">_xlfn.IFS(Kickstarter!$F5= "successful", "successful")</f>
        <v>successful</v>
      </c>
    </row>
    <row r="6" spans="1:4" x14ac:dyDescent="0.2">
      <c r="A6" t="str" cm="1">
        <f t="array" ref="A6">_xlfn.IFS(Kickstarter!$F6= "successful", "successful")</f>
        <v>successful</v>
      </c>
    </row>
    <row r="7" spans="1:4" x14ac:dyDescent="0.2">
      <c r="A7" t="str" cm="1">
        <f t="array" ref="A7">_xlfn.IFS(Kickstarter!$F7= "successful", "successful")</f>
        <v>successful</v>
      </c>
    </row>
    <row r="8" spans="1:4" x14ac:dyDescent="0.2">
      <c r="A8" t="str" cm="1">
        <f t="array" ref="A8">_xlfn.IFS(Kickstarter!$F8= "successful", "successful")</f>
        <v>successful</v>
      </c>
    </row>
    <row r="9" spans="1:4" x14ac:dyDescent="0.2">
      <c r="A9" t="str" cm="1">
        <f t="array" ref="A9">_xlfn.IFS(Kickstarter!$F9= "successful", "successful")</f>
        <v>successful</v>
      </c>
    </row>
    <row r="10" spans="1:4" x14ac:dyDescent="0.2">
      <c r="A10" t="str" cm="1">
        <f t="array" ref="A10">_xlfn.IFS(Kickstarter!$F10= "successful", "successful")</f>
        <v>successful</v>
      </c>
    </row>
    <row r="11" spans="1:4" x14ac:dyDescent="0.2">
      <c r="A11" t="str" cm="1">
        <f t="array" ref="A11">_xlfn.IFS(Kickstarter!$F11= "successful", "successful")</f>
        <v>successful</v>
      </c>
    </row>
    <row r="12" spans="1:4" x14ac:dyDescent="0.2">
      <c r="A12" t="str" cm="1">
        <f t="array" ref="A12">_xlfn.IFS(Kickstarter!$F12= "successful", "successful")</f>
        <v>successful</v>
      </c>
    </row>
    <row r="13" spans="1:4" x14ac:dyDescent="0.2">
      <c r="A13" t="str" cm="1">
        <f t="array" ref="A13">_xlfn.IFS(Kickstarter!$F13= "successful", "successful")</f>
        <v>successful</v>
      </c>
    </row>
    <row r="14" spans="1:4" x14ac:dyDescent="0.2">
      <c r="A14" t="str" cm="1">
        <f t="array" ref="A14">_xlfn.IFS(Kickstarter!$F14= "successful", "successful")</f>
        <v>successful</v>
      </c>
    </row>
    <row r="15" spans="1:4" x14ac:dyDescent="0.2">
      <c r="A15" t="str" cm="1">
        <f t="array" ref="A15">_xlfn.IFS(Kickstarter!$F15= "successful", "successful")</f>
        <v>successful</v>
      </c>
    </row>
    <row r="16" spans="1:4" x14ac:dyDescent="0.2">
      <c r="A16" t="str" cm="1">
        <f t="array" ref="A16">_xlfn.IFS(Kickstarter!$F16= "successful", "successful")</f>
        <v>successful</v>
      </c>
    </row>
    <row r="17" spans="1:1" x14ac:dyDescent="0.2">
      <c r="A17" t="str" cm="1">
        <f t="array" ref="A17">_xlfn.IFS(Kickstarter!$F17= "successful", "successful")</f>
        <v>successful</v>
      </c>
    </row>
    <row r="18" spans="1:1" x14ac:dyDescent="0.2">
      <c r="A18" t="str" cm="1">
        <f t="array" ref="A18">_xlfn.IFS(Kickstarter!$F18= "successful", "successful")</f>
        <v>successful</v>
      </c>
    </row>
    <row r="19" spans="1:1" x14ac:dyDescent="0.2">
      <c r="A19" t="str" cm="1">
        <f t="array" ref="A19">_xlfn.IFS(Kickstarter!$F19= "successful", "successful")</f>
        <v>successful</v>
      </c>
    </row>
    <row r="20" spans="1:1" x14ac:dyDescent="0.2">
      <c r="A20" t="str" cm="1">
        <f t="array" ref="A20">_xlfn.IFS(Kickstarter!$F20= "successful", "successful")</f>
        <v>successful</v>
      </c>
    </row>
    <row r="21" spans="1:1" x14ac:dyDescent="0.2">
      <c r="A21" t="str" cm="1">
        <f t="array" ref="A21">_xlfn.IFS(Kickstarter!$F21= "successful", "successful")</f>
        <v>successful</v>
      </c>
    </row>
    <row r="22" spans="1:1" x14ac:dyDescent="0.2">
      <c r="A22" t="str" cm="1">
        <f t="array" ref="A22">_xlfn.IFS(Kickstarter!$F22= "successful", "successful")</f>
        <v>successful</v>
      </c>
    </row>
    <row r="23" spans="1:1" x14ac:dyDescent="0.2">
      <c r="A23" t="str" cm="1">
        <f t="array" ref="A23">_xlfn.IFS(Kickstarter!$F23= "successful", "successful")</f>
        <v>successful</v>
      </c>
    </row>
    <row r="24" spans="1:1" x14ac:dyDescent="0.2">
      <c r="A24" t="str" cm="1">
        <f t="array" ref="A24">_xlfn.IFS(Kickstarter!$F24= "successful", "successful")</f>
        <v>successful</v>
      </c>
    </row>
    <row r="25" spans="1:1" x14ac:dyDescent="0.2">
      <c r="A25" t="str" cm="1">
        <f t="array" ref="A25">_xlfn.IFS(Kickstarter!$F25= "successful", "successful")</f>
        <v>successful</v>
      </c>
    </row>
    <row r="26" spans="1:1" x14ac:dyDescent="0.2">
      <c r="A26" t="str" cm="1">
        <f t="array" ref="A26">_xlfn.IFS(Kickstarter!$F26= "successful", "successful")</f>
        <v>successful</v>
      </c>
    </row>
    <row r="27" spans="1:1" x14ac:dyDescent="0.2">
      <c r="A27" t="str" cm="1">
        <f t="array" ref="A27">_xlfn.IFS(Kickstarter!$F27= "successful", "successful")</f>
        <v>successful</v>
      </c>
    </row>
    <row r="28" spans="1:1" x14ac:dyDescent="0.2">
      <c r="A28" t="str" cm="1">
        <f t="array" ref="A28">_xlfn.IFS(Kickstarter!$F28= "successful", "successful")</f>
        <v>successful</v>
      </c>
    </row>
    <row r="29" spans="1:1" x14ac:dyDescent="0.2">
      <c r="A29" t="str" cm="1">
        <f t="array" ref="A29">_xlfn.IFS(Kickstarter!$F29= "successful", "successful")</f>
        <v>successful</v>
      </c>
    </row>
    <row r="30" spans="1:1" x14ac:dyDescent="0.2">
      <c r="A30" t="str" cm="1">
        <f t="array" ref="A30">_xlfn.IFS(Kickstarter!$F30= "successful", "successful")</f>
        <v>successful</v>
      </c>
    </row>
    <row r="31" spans="1:1" x14ac:dyDescent="0.2">
      <c r="A31" t="str" cm="1">
        <f t="array" ref="A31">_xlfn.IFS(Kickstarter!$F31= "successful", "successful")</f>
        <v>successful</v>
      </c>
    </row>
    <row r="32" spans="1:1" x14ac:dyDescent="0.2">
      <c r="A32" t="str" cm="1">
        <f t="array" ref="A32">_xlfn.IFS(Kickstarter!$F32= "successful", "successful")</f>
        <v>successful</v>
      </c>
    </row>
    <row r="33" spans="1:1" x14ac:dyDescent="0.2">
      <c r="A33" t="str" cm="1">
        <f t="array" ref="A33">_xlfn.IFS(Kickstarter!$F33= "successful", "successful")</f>
        <v>successful</v>
      </c>
    </row>
    <row r="34" spans="1:1" x14ac:dyDescent="0.2">
      <c r="A34" t="str" cm="1">
        <f t="array" ref="A34">_xlfn.IFS(Kickstarter!$F34= "successful", "successful")</f>
        <v>successful</v>
      </c>
    </row>
    <row r="35" spans="1:1" x14ac:dyDescent="0.2">
      <c r="A35" t="str" cm="1">
        <f t="array" ref="A35">_xlfn.IFS(Kickstarter!$F35= "successful", "successful")</f>
        <v>successful</v>
      </c>
    </row>
    <row r="36" spans="1:1" x14ac:dyDescent="0.2">
      <c r="A36" t="str" cm="1">
        <f t="array" ref="A36">_xlfn.IFS(Kickstarter!$F36= "successful", "successful")</f>
        <v>successful</v>
      </c>
    </row>
    <row r="37" spans="1:1" x14ac:dyDescent="0.2">
      <c r="A37" t="str" cm="1">
        <f t="array" ref="A37">_xlfn.IFS(Kickstarter!$F37= "successful", "successful")</f>
        <v>successful</v>
      </c>
    </row>
    <row r="38" spans="1:1" x14ac:dyDescent="0.2">
      <c r="A38" t="str" cm="1">
        <f t="array" ref="A38">_xlfn.IFS(Kickstarter!$F38= "successful", "successful")</f>
        <v>successful</v>
      </c>
    </row>
    <row r="39" spans="1:1" x14ac:dyDescent="0.2">
      <c r="A39" t="str" cm="1">
        <f t="array" ref="A39">_xlfn.IFS(Kickstarter!$F39= "successful", "successful")</f>
        <v>successful</v>
      </c>
    </row>
    <row r="40" spans="1:1" x14ac:dyDescent="0.2">
      <c r="A40" t="str" cm="1">
        <f t="array" ref="A40">_xlfn.IFS(Kickstarter!$F40= "successful", "successful")</f>
        <v>successful</v>
      </c>
    </row>
    <row r="41" spans="1:1" x14ac:dyDescent="0.2">
      <c r="A41" t="str" cm="1">
        <f t="array" ref="A41">_xlfn.IFS(Kickstarter!$F41= "successful", "successful")</f>
        <v>successful</v>
      </c>
    </row>
    <row r="42" spans="1:1" x14ac:dyDescent="0.2">
      <c r="A42" t="str" cm="1">
        <f t="array" ref="A42">_xlfn.IFS(Kickstarter!$F42= "successful", "successful")</f>
        <v>successful</v>
      </c>
    </row>
    <row r="43" spans="1:1" x14ac:dyDescent="0.2">
      <c r="A43" t="str" cm="1">
        <f t="array" ref="A43">_xlfn.IFS(Kickstarter!$F43= "successful", "successful")</f>
        <v>successful</v>
      </c>
    </row>
    <row r="44" spans="1:1" x14ac:dyDescent="0.2">
      <c r="A44" t="str" cm="1">
        <f t="array" ref="A44">_xlfn.IFS(Kickstarter!$F44= "successful", "successful")</f>
        <v>successful</v>
      </c>
    </row>
    <row r="45" spans="1:1" x14ac:dyDescent="0.2">
      <c r="A45" t="str" cm="1">
        <f t="array" ref="A45">_xlfn.IFS(Kickstarter!$F45= "successful", "successful")</f>
        <v>successful</v>
      </c>
    </row>
    <row r="46" spans="1:1" x14ac:dyDescent="0.2">
      <c r="A46" t="str" cm="1">
        <f t="array" ref="A46">_xlfn.IFS(Kickstarter!$F46= "successful", "successful")</f>
        <v>successful</v>
      </c>
    </row>
    <row r="47" spans="1:1" x14ac:dyDescent="0.2">
      <c r="A47" t="str" cm="1">
        <f t="array" ref="A47">_xlfn.IFS(Kickstarter!$F47= "successful", "successful")</f>
        <v>successful</v>
      </c>
    </row>
    <row r="48" spans="1:1" x14ac:dyDescent="0.2">
      <c r="A48" t="str" cm="1">
        <f t="array" ref="A48">_xlfn.IFS(Kickstarter!$F48= "successful", "successful")</f>
        <v>successful</v>
      </c>
    </row>
    <row r="49" spans="1:1" x14ac:dyDescent="0.2">
      <c r="A49" t="str" cm="1">
        <f t="array" ref="A49">_xlfn.IFS(Kickstarter!$F49= "successful", "successful")</f>
        <v>successful</v>
      </c>
    </row>
    <row r="50" spans="1:1" x14ac:dyDescent="0.2">
      <c r="A50" t="str" cm="1">
        <f t="array" ref="A50">_xlfn.IFS(Kickstarter!$F50= "successful", "successful")</f>
        <v>successful</v>
      </c>
    </row>
    <row r="51" spans="1:1" x14ac:dyDescent="0.2">
      <c r="A51" t="str" cm="1">
        <f t="array" ref="A51">_xlfn.IFS(Kickstarter!$F51= "successful", "successful")</f>
        <v>successful</v>
      </c>
    </row>
    <row r="52" spans="1:1" x14ac:dyDescent="0.2">
      <c r="A52" t="str" cm="1">
        <f t="array" ref="A52">_xlfn.IFS(Kickstarter!$F52= "successful", "successful")</f>
        <v>successful</v>
      </c>
    </row>
    <row r="53" spans="1:1" x14ac:dyDescent="0.2">
      <c r="A53" t="str" cm="1">
        <f t="array" ref="A53">_xlfn.IFS(Kickstarter!$F53= "successful", "successful")</f>
        <v>successful</v>
      </c>
    </row>
    <row r="54" spans="1:1" x14ac:dyDescent="0.2">
      <c r="A54" t="str" cm="1">
        <f t="array" ref="A54">_xlfn.IFS(Kickstarter!$F54= "successful", "successful")</f>
        <v>successful</v>
      </c>
    </row>
    <row r="55" spans="1:1" x14ac:dyDescent="0.2">
      <c r="A55" t="str" cm="1">
        <f t="array" ref="A55">_xlfn.IFS(Kickstarter!$F55= "successful", "successful")</f>
        <v>successful</v>
      </c>
    </row>
    <row r="56" spans="1:1" x14ac:dyDescent="0.2">
      <c r="A56" t="str" cm="1">
        <f t="array" ref="A56">_xlfn.IFS(Kickstarter!$F56= "successful", "successful")</f>
        <v>successful</v>
      </c>
    </row>
    <row r="57" spans="1:1" x14ac:dyDescent="0.2">
      <c r="A57" t="str" cm="1">
        <f t="array" ref="A57">_xlfn.IFS(Kickstarter!$F57= "successful", "successful")</f>
        <v>successful</v>
      </c>
    </row>
    <row r="58" spans="1:1" x14ac:dyDescent="0.2">
      <c r="A58" t="str" cm="1">
        <f t="array" ref="A58">_xlfn.IFS(Kickstarter!$F58= "successful", "successful")</f>
        <v>successful</v>
      </c>
    </row>
    <row r="59" spans="1:1" x14ac:dyDescent="0.2">
      <c r="A59" t="str" cm="1">
        <f t="array" ref="A59">_xlfn.IFS(Kickstarter!$F59= "successful", "successful")</f>
        <v>successful</v>
      </c>
    </row>
    <row r="60" spans="1:1" x14ac:dyDescent="0.2">
      <c r="A60" t="str" cm="1">
        <f t="array" ref="A60">_xlfn.IFS(Kickstarter!$F60= "successful", "successful")</f>
        <v>successful</v>
      </c>
    </row>
    <row r="61" spans="1:1" x14ac:dyDescent="0.2">
      <c r="A61" t="str" cm="1">
        <f t="array" ref="A61">_xlfn.IFS(Kickstarter!$F61= "successful", "successful")</f>
        <v>successful</v>
      </c>
    </row>
    <row r="62" spans="1:1" x14ac:dyDescent="0.2">
      <c r="A62" t="str" cm="1">
        <f t="array" ref="A62">_xlfn.IFS(Kickstarter!$F62= "successful", "successful")</f>
        <v>successful</v>
      </c>
    </row>
    <row r="63" spans="1:1" x14ac:dyDescent="0.2">
      <c r="A63" t="str" cm="1">
        <f t="array" ref="A63">_xlfn.IFS(Kickstarter!$F63= "successful", "successful")</f>
        <v>successful</v>
      </c>
    </row>
    <row r="64" spans="1:1" x14ac:dyDescent="0.2">
      <c r="A64" t="str" cm="1">
        <f t="array" ref="A64">_xlfn.IFS(Kickstarter!$F64= "successful", "successful")</f>
        <v>successful</v>
      </c>
    </row>
    <row r="65" spans="1:1" x14ac:dyDescent="0.2">
      <c r="A65" t="str" cm="1">
        <f t="array" ref="A65">_xlfn.IFS(Kickstarter!$F65= "successful", "successful")</f>
        <v>successful</v>
      </c>
    </row>
    <row r="66" spans="1:1" x14ac:dyDescent="0.2">
      <c r="A66" t="str" cm="1">
        <f t="array" ref="A66">_xlfn.IFS(Kickstarter!$F66= "successful", "successful")</f>
        <v>successful</v>
      </c>
    </row>
    <row r="67" spans="1:1" x14ac:dyDescent="0.2">
      <c r="A67" t="str" cm="1">
        <f t="array" ref="A67">_xlfn.IFS(Kickstarter!$F67= "successful", "successful")</f>
        <v>successful</v>
      </c>
    </row>
    <row r="68" spans="1:1" x14ac:dyDescent="0.2">
      <c r="A68" t="str" cm="1">
        <f t="array" ref="A68">_xlfn.IFS(Kickstarter!$F68= "successful", "successful")</f>
        <v>successful</v>
      </c>
    </row>
    <row r="69" spans="1:1" x14ac:dyDescent="0.2">
      <c r="A69" t="str" cm="1">
        <f t="array" ref="A69">_xlfn.IFS(Kickstarter!$F69= "successful", "successful")</f>
        <v>successful</v>
      </c>
    </row>
    <row r="70" spans="1:1" x14ac:dyDescent="0.2">
      <c r="A70" t="str" cm="1">
        <f t="array" ref="A70">_xlfn.IFS(Kickstarter!$F70= "successful", "successful")</f>
        <v>successful</v>
      </c>
    </row>
    <row r="71" spans="1:1" x14ac:dyDescent="0.2">
      <c r="A71" t="str" cm="1">
        <f t="array" ref="A71">_xlfn.IFS(Kickstarter!$F71= "successful", "successful")</f>
        <v>successful</v>
      </c>
    </row>
    <row r="72" spans="1:1" x14ac:dyDescent="0.2">
      <c r="A72" t="str" cm="1">
        <f t="array" ref="A72">_xlfn.IFS(Kickstarter!$F72= "successful", "successful")</f>
        <v>successful</v>
      </c>
    </row>
    <row r="73" spans="1:1" x14ac:dyDescent="0.2">
      <c r="A73" t="str" cm="1">
        <f t="array" ref="A73">_xlfn.IFS(Kickstarter!$F73= "successful", "successful")</f>
        <v>successful</v>
      </c>
    </row>
    <row r="74" spans="1:1" x14ac:dyDescent="0.2">
      <c r="A74" t="str" cm="1">
        <f t="array" ref="A74">_xlfn.IFS(Kickstarter!$F74= "successful", "successful")</f>
        <v>successful</v>
      </c>
    </row>
    <row r="75" spans="1:1" x14ac:dyDescent="0.2">
      <c r="A75" t="str" cm="1">
        <f t="array" ref="A75">_xlfn.IFS(Kickstarter!$F75= "successful", "successful")</f>
        <v>successful</v>
      </c>
    </row>
    <row r="76" spans="1:1" x14ac:dyDescent="0.2">
      <c r="A76" t="str" cm="1">
        <f t="array" ref="A76">_xlfn.IFS(Kickstarter!$F76= "successful", "successful")</f>
        <v>successful</v>
      </c>
    </row>
    <row r="77" spans="1:1" x14ac:dyDescent="0.2">
      <c r="A77" t="str" cm="1">
        <f t="array" ref="A77">_xlfn.IFS(Kickstarter!$F77= "successful", "successful")</f>
        <v>successful</v>
      </c>
    </row>
    <row r="78" spans="1:1" x14ac:dyDescent="0.2">
      <c r="A78" t="str" cm="1">
        <f t="array" ref="A78">_xlfn.IFS(Kickstarter!$F78= "successful", "successful")</f>
        <v>successful</v>
      </c>
    </row>
    <row r="79" spans="1:1" x14ac:dyDescent="0.2">
      <c r="A79" t="str" cm="1">
        <f t="array" ref="A79">_xlfn.IFS(Kickstarter!$F79= "successful", "successful")</f>
        <v>successful</v>
      </c>
    </row>
    <row r="80" spans="1:1" x14ac:dyDescent="0.2">
      <c r="A80" t="str" cm="1">
        <f t="array" ref="A80">_xlfn.IFS(Kickstarter!$F80= "successful", "successful")</f>
        <v>successful</v>
      </c>
    </row>
    <row r="81" spans="1:1" x14ac:dyDescent="0.2">
      <c r="A81" t="str" cm="1">
        <f t="array" ref="A81">_xlfn.IFS(Kickstarter!$F81= "successful", "successful")</f>
        <v>successful</v>
      </c>
    </row>
    <row r="82" spans="1:1" x14ac:dyDescent="0.2">
      <c r="A82" t="str" cm="1">
        <f t="array" ref="A82">_xlfn.IFS(Kickstarter!$F82= "successful", "successful")</f>
        <v>successful</v>
      </c>
    </row>
    <row r="83" spans="1:1" x14ac:dyDescent="0.2">
      <c r="A83" t="str" cm="1">
        <f t="array" ref="A83">_xlfn.IFS(Kickstarter!$F83= "successful", "successful")</f>
        <v>successful</v>
      </c>
    </row>
    <row r="84" spans="1:1" x14ac:dyDescent="0.2">
      <c r="A84" t="str" cm="1">
        <f t="array" ref="A84">_xlfn.IFS(Kickstarter!$F84= "successful", "successful")</f>
        <v>successful</v>
      </c>
    </row>
    <row r="85" spans="1:1" x14ac:dyDescent="0.2">
      <c r="A85" t="str" cm="1">
        <f t="array" ref="A85">_xlfn.IFS(Kickstarter!$F85= "successful", "successful")</f>
        <v>successful</v>
      </c>
    </row>
    <row r="86" spans="1:1" x14ac:dyDescent="0.2">
      <c r="A86" t="str" cm="1">
        <f t="array" ref="A86">_xlfn.IFS(Kickstarter!$F86= "successful", "successful")</f>
        <v>successful</v>
      </c>
    </row>
    <row r="87" spans="1:1" x14ac:dyDescent="0.2">
      <c r="A87" t="str" cm="1">
        <f t="array" ref="A87">_xlfn.IFS(Kickstarter!$F87= "successful", "successful")</f>
        <v>successful</v>
      </c>
    </row>
    <row r="88" spans="1:1" x14ac:dyDescent="0.2">
      <c r="A88" t="str" cm="1">
        <f t="array" ref="A88">_xlfn.IFS(Kickstarter!$F88= "successful", "successful")</f>
        <v>successful</v>
      </c>
    </row>
    <row r="89" spans="1:1" x14ac:dyDescent="0.2">
      <c r="A89" t="str" cm="1">
        <f t="array" ref="A89">_xlfn.IFS(Kickstarter!$F89= "successful", "successful")</f>
        <v>successful</v>
      </c>
    </row>
    <row r="90" spans="1:1" x14ac:dyDescent="0.2">
      <c r="A90" t="str" cm="1">
        <f t="array" ref="A90">_xlfn.IFS(Kickstarter!$F90= "successful", "successful")</f>
        <v>successful</v>
      </c>
    </row>
    <row r="91" spans="1:1" x14ac:dyDescent="0.2">
      <c r="A91" t="str" cm="1">
        <f t="array" ref="A91">_xlfn.IFS(Kickstarter!$F91= "successful", "successful")</f>
        <v>successful</v>
      </c>
    </row>
    <row r="92" spans="1:1" x14ac:dyDescent="0.2">
      <c r="A92" t="str" cm="1">
        <f t="array" ref="A92">_xlfn.IFS(Kickstarter!$F92= "successful", "successful")</f>
        <v>successful</v>
      </c>
    </row>
    <row r="93" spans="1:1" x14ac:dyDescent="0.2">
      <c r="A93" t="str" cm="1">
        <f t="array" ref="A93">_xlfn.IFS(Kickstarter!$F93= "successful", "successful")</f>
        <v>successful</v>
      </c>
    </row>
    <row r="94" spans="1:1" x14ac:dyDescent="0.2">
      <c r="A94" t="str" cm="1">
        <f t="array" ref="A94">_xlfn.IFS(Kickstarter!$F94= "successful", "successful")</f>
        <v>successful</v>
      </c>
    </row>
    <row r="95" spans="1:1" x14ac:dyDescent="0.2">
      <c r="A95" t="str" cm="1">
        <f t="array" ref="A95">_xlfn.IFS(Kickstarter!$F95= "successful", "successful")</f>
        <v>successful</v>
      </c>
    </row>
    <row r="96" spans="1:1" x14ac:dyDescent="0.2">
      <c r="A96" t="str" cm="1">
        <f t="array" ref="A96">_xlfn.IFS(Kickstarter!$F96= "successful", "successful")</f>
        <v>successful</v>
      </c>
    </row>
    <row r="97" spans="1:1" x14ac:dyDescent="0.2">
      <c r="A97" t="str" cm="1">
        <f t="array" ref="A97">_xlfn.IFS(Kickstarter!$F97= "successful", "successful")</f>
        <v>successful</v>
      </c>
    </row>
    <row r="98" spans="1:1" x14ac:dyDescent="0.2">
      <c r="A98" t="str" cm="1">
        <f t="array" ref="A98">_xlfn.IFS(Kickstarter!$F98= "successful", "successful")</f>
        <v>successful</v>
      </c>
    </row>
    <row r="99" spans="1:1" x14ac:dyDescent="0.2">
      <c r="A99" t="str" cm="1">
        <f t="array" ref="A99">_xlfn.IFS(Kickstarter!$F99= "successful", "successful")</f>
        <v>successful</v>
      </c>
    </row>
    <row r="100" spans="1:1" x14ac:dyDescent="0.2">
      <c r="A100" t="str" cm="1">
        <f t="array" ref="A100">_xlfn.IFS(Kickstarter!$F100= "successful", "successful")</f>
        <v>successful</v>
      </c>
    </row>
    <row r="101" spans="1:1" x14ac:dyDescent="0.2">
      <c r="A101" t="str" cm="1">
        <f t="array" ref="A101">_xlfn.IFS(Kickstarter!$F101= "successful", "successful")</f>
        <v>successful</v>
      </c>
    </row>
    <row r="102" spans="1:1" x14ac:dyDescent="0.2">
      <c r="A102" t="str" cm="1">
        <f t="array" ref="A102">_xlfn.IFS(Kickstarter!$F102= "successful", "successful")</f>
        <v>successful</v>
      </c>
    </row>
    <row r="103" spans="1:1" x14ac:dyDescent="0.2">
      <c r="A103" t="str" cm="1">
        <f t="array" ref="A103">_xlfn.IFS(Kickstarter!$F103= "successful", "successful")</f>
        <v>successful</v>
      </c>
    </row>
    <row r="104" spans="1:1" x14ac:dyDescent="0.2">
      <c r="A104" t="str" cm="1">
        <f t="array" ref="A104">_xlfn.IFS(Kickstarter!$F104= "successful", "successful")</f>
        <v>successful</v>
      </c>
    </row>
    <row r="105" spans="1:1" x14ac:dyDescent="0.2">
      <c r="A105" t="str" cm="1">
        <f t="array" ref="A105">_xlfn.IFS(Kickstarter!$F105= "successful", "successful")</f>
        <v>successful</v>
      </c>
    </row>
    <row r="106" spans="1:1" x14ac:dyDescent="0.2">
      <c r="A106" t="str" cm="1">
        <f t="array" ref="A106">_xlfn.IFS(Kickstarter!$F106= "successful", "successful")</f>
        <v>successful</v>
      </c>
    </row>
    <row r="107" spans="1:1" x14ac:dyDescent="0.2">
      <c r="A107" t="str" cm="1">
        <f t="array" ref="A107">_xlfn.IFS(Kickstarter!$F107= "successful", "successful")</f>
        <v>successful</v>
      </c>
    </row>
    <row r="108" spans="1:1" x14ac:dyDescent="0.2">
      <c r="A108" t="str" cm="1">
        <f t="array" ref="A108">_xlfn.IFS(Kickstarter!$F108= "successful", "successful")</f>
        <v>successful</v>
      </c>
    </row>
    <row r="109" spans="1:1" x14ac:dyDescent="0.2">
      <c r="A109" t="str" cm="1">
        <f t="array" ref="A109">_xlfn.IFS(Kickstarter!$F109= "successful", "successful")</f>
        <v>successful</v>
      </c>
    </row>
    <row r="110" spans="1:1" x14ac:dyDescent="0.2">
      <c r="A110" t="str" cm="1">
        <f t="array" ref="A110">_xlfn.IFS(Kickstarter!$F110= "successful", "successful")</f>
        <v>successful</v>
      </c>
    </row>
    <row r="111" spans="1:1" x14ac:dyDescent="0.2">
      <c r="A111" t="str" cm="1">
        <f t="array" ref="A111">_xlfn.IFS(Kickstarter!$F111= "successful", "successful")</f>
        <v>successful</v>
      </c>
    </row>
    <row r="112" spans="1:1" x14ac:dyDescent="0.2">
      <c r="A112" t="str" cm="1">
        <f t="array" ref="A112">_xlfn.IFS(Kickstarter!$F112= "successful", "successful")</f>
        <v>successful</v>
      </c>
    </row>
    <row r="113" spans="1:1" x14ac:dyDescent="0.2">
      <c r="A113" t="str" cm="1">
        <f t="array" ref="A113">_xlfn.IFS(Kickstarter!$F113= "successful", "successful")</f>
        <v>successful</v>
      </c>
    </row>
    <row r="114" spans="1:1" x14ac:dyDescent="0.2">
      <c r="A114" t="str" cm="1">
        <f t="array" ref="A114">_xlfn.IFS(Kickstarter!$F114= "successful", "successful")</f>
        <v>successful</v>
      </c>
    </row>
    <row r="115" spans="1:1" x14ac:dyDescent="0.2">
      <c r="A115" t="str" cm="1">
        <f t="array" ref="A115">_xlfn.IFS(Kickstarter!$F115= "successful", "successful")</f>
        <v>successful</v>
      </c>
    </row>
    <row r="116" spans="1:1" x14ac:dyDescent="0.2">
      <c r="A116" t="str" cm="1">
        <f t="array" ref="A116">_xlfn.IFS(Kickstarter!$F116= "successful", "successful")</f>
        <v>successful</v>
      </c>
    </row>
    <row r="117" spans="1:1" x14ac:dyDescent="0.2">
      <c r="A117" t="str" cm="1">
        <f t="array" ref="A117">_xlfn.IFS(Kickstarter!$F117= "successful", "successful")</f>
        <v>successful</v>
      </c>
    </row>
    <row r="118" spans="1:1" x14ac:dyDescent="0.2">
      <c r="A118" t="str" cm="1">
        <f t="array" ref="A118">_xlfn.IFS(Kickstarter!$F118= "successful", "successful")</f>
        <v>successful</v>
      </c>
    </row>
    <row r="119" spans="1:1" x14ac:dyDescent="0.2">
      <c r="A119" t="str" cm="1">
        <f t="array" ref="A119">_xlfn.IFS(Kickstarter!$F119= "successful", "successful")</f>
        <v>successful</v>
      </c>
    </row>
    <row r="120" spans="1:1" x14ac:dyDescent="0.2">
      <c r="A120" t="str" cm="1">
        <f t="array" ref="A120">_xlfn.IFS(Kickstarter!$F120= "successful", "successful")</f>
        <v>successful</v>
      </c>
    </row>
    <row r="121" spans="1:1" x14ac:dyDescent="0.2">
      <c r="A121" t="str" cm="1">
        <f t="array" ref="A121">_xlfn.IFS(Kickstarter!$F121= "successful", "successful")</f>
        <v>successful</v>
      </c>
    </row>
    <row r="122" spans="1:1" x14ac:dyDescent="0.2">
      <c r="A122" t="e" cm="1">
        <f t="array" ref="A122">_xlfn.IFS(Kickstarter!$F122= "successful", "successful")</f>
        <v>#N/A</v>
      </c>
    </row>
    <row r="123" spans="1:1" x14ac:dyDescent="0.2">
      <c r="A123" t="e" cm="1">
        <f t="array" ref="A123">_xlfn.IFS(Kickstarter!$F123= "successful", "successful")</f>
        <v>#N/A</v>
      </c>
    </row>
    <row r="124" spans="1:1" x14ac:dyDescent="0.2">
      <c r="A124" t="e" cm="1">
        <f t="array" ref="A124">_xlfn.IFS(Kickstarter!$F124= "successful", "successful")</f>
        <v>#N/A</v>
      </c>
    </row>
    <row r="125" spans="1:1" x14ac:dyDescent="0.2">
      <c r="A125" t="e" cm="1">
        <f t="array" ref="A125">_xlfn.IFS(Kickstarter!$F125= "successful", "successful")</f>
        <v>#N/A</v>
      </c>
    </row>
    <row r="126" spans="1:1" x14ac:dyDescent="0.2">
      <c r="A126" t="e" cm="1">
        <f t="array" ref="A126">_xlfn.IFS(Kickstarter!$F126= "successful", "successful")</f>
        <v>#N/A</v>
      </c>
    </row>
    <row r="127" spans="1:1" x14ac:dyDescent="0.2">
      <c r="A127" t="e" cm="1">
        <f t="array" ref="A127">_xlfn.IFS(Kickstarter!$F127= "successful", "successful")</f>
        <v>#N/A</v>
      </c>
    </row>
    <row r="128" spans="1:1" x14ac:dyDescent="0.2">
      <c r="A128" t="e" cm="1">
        <f t="array" ref="A128">_xlfn.IFS(Kickstarter!$F128= "successful", "successful")</f>
        <v>#N/A</v>
      </c>
    </row>
    <row r="129" spans="1:1" x14ac:dyDescent="0.2">
      <c r="A129" t="e" cm="1">
        <f t="array" ref="A129">_xlfn.IFS(Kickstarter!$F129= "successful", "successful")</f>
        <v>#N/A</v>
      </c>
    </row>
    <row r="130" spans="1:1" x14ac:dyDescent="0.2">
      <c r="A130" t="e" cm="1">
        <f t="array" ref="A130">_xlfn.IFS(Kickstarter!$F130= "successful", "successful")</f>
        <v>#N/A</v>
      </c>
    </row>
    <row r="131" spans="1:1" x14ac:dyDescent="0.2">
      <c r="A131" t="e" cm="1">
        <f t="array" ref="A131">_xlfn.IFS(Kickstarter!$F131= "successful", "successful")</f>
        <v>#N/A</v>
      </c>
    </row>
    <row r="132" spans="1:1" x14ac:dyDescent="0.2">
      <c r="A132" t="e" cm="1">
        <f t="array" ref="A132">_xlfn.IFS(Kickstarter!$F132= "successful", "successful")</f>
        <v>#N/A</v>
      </c>
    </row>
    <row r="133" spans="1:1" x14ac:dyDescent="0.2">
      <c r="A133" t="e" cm="1">
        <f t="array" ref="A133">_xlfn.IFS(Kickstarter!$F133= "successful", "successful")</f>
        <v>#N/A</v>
      </c>
    </row>
    <row r="134" spans="1:1" x14ac:dyDescent="0.2">
      <c r="A134" t="e" cm="1">
        <f t="array" ref="A134">_xlfn.IFS(Kickstarter!$F134= "successful", "successful")</f>
        <v>#N/A</v>
      </c>
    </row>
    <row r="135" spans="1:1" x14ac:dyDescent="0.2">
      <c r="A135" t="e" cm="1">
        <f t="array" ref="A135">_xlfn.IFS(Kickstarter!$F135= "successful", "successful")</f>
        <v>#N/A</v>
      </c>
    </row>
    <row r="136" spans="1:1" x14ac:dyDescent="0.2">
      <c r="A136" t="e" cm="1">
        <f t="array" ref="A136">_xlfn.IFS(Kickstarter!$F136= "successful", "successful")</f>
        <v>#N/A</v>
      </c>
    </row>
    <row r="137" spans="1:1" x14ac:dyDescent="0.2">
      <c r="A137" t="e" cm="1">
        <f t="array" ref="A137">_xlfn.IFS(Kickstarter!$F137= "successful", "successful")</f>
        <v>#N/A</v>
      </c>
    </row>
    <row r="138" spans="1:1" x14ac:dyDescent="0.2">
      <c r="A138" t="e" cm="1">
        <f t="array" ref="A138">_xlfn.IFS(Kickstarter!$F138= "successful", "successful")</f>
        <v>#N/A</v>
      </c>
    </row>
    <row r="139" spans="1:1" x14ac:dyDescent="0.2">
      <c r="A139" t="e" cm="1">
        <f t="array" ref="A139">_xlfn.IFS(Kickstarter!$F139= "successful", "successful")</f>
        <v>#N/A</v>
      </c>
    </row>
    <row r="140" spans="1:1" x14ac:dyDescent="0.2">
      <c r="A140" t="e" cm="1">
        <f t="array" ref="A140">_xlfn.IFS(Kickstarter!$F140= "successful", "successful")</f>
        <v>#N/A</v>
      </c>
    </row>
    <row r="141" spans="1:1" x14ac:dyDescent="0.2">
      <c r="A141" t="e" cm="1">
        <f t="array" ref="A141">_xlfn.IFS(Kickstarter!$F141= "successful", "successful")</f>
        <v>#N/A</v>
      </c>
    </row>
    <row r="142" spans="1:1" x14ac:dyDescent="0.2">
      <c r="A142" t="e" cm="1">
        <f t="array" ref="A142">_xlfn.IFS(Kickstarter!$F142= "successful", "successful")</f>
        <v>#N/A</v>
      </c>
    </row>
    <row r="143" spans="1:1" x14ac:dyDescent="0.2">
      <c r="A143" t="e" cm="1">
        <f t="array" ref="A143">_xlfn.IFS(Kickstarter!$F143= "successful", "successful")</f>
        <v>#N/A</v>
      </c>
    </row>
    <row r="144" spans="1:1" x14ac:dyDescent="0.2">
      <c r="A144" t="e" cm="1">
        <f t="array" ref="A144">_xlfn.IFS(Kickstarter!$F144= "successful", "successful")</f>
        <v>#N/A</v>
      </c>
    </row>
    <row r="145" spans="1:1" x14ac:dyDescent="0.2">
      <c r="A145" t="e" cm="1">
        <f t="array" ref="A145">_xlfn.IFS(Kickstarter!$F145= "successful", "successful")</f>
        <v>#N/A</v>
      </c>
    </row>
    <row r="146" spans="1:1" x14ac:dyDescent="0.2">
      <c r="A146" t="e" cm="1">
        <f t="array" ref="A146">_xlfn.IFS(Kickstarter!$F146= "successful", "successful")</f>
        <v>#N/A</v>
      </c>
    </row>
    <row r="147" spans="1:1" x14ac:dyDescent="0.2">
      <c r="A147" t="e" cm="1">
        <f t="array" ref="A147">_xlfn.IFS(Kickstarter!$F147= "successful", "successful")</f>
        <v>#N/A</v>
      </c>
    </row>
    <row r="148" spans="1:1" x14ac:dyDescent="0.2">
      <c r="A148" t="e" cm="1">
        <f t="array" ref="A148">_xlfn.IFS(Kickstarter!$F148= "successful", "successful")</f>
        <v>#N/A</v>
      </c>
    </row>
    <row r="149" spans="1:1" x14ac:dyDescent="0.2">
      <c r="A149" t="e" cm="1">
        <f t="array" ref="A149">_xlfn.IFS(Kickstarter!$F149= "successful", "successful")</f>
        <v>#N/A</v>
      </c>
    </row>
    <row r="150" spans="1:1" x14ac:dyDescent="0.2">
      <c r="A150" t="e" cm="1">
        <f t="array" ref="A150">_xlfn.IFS(Kickstarter!$F150= "successful", "successful")</f>
        <v>#N/A</v>
      </c>
    </row>
    <row r="151" spans="1:1" x14ac:dyDescent="0.2">
      <c r="A151" t="e" cm="1">
        <f t="array" ref="A151">_xlfn.IFS(Kickstarter!$F151= "successful", "successful")</f>
        <v>#N/A</v>
      </c>
    </row>
    <row r="152" spans="1:1" x14ac:dyDescent="0.2">
      <c r="A152" t="e" cm="1">
        <f t="array" ref="A152">_xlfn.IFS(Kickstarter!$F152= "successful", "successful")</f>
        <v>#N/A</v>
      </c>
    </row>
    <row r="153" spans="1:1" x14ac:dyDescent="0.2">
      <c r="A153" t="e" cm="1">
        <f t="array" ref="A153">_xlfn.IFS(Kickstarter!$F153= "successful", "successful")</f>
        <v>#N/A</v>
      </c>
    </row>
    <row r="154" spans="1:1" x14ac:dyDescent="0.2">
      <c r="A154" t="e" cm="1">
        <f t="array" ref="A154">_xlfn.IFS(Kickstarter!$F154= "successful", "successful")</f>
        <v>#N/A</v>
      </c>
    </row>
    <row r="155" spans="1:1" x14ac:dyDescent="0.2">
      <c r="A155" t="e" cm="1">
        <f t="array" ref="A155">_xlfn.IFS(Kickstarter!$F155= "successful", "successful")</f>
        <v>#N/A</v>
      </c>
    </row>
    <row r="156" spans="1:1" x14ac:dyDescent="0.2">
      <c r="A156" t="e" cm="1">
        <f t="array" ref="A156">_xlfn.IFS(Kickstarter!$F156= "successful", "successful")</f>
        <v>#N/A</v>
      </c>
    </row>
    <row r="157" spans="1:1" x14ac:dyDescent="0.2">
      <c r="A157" t="e" cm="1">
        <f t="array" ref="A157">_xlfn.IFS(Kickstarter!$F157= "successful", "successful")</f>
        <v>#N/A</v>
      </c>
    </row>
    <row r="158" spans="1:1" x14ac:dyDescent="0.2">
      <c r="A158" t="e" cm="1">
        <f t="array" ref="A158">_xlfn.IFS(Kickstarter!$F158= "successful", "successful")</f>
        <v>#N/A</v>
      </c>
    </row>
    <row r="159" spans="1:1" x14ac:dyDescent="0.2">
      <c r="A159" t="e" cm="1">
        <f t="array" ref="A159">_xlfn.IFS(Kickstarter!$F159= "successful", "successful")</f>
        <v>#N/A</v>
      </c>
    </row>
    <row r="160" spans="1:1" x14ac:dyDescent="0.2">
      <c r="A160" t="e" cm="1">
        <f t="array" ref="A160">_xlfn.IFS(Kickstarter!$F160= "successful", "successful")</f>
        <v>#N/A</v>
      </c>
    </row>
    <row r="161" spans="1:1" x14ac:dyDescent="0.2">
      <c r="A161" t="e" cm="1">
        <f t="array" ref="A161">_xlfn.IFS(Kickstarter!$F161= "successful", "successful")</f>
        <v>#N/A</v>
      </c>
    </row>
    <row r="162" spans="1:1" x14ac:dyDescent="0.2">
      <c r="A162" t="e" cm="1">
        <f t="array" ref="A162">_xlfn.IFS(Kickstarter!$F162= "successful", "successful")</f>
        <v>#N/A</v>
      </c>
    </row>
    <row r="163" spans="1:1" x14ac:dyDescent="0.2">
      <c r="A163" t="e" cm="1">
        <f t="array" ref="A163">_xlfn.IFS(Kickstarter!$F163= "successful", "successful")</f>
        <v>#N/A</v>
      </c>
    </row>
    <row r="164" spans="1:1" x14ac:dyDescent="0.2">
      <c r="A164" t="e" cm="1">
        <f t="array" ref="A164">_xlfn.IFS(Kickstarter!$F164= "successful", "successful")</f>
        <v>#N/A</v>
      </c>
    </row>
    <row r="165" spans="1:1" x14ac:dyDescent="0.2">
      <c r="A165" t="e" cm="1">
        <f t="array" ref="A165">_xlfn.IFS(Kickstarter!$F165= "successful", "successful")</f>
        <v>#N/A</v>
      </c>
    </row>
    <row r="166" spans="1:1" x14ac:dyDescent="0.2">
      <c r="A166" t="e" cm="1">
        <f t="array" ref="A166">_xlfn.IFS(Kickstarter!$F166= "successful", "successful")</f>
        <v>#N/A</v>
      </c>
    </row>
    <row r="167" spans="1:1" x14ac:dyDescent="0.2">
      <c r="A167" t="e" cm="1">
        <f t="array" ref="A167">_xlfn.IFS(Kickstarter!$F167= "successful", "successful")</f>
        <v>#N/A</v>
      </c>
    </row>
    <row r="168" spans="1:1" x14ac:dyDescent="0.2">
      <c r="A168" t="e" cm="1">
        <f t="array" ref="A168">_xlfn.IFS(Kickstarter!$F168= "successful", "successful")</f>
        <v>#N/A</v>
      </c>
    </row>
    <row r="169" spans="1:1" x14ac:dyDescent="0.2">
      <c r="A169" t="e" cm="1">
        <f t="array" ref="A169">_xlfn.IFS(Kickstarter!$F169= "successful", "successful")</f>
        <v>#N/A</v>
      </c>
    </row>
    <row r="170" spans="1:1" x14ac:dyDescent="0.2">
      <c r="A170" t="e" cm="1">
        <f t="array" ref="A170">_xlfn.IFS(Kickstarter!$F170= "successful", "successful")</f>
        <v>#N/A</v>
      </c>
    </row>
    <row r="171" spans="1:1" x14ac:dyDescent="0.2">
      <c r="A171" t="e" cm="1">
        <f t="array" ref="A171">_xlfn.IFS(Kickstarter!$F171= "successful", "successful")</f>
        <v>#N/A</v>
      </c>
    </row>
    <row r="172" spans="1:1" x14ac:dyDescent="0.2">
      <c r="A172" t="e" cm="1">
        <f t="array" ref="A172">_xlfn.IFS(Kickstarter!$F172= "successful", "successful")</f>
        <v>#N/A</v>
      </c>
    </row>
    <row r="173" spans="1:1" x14ac:dyDescent="0.2">
      <c r="A173" t="e" cm="1">
        <f t="array" ref="A173">_xlfn.IFS(Kickstarter!$F173= "successful", "successful")</f>
        <v>#N/A</v>
      </c>
    </row>
    <row r="174" spans="1:1" x14ac:dyDescent="0.2">
      <c r="A174" t="e" cm="1">
        <f t="array" ref="A174">_xlfn.IFS(Kickstarter!$F174= "successful", "successful")</f>
        <v>#N/A</v>
      </c>
    </row>
    <row r="175" spans="1:1" x14ac:dyDescent="0.2">
      <c r="A175" t="e" cm="1">
        <f t="array" ref="A175">_xlfn.IFS(Kickstarter!$F175= "successful", "successful")</f>
        <v>#N/A</v>
      </c>
    </row>
    <row r="176" spans="1:1" x14ac:dyDescent="0.2">
      <c r="A176" t="e" cm="1">
        <f t="array" ref="A176">_xlfn.IFS(Kickstarter!$F176= "successful", "successful")</f>
        <v>#N/A</v>
      </c>
    </row>
    <row r="177" spans="1:1" x14ac:dyDescent="0.2">
      <c r="A177" t="e" cm="1">
        <f t="array" ref="A177">_xlfn.IFS(Kickstarter!$F177= "successful", "successful")</f>
        <v>#N/A</v>
      </c>
    </row>
    <row r="178" spans="1:1" x14ac:dyDescent="0.2">
      <c r="A178" t="e" cm="1">
        <f t="array" ref="A178">_xlfn.IFS(Kickstarter!$F178= "successful", "successful")</f>
        <v>#N/A</v>
      </c>
    </row>
    <row r="179" spans="1:1" x14ac:dyDescent="0.2">
      <c r="A179" t="e" cm="1">
        <f t="array" ref="A179">_xlfn.IFS(Kickstarter!$F179= "successful", "successful")</f>
        <v>#N/A</v>
      </c>
    </row>
    <row r="180" spans="1:1" x14ac:dyDescent="0.2">
      <c r="A180" t="e" cm="1">
        <f t="array" ref="A180">_xlfn.IFS(Kickstarter!$F180= "successful", "successful")</f>
        <v>#N/A</v>
      </c>
    </row>
    <row r="181" spans="1:1" x14ac:dyDescent="0.2">
      <c r="A181" t="e" cm="1">
        <f t="array" ref="A181">_xlfn.IFS(Kickstarter!$F181= "successful", "successful")</f>
        <v>#N/A</v>
      </c>
    </row>
    <row r="182" spans="1:1" x14ac:dyDescent="0.2">
      <c r="A182" t="e" cm="1">
        <f t="array" ref="A182">_xlfn.IFS(Kickstarter!$F182= "successful", "successful")</f>
        <v>#N/A</v>
      </c>
    </row>
    <row r="183" spans="1:1" x14ac:dyDescent="0.2">
      <c r="A183" t="e" cm="1">
        <f t="array" ref="A183">_xlfn.IFS(Kickstarter!$F183= "successful", "successful")</f>
        <v>#N/A</v>
      </c>
    </row>
    <row r="184" spans="1:1" x14ac:dyDescent="0.2">
      <c r="A184" t="e" cm="1">
        <f t="array" ref="A184">_xlfn.IFS(Kickstarter!$F184= "successful", "successful")</f>
        <v>#N/A</v>
      </c>
    </row>
    <row r="185" spans="1:1" x14ac:dyDescent="0.2">
      <c r="A185" t="e" cm="1">
        <f t="array" ref="A185">_xlfn.IFS(Kickstarter!$F185= "successful", "successful")</f>
        <v>#N/A</v>
      </c>
    </row>
    <row r="186" spans="1:1" x14ac:dyDescent="0.2">
      <c r="A186" t="e" cm="1">
        <f t="array" ref="A186">_xlfn.IFS(Kickstarter!$F186= "successful", "successful")</f>
        <v>#N/A</v>
      </c>
    </row>
    <row r="187" spans="1:1" x14ac:dyDescent="0.2">
      <c r="A187" t="e" cm="1">
        <f t="array" ref="A187">_xlfn.IFS(Kickstarter!$F187= "successful", "successful")</f>
        <v>#N/A</v>
      </c>
    </row>
    <row r="188" spans="1:1" x14ac:dyDescent="0.2">
      <c r="A188" t="e" cm="1">
        <f t="array" ref="A188">_xlfn.IFS(Kickstarter!$F188= "successful", "successful")</f>
        <v>#N/A</v>
      </c>
    </row>
    <row r="189" spans="1:1" x14ac:dyDescent="0.2">
      <c r="A189" t="e" cm="1">
        <f t="array" ref="A189">_xlfn.IFS(Kickstarter!$F189= "successful", "successful")</f>
        <v>#N/A</v>
      </c>
    </row>
    <row r="190" spans="1:1" x14ac:dyDescent="0.2">
      <c r="A190" t="e" cm="1">
        <f t="array" ref="A190">_xlfn.IFS(Kickstarter!$F190= "successful", "successful")</f>
        <v>#N/A</v>
      </c>
    </row>
    <row r="191" spans="1:1" x14ac:dyDescent="0.2">
      <c r="A191" t="e" cm="1">
        <f t="array" ref="A191">_xlfn.IFS(Kickstarter!$F191= "successful", "successful")</f>
        <v>#N/A</v>
      </c>
    </row>
    <row r="192" spans="1:1" x14ac:dyDescent="0.2">
      <c r="A192" t="e" cm="1">
        <f t="array" ref="A192">_xlfn.IFS(Kickstarter!$F192= "successful", "successful")</f>
        <v>#N/A</v>
      </c>
    </row>
    <row r="193" spans="1:1" x14ac:dyDescent="0.2">
      <c r="A193" t="e" cm="1">
        <f t="array" ref="A193">_xlfn.IFS(Kickstarter!$F193= "successful", "successful")</f>
        <v>#N/A</v>
      </c>
    </row>
    <row r="194" spans="1:1" x14ac:dyDescent="0.2">
      <c r="A194" t="e" cm="1">
        <f t="array" ref="A194">_xlfn.IFS(Kickstarter!$F194= "successful", "successful")</f>
        <v>#N/A</v>
      </c>
    </row>
    <row r="195" spans="1:1" x14ac:dyDescent="0.2">
      <c r="A195" t="e" cm="1">
        <f t="array" ref="A195">_xlfn.IFS(Kickstarter!$F195= "successful", "successful")</f>
        <v>#N/A</v>
      </c>
    </row>
    <row r="196" spans="1:1" x14ac:dyDescent="0.2">
      <c r="A196" t="e" cm="1">
        <f t="array" ref="A196">_xlfn.IFS(Kickstarter!$F196= "successful", "successful")</f>
        <v>#N/A</v>
      </c>
    </row>
    <row r="197" spans="1:1" x14ac:dyDescent="0.2">
      <c r="A197" t="e" cm="1">
        <f t="array" ref="A197">_xlfn.IFS(Kickstarter!$F197= "successful", "successful")</f>
        <v>#N/A</v>
      </c>
    </row>
    <row r="198" spans="1:1" x14ac:dyDescent="0.2">
      <c r="A198" t="e" cm="1">
        <f t="array" ref="A198">_xlfn.IFS(Kickstarter!$F198= "successful", "successful")</f>
        <v>#N/A</v>
      </c>
    </row>
    <row r="199" spans="1:1" x14ac:dyDescent="0.2">
      <c r="A199" t="e" cm="1">
        <f t="array" ref="A199">_xlfn.IFS(Kickstarter!$F199= "successful", "successful")</f>
        <v>#N/A</v>
      </c>
    </row>
    <row r="200" spans="1:1" x14ac:dyDescent="0.2">
      <c r="A200" t="e" cm="1">
        <f t="array" ref="A200">_xlfn.IFS(Kickstarter!$F200= "successful", "successful")</f>
        <v>#N/A</v>
      </c>
    </row>
    <row r="201" spans="1:1" x14ac:dyDescent="0.2">
      <c r="A201" t="e" cm="1">
        <f t="array" ref="A201">_xlfn.IFS(Kickstarter!$F201= "successful", "successful")</f>
        <v>#N/A</v>
      </c>
    </row>
    <row r="202" spans="1:1" x14ac:dyDescent="0.2">
      <c r="A202" t="e" cm="1">
        <f t="array" ref="A202">_xlfn.IFS(Kickstarter!$F202= "successful", "successful")</f>
        <v>#N/A</v>
      </c>
    </row>
    <row r="203" spans="1:1" x14ac:dyDescent="0.2">
      <c r="A203" t="e" cm="1">
        <f t="array" ref="A203">_xlfn.IFS(Kickstarter!$F203= "successful", "successful")</f>
        <v>#N/A</v>
      </c>
    </row>
    <row r="204" spans="1:1" x14ac:dyDescent="0.2">
      <c r="A204" t="e" cm="1">
        <f t="array" ref="A204">_xlfn.IFS(Kickstarter!$F204= "successful", "successful")</f>
        <v>#N/A</v>
      </c>
    </row>
    <row r="205" spans="1:1" x14ac:dyDescent="0.2">
      <c r="A205" t="e" cm="1">
        <f t="array" ref="A205">_xlfn.IFS(Kickstarter!$F205= "successful", "successful")</f>
        <v>#N/A</v>
      </c>
    </row>
    <row r="206" spans="1:1" x14ac:dyDescent="0.2">
      <c r="A206" t="e" cm="1">
        <f t="array" ref="A206">_xlfn.IFS(Kickstarter!$F206= "successful", "successful")</f>
        <v>#N/A</v>
      </c>
    </row>
    <row r="207" spans="1:1" x14ac:dyDescent="0.2">
      <c r="A207" t="e" cm="1">
        <f t="array" ref="A207">_xlfn.IFS(Kickstarter!$F207= "successful", "successful")</f>
        <v>#N/A</v>
      </c>
    </row>
    <row r="208" spans="1:1" x14ac:dyDescent="0.2">
      <c r="A208" t="e" cm="1">
        <f t="array" ref="A208">_xlfn.IFS(Kickstarter!$F208= "successful", "successful")</f>
        <v>#N/A</v>
      </c>
    </row>
    <row r="209" spans="1:1" x14ac:dyDescent="0.2">
      <c r="A209" t="e" cm="1">
        <f t="array" ref="A209">_xlfn.IFS(Kickstarter!$F209= "successful", "successful")</f>
        <v>#N/A</v>
      </c>
    </row>
    <row r="210" spans="1:1" x14ac:dyDescent="0.2">
      <c r="A210" t="e" cm="1">
        <f t="array" ref="A210">_xlfn.IFS(Kickstarter!$F210= "successful", "successful")</f>
        <v>#N/A</v>
      </c>
    </row>
    <row r="211" spans="1:1" x14ac:dyDescent="0.2">
      <c r="A211" t="e" cm="1">
        <f t="array" ref="A211">_xlfn.IFS(Kickstarter!$F211= "successful", "successful")</f>
        <v>#N/A</v>
      </c>
    </row>
    <row r="212" spans="1:1" x14ac:dyDescent="0.2">
      <c r="A212" t="e" cm="1">
        <f t="array" ref="A212">_xlfn.IFS(Kickstarter!$F212= "successful", "successful")</f>
        <v>#N/A</v>
      </c>
    </row>
    <row r="213" spans="1:1" x14ac:dyDescent="0.2">
      <c r="A213" t="e" cm="1">
        <f t="array" ref="A213">_xlfn.IFS(Kickstarter!$F213= "successful", "successful")</f>
        <v>#N/A</v>
      </c>
    </row>
    <row r="214" spans="1:1" x14ac:dyDescent="0.2">
      <c r="A214" t="e" cm="1">
        <f t="array" ref="A214">_xlfn.IFS(Kickstarter!$F214= "successful", "successful")</f>
        <v>#N/A</v>
      </c>
    </row>
    <row r="215" spans="1:1" x14ac:dyDescent="0.2">
      <c r="A215" t="e" cm="1">
        <f t="array" ref="A215">_xlfn.IFS(Kickstarter!$F215= "successful", "successful")</f>
        <v>#N/A</v>
      </c>
    </row>
    <row r="216" spans="1:1" x14ac:dyDescent="0.2">
      <c r="A216" t="e" cm="1">
        <f t="array" ref="A216">_xlfn.IFS(Kickstarter!$F216= "successful", "successful")</f>
        <v>#N/A</v>
      </c>
    </row>
    <row r="217" spans="1:1" x14ac:dyDescent="0.2">
      <c r="A217" t="e" cm="1">
        <f t="array" ref="A217">_xlfn.IFS(Kickstarter!$F217= "successful", "successful")</f>
        <v>#N/A</v>
      </c>
    </row>
    <row r="218" spans="1:1" x14ac:dyDescent="0.2">
      <c r="A218" t="e" cm="1">
        <f t="array" ref="A218">_xlfn.IFS(Kickstarter!$F218= "successful", "successful")</f>
        <v>#N/A</v>
      </c>
    </row>
    <row r="219" spans="1:1" x14ac:dyDescent="0.2">
      <c r="A219" t="e" cm="1">
        <f t="array" ref="A219">_xlfn.IFS(Kickstarter!$F219= "successful", "successful")</f>
        <v>#N/A</v>
      </c>
    </row>
    <row r="220" spans="1:1" x14ac:dyDescent="0.2">
      <c r="A220" t="e" cm="1">
        <f t="array" ref="A220">_xlfn.IFS(Kickstarter!$F220= "successful", "successful")</f>
        <v>#N/A</v>
      </c>
    </row>
    <row r="221" spans="1:1" x14ac:dyDescent="0.2">
      <c r="A221" t="e" cm="1">
        <f t="array" ref="A221">_xlfn.IFS(Kickstarter!$F221= "successful", "successful")</f>
        <v>#N/A</v>
      </c>
    </row>
    <row r="222" spans="1:1" x14ac:dyDescent="0.2">
      <c r="A222" t="e" cm="1">
        <f t="array" ref="A222">_xlfn.IFS(Kickstarter!$F222= "successful", "successful")</f>
        <v>#N/A</v>
      </c>
    </row>
    <row r="223" spans="1:1" x14ac:dyDescent="0.2">
      <c r="A223" t="e" cm="1">
        <f t="array" ref="A223">_xlfn.IFS(Kickstarter!$F223= "successful", "successful")</f>
        <v>#N/A</v>
      </c>
    </row>
    <row r="224" spans="1:1" x14ac:dyDescent="0.2">
      <c r="A224" t="e" cm="1">
        <f t="array" ref="A224">_xlfn.IFS(Kickstarter!$F224= "successful", "successful")</f>
        <v>#N/A</v>
      </c>
    </row>
    <row r="225" spans="1:1" x14ac:dyDescent="0.2">
      <c r="A225" t="e" cm="1">
        <f t="array" ref="A225">_xlfn.IFS(Kickstarter!$F225= "successful", "successful")</f>
        <v>#N/A</v>
      </c>
    </row>
    <row r="226" spans="1:1" x14ac:dyDescent="0.2">
      <c r="A226" t="e" cm="1">
        <f t="array" ref="A226">_xlfn.IFS(Kickstarter!$F226= "successful", "successful")</f>
        <v>#N/A</v>
      </c>
    </row>
    <row r="227" spans="1:1" x14ac:dyDescent="0.2">
      <c r="A227" t="e" cm="1">
        <f t="array" ref="A227">_xlfn.IFS(Kickstarter!$F227= "successful", "successful")</f>
        <v>#N/A</v>
      </c>
    </row>
    <row r="228" spans="1:1" x14ac:dyDescent="0.2">
      <c r="A228" t="e" cm="1">
        <f t="array" ref="A228">_xlfn.IFS(Kickstarter!$F228= "successful", "successful")</f>
        <v>#N/A</v>
      </c>
    </row>
    <row r="229" spans="1:1" x14ac:dyDescent="0.2">
      <c r="A229" t="e" cm="1">
        <f t="array" ref="A229">_xlfn.IFS(Kickstarter!$F229= "successful", "successful")</f>
        <v>#N/A</v>
      </c>
    </row>
    <row r="230" spans="1:1" x14ac:dyDescent="0.2">
      <c r="A230" t="e" cm="1">
        <f t="array" ref="A230">_xlfn.IFS(Kickstarter!$F230= "successful", "successful")</f>
        <v>#N/A</v>
      </c>
    </row>
    <row r="231" spans="1:1" x14ac:dyDescent="0.2">
      <c r="A231" t="e" cm="1">
        <f t="array" ref="A231">_xlfn.IFS(Kickstarter!$F231= "successful", "successful")</f>
        <v>#N/A</v>
      </c>
    </row>
    <row r="232" spans="1:1" x14ac:dyDescent="0.2">
      <c r="A232" t="e" cm="1">
        <f t="array" ref="A232">_xlfn.IFS(Kickstarter!$F232= "successful", "successful")</f>
        <v>#N/A</v>
      </c>
    </row>
    <row r="233" spans="1:1" x14ac:dyDescent="0.2">
      <c r="A233" t="e" cm="1">
        <f t="array" ref="A233">_xlfn.IFS(Kickstarter!$F233= "successful", "successful")</f>
        <v>#N/A</v>
      </c>
    </row>
    <row r="234" spans="1:1" x14ac:dyDescent="0.2">
      <c r="A234" t="e" cm="1">
        <f t="array" ref="A234">_xlfn.IFS(Kickstarter!$F234= "successful", "successful")</f>
        <v>#N/A</v>
      </c>
    </row>
    <row r="235" spans="1:1" x14ac:dyDescent="0.2">
      <c r="A235" t="e" cm="1">
        <f t="array" ref="A235">_xlfn.IFS(Kickstarter!$F235= "successful", "successful")</f>
        <v>#N/A</v>
      </c>
    </row>
    <row r="236" spans="1:1" x14ac:dyDescent="0.2">
      <c r="A236" t="e" cm="1">
        <f t="array" ref="A236">_xlfn.IFS(Kickstarter!$F236= "successful", "successful")</f>
        <v>#N/A</v>
      </c>
    </row>
    <row r="237" spans="1:1" x14ac:dyDescent="0.2">
      <c r="A237" t="e" cm="1">
        <f t="array" ref="A237">_xlfn.IFS(Kickstarter!$F237= "successful", "successful")</f>
        <v>#N/A</v>
      </c>
    </row>
    <row r="238" spans="1:1" x14ac:dyDescent="0.2">
      <c r="A238" t="e" cm="1">
        <f t="array" ref="A238">_xlfn.IFS(Kickstarter!$F238= "successful", "successful")</f>
        <v>#N/A</v>
      </c>
    </row>
    <row r="239" spans="1:1" x14ac:dyDescent="0.2">
      <c r="A239" t="e" cm="1">
        <f t="array" ref="A239">_xlfn.IFS(Kickstarter!$F239= "successful", "successful")</f>
        <v>#N/A</v>
      </c>
    </row>
    <row r="240" spans="1:1" x14ac:dyDescent="0.2">
      <c r="A240" t="e" cm="1">
        <f t="array" ref="A240">_xlfn.IFS(Kickstarter!$F240= "successful", "successful")</f>
        <v>#N/A</v>
      </c>
    </row>
    <row r="241" spans="1:1" x14ac:dyDescent="0.2">
      <c r="A241" t="e" cm="1">
        <f t="array" ref="A241">_xlfn.IFS(Kickstarter!$F241= "successful", "successful")</f>
        <v>#N/A</v>
      </c>
    </row>
    <row r="242" spans="1:1" x14ac:dyDescent="0.2">
      <c r="A242" t="str" cm="1">
        <f t="array" ref="A242">_xlfn.IFS(Kickstarter!$F242= "successful", "successful")</f>
        <v>successful</v>
      </c>
    </row>
    <row r="243" spans="1:1" x14ac:dyDescent="0.2">
      <c r="A243" t="str" cm="1">
        <f t="array" ref="A243">_xlfn.IFS(Kickstarter!$F243= "successful", "successful")</f>
        <v>successful</v>
      </c>
    </row>
    <row r="244" spans="1:1" x14ac:dyDescent="0.2">
      <c r="A244" t="str" cm="1">
        <f t="array" ref="A244">_xlfn.IFS(Kickstarter!$F244= "successful", "successful")</f>
        <v>successful</v>
      </c>
    </row>
    <row r="245" spans="1:1" x14ac:dyDescent="0.2">
      <c r="A245" t="str" cm="1">
        <f t="array" ref="A245">_xlfn.IFS(Kickstarter!$F245= "successful", "successful")</f>
        <v>successful</v>
      </c>
    </row>
    <row r="246" spans="1:1" x14ac:dyDescent="0.2">
      <c r="A246" t="str" cm="1">
        <f t="array" ref="A246">_xlfn.IFS(Kickstarter!$F246= "successful", "successful")</f>
        <v>successful</v>
      </c>
    </row>
    <row r="247" spans="1:1" x14ac:dyDescent="0.2">
      <c r="A247" t="str" cm="1">
        <f t="array" ref="A247">_xlfn.IFS(Kickstarter!$F247= "successful", "successful")</f>
        <v>successful</v>
      </c>
    </row>
    <row r="248" spans="1:1" x14ac:dyDescent="0.2">
      <c r="A248" t="str" cm="1">
        <f t="array" ref="A248">_xlfn.IFS(Kickstarter!$F248= "successful", "successful")</f>
        <v>successful</v>
      </c>
    </row>
    <row r="249" spans="1:1" x14ac:dyDescent="0.2">
      <c r="A249" t="str" cm="1">
        <f t="array" ref="A249">_xlfn.IFS(Kickstarter!$F249= "successful", "successful")</f>
        <v>successful</v>
      </c>
    </row>
    <row r="250" spans="1:1" x14ac:dyDescent="0.2">
      <c r="A250" t="str" cm="1">
        <f t="array" ref="A250">_xlfn.IFS(Kickstarter!$F250= "successful", "successful")</f>
        <v>successful</v>
      </c>
    </row>
    <row r="251" spans="1:1" x14ac:dyDescent="0.2">
      <c r="A251" t="str" cm="1">
        <f t="array" ref="A251">_xlfn.IFS(Kickstarter!$F251= "successful", "successful")</f>
        <v>successful</v>
      </c>
    </row>
    <row r="252" spans="1:1" x14ac:dyDescent="0.2">
      <c r="A252" t="str" cm="1">
        <f t="array" ref="A252">_xlfn.IFS(Kickstarter!$F252= "successful", "successful")</f>
        <v>successful</v>
      </c>
    </row>
    <row r="253" spans="1:1" x14ac:dyDescent="0.2">
      <c r="A253" t="str" cm="1">
        <f t="array" ref="A253">_xlfn.IFS(Kickstarter!$F253= "successful", "successful")</f>
        <v>successful</v>
      </c>
    </row>
    <row r="254" spans="1:1" x14ac:dyDescent="0.2">
      <c r="A254" t="str" cm="1">
        <f t="array" ref="A254">_xlfn.IFS(Kickstarter!$F254= "successful", "successful")</f>
        <v>successful</v>
      </c>
    </row>
    <row r="255" spans="1:1" x14ac:dyDescent="0.2">
      <c r="A255" t="str" cm="1">
        <f t="array" ref="A255">_xlfn.IFS(Kickstarter!$F255= "successful", "successful")</f>
        <v>successful</v>
      </c>
    </row>
    <row r="256" spans="1:1" x14ac:dyDescent="0.2">
      <c r="A256" t="str" cm="1">
        <f t="array" ref="A256">_xlfn.IFS(Kickstarter!$F256= "successful", "successful")</f>
        <v>successful</v>
      </c>
    </row>
    <row r="257" spans="1:1" x14ac:dyDescent="0.2">
      <c r="A257" t="str" cm="1">
        <f t="array" ref="A257">_xlfn.IFS(Kickstarter!$F257= "successful", "successful")</f>
        <v>successful</v>
      </c>
    </row>
    <row r="258" spans="1:1" x14ac:dyDescent="0.2">
      <c r="A258" t="str" cm="1">
        <f t="array" ref="A258">_xlfn.IFS(Kickstarter!$F258= "successful", "successful")</f>
        <v>successful</v>
      </c>
    </row>
    <row r="259" spans="1:1" x14ac:dyDescent="0.2">
      <c r="A259" t="str" cm="1">
        <f t="array" ref="A259">_xlfn.IFS(Kickstarter!$F259= "successful", "successful")</f>
        <v>successful</v>
      </c>
    </row>
    <row r="260" spans="1:1" x14ac:dyDescent="0.2">
      <c r="A260" t="str" cm="1">
        <f t="array" ref="A260">_xlfn.IFS(Kickstarter!$F260= "successful", "successful")</f>
        <v>successful</v>
      </c>
    </row>
    <row r="261" spans="1:1" x14ac:dyDescent="0.2">
      <c r="A261" t="str" cm="1">
        <f t="array" ref="A261">_xlfn.IFS(Kickstarter!$F261= "successful", "successful")</f>
        <v>successful</v>
      </c>
    </row>
    <row r="262" spans="1:1" x14ac:dyDescent="0.2">
      <c r="A262" t="str" cm="1">
        <f t="array" ref="A262">_xlfn.IFS(Kickstarter!$F262= "successful", "successful")</f>
        <v>successful</v>
      </c>
    </row>
    <row r="263" spans="1:1" x14ac:dyDescent="0.2">
      <c r="A263" t="str" cm="1">
        <f t="array" ref="A263">_xlfn.IFS(Kickstarter!$F263= "successful", "successful")</f>
        <v>successful</v>
      </c>
    </row>
    <row r="264" spans="1:1" x14ac:dyDescent="0.2">
      <c r="A264" t="str" cm="1">
        <f t="array" ref="A264">_xlfn.IFS(Kickstarter!$F264= "successful", "successful")</f>
        <v>successful</v>
      </c>
    </row>
    <row r="265" spans="1:1" x14ac:dyDescent="0.2">
      <c r="A265" t="str" cm="1">
        <f t="array" ref="A265">_xlfn.IFS(Kickstarter!$F265= "successful", "successful")</f>
        <v>successful</v>
      </c>
    </row>
    <row r="266" spans="1:1" x14ac:dyDescent="0.2">
      <c r="A266" t="str" cm="1">
        <f t="array" ref="A266">_xlfn.IFS(Kickstarter!$F266= "successful", "successful")</f>
        <v>successful</v>
      </c>
    </row>
    <row r="267" spans="1:1" x14ac:dyDescent="0.2">
      <c r="A267" t="str" cm="1">
        <f t="array" ref="A267">_xlfn.IFS(Kickstarter!$F267= "successful", "successful")</f>
        <v>successful</v>
      </c>
    </row>
    <row r="268" spans="1:1" x14ac:dyDescent="0.2">
      <c r="A268" t="str" cm="1">
        <f t="array" ref="A268">_xlfn.IFS(Kickstarter!$F268= "successful", "successful")</f>
        <v>successful</v>
      </c>
    </row>
    <row r="269" spans="1:1" x14ac:dyDescent="0.2">
      <c r="A269" t="str" cm="1">
        <f t="array" ref="A269">_xlfn.IFS(Kickstarter!$F269= "successful", "successful")</f>
        <v>successful</v>
      </c>
    </row>
    <row r="270" spans="1:1" x14ac:dyDescent="0.2">
      <c r="A270" t="str" cm="1">
        <f t="array" ref="A270">_xlfn.IFS(Kickstarter!$F270= "successful", "successful")</f>
        <v>successful</v>
      </c>
    </row>
    <row r="271" spans="1:1" x14ac:dyDescent="0.2">
      <c r="A271" t="str" cm="1">
        <f t="array" ref="A271">_xlfn.IFS(Kickstarter!$F271= "successful", "successful")</f>
        <v>successful</v>
      </c>
    </row>
    <row r="272" spans="1:1" x14ac:dyDescent="0.2">
      <c r="A272" t="str" cm="1">
        <f t="array" ref="A272">_xlfn.IFS(Kickstarter!$F272= "successful", "successful")</f>
        <v>successful</v>
      </c>
    </row>
    <row r="273" spans="1:1" x14ac:dyDescent="0.2">
      <c r="A273" t="str" cm="1">
        <f t="array" ref="A273">_xlfn.IFS(Kickstarter!$F273= "successful", "successful")</f>
        <v>successful</v>
      </c>
    </row>
    <row r="274" spans="1:1" x14ac:dyDescent="0.2">
      <c r="A274" t="str" cm="1">
        <f t="array" ref="A274">_xlfn.IFS(Kickstarter!$F274= "successful", "successful")</f>
        <v>successful</v>
      </c>
    </row>
    <row r="275" spans="1:1" x14ac:dyDescent="0.2">
      <c r="A275" t="str" cm="1">
        <f t="array" ref="A275">_xlfn.IFS(Kickstarter!$F275= "successful", "successful")</f>
        <v>successful</v>
      </c>
    </row>
    <row r="276" spans="1:1" x14ac:dyDescent="0.2">
      <c r="A276" t="str" cm="1">
        <f t="array" ref="A276">_xlfn.IFS(Kickstarter!$F276= "successful", "successful")</f>
        <v>successful</v>
      </c>
    </row>
    <row r="277" spans="1:1" x14ac:dyDescent="0.2">
      <c r="A277" t="str" cm="1">
        <f t="array" ref="A277">_xlfn.IFS(Kickstarter!$F277= "successful", "successful")</f>
        <v>successful</v>
      </c>
    </row>
    <row r="278" spans="1:1" x14ac:dyDescent="0.2">
      <c r="A278" t="str" cm="1">
        <f t="array" ref="A278">_xlfn.IFS(Kickstarter!$F278= "successful", "successful")</f>
        <v>successful</v>
      </c>
    </row>
    <row r="279" spans="1:1" x14ac:dyDescent="0.2">
      <c r="A279" t="str" cm="1">
        <f t="array" ref="A279">_xlfn.IFS(Kickstarter!$F279= "successful", "successful")</f>
        <v>successful</v>
      </c>
    </row>
    <row r="280" spans="1:1" x14ac:dyDescent="0.2">
      <c r="A280" t="str">
        <f>IF(Kickstarter!$F280= "successful", "successful")</f>
        <v>successful</v>
      </c>
    </row>
    <row r="281" spans="1:1" x14ac:dyDescent="0.2">
      <c r="A281" t="str" cm="1">
        <f t="array" ref="A281">_xlfn.IFS(Kickstarter!$F281= "successful", "successful")</f>
        <v>successful</v>
      </c>
    </row>
    <row r="282" spans="1:1" x14ac:dyDescent="0.2">
      <c r="A282" t="str" cm="1">
        <f t="array" ref="A282">_xlfn.IFS(Kickstarter!$F282= "successful", "successful")</f>
        <v>successful</v>
      </c>
    </row>
    <row r="283" spans="1:1" x14ac:dyDescent="0.2">
      <c r="A283" t="str" cm="1">
        <f t="array" ref="A283">_xlfn.IFS(Kickstarter!$F283= "successful", "successful")</f>
        <v>successful</v>
      </c>
    </row>
    <row r="284" spans="1:1" x14ac:dyDescent="0.2">
      <c r="A284" t="str" cm="1">
        <f t="array" ref="A284">_xlfn.IFS(Kickstarter!$F284= "successful", "successful")</f>
        <v>successful</v>
      </c>
    </row>
    <row r="285" spans="1:1" x14ac:dyDescent="0.2">
      <c r="A285" t="str" cm="1">
        <f t="array" ref="A285">_xlfn.IFS(Kickstarter!$F285= "successful", "successful")</f>
        <v>successful</v>
      </c>
    </row>
    <row r="286" spans="1:1" x14ac:dyDescent="0.2">
      <c r="A286" t="str" cm="1">
        <f t="array" ref="A286">_xlfn.IFS(Kickstarter!$F286= "successful", "successful")</f>
        <v>successful</v>
      </c>
    </row>
    <row r="287" spans="1:1" x14ac:dyDescent="0.2">
      <c r="A287" t="str" cm="1">
        <f t="array" ref="A287">_xlfn.IFS(Kickstarter!$F287= "successful", "successful")</f>
        <v>successful</v>
      </c>
    </row>
    <row r="288" spans="1:1" x14ac:dyDescent="0.2">
      <c r="A288" t="str" cm="1">
        <f t="array" ref="A288">_xlfn.IFS(Kickstarter!$F288= "successful", "successful")</f>
        <v>successful</v>
      </c>
    </row>
    <row r="289" spans="1:1" x14ac:dyDescent="0.2">
      <c r="A289" t="str" cm="1">
        <f t="array" ref="A289">_xlfn.IFS(Kickstarter!$F289= "successful", "successful")</f>
        <v>successful</v>
      </c>
    </row>
    <row r="290" spans="1:1" x14ac:dyDescent="0.2">
      <c r="A290" t="str" cm="1">
        <f t="array" ref="A290">_xlfn.IFS(Kickstarter!$F290= "successful", "successful")</f>
        <v>successful</v>
      </c>
    </row>
    <row r="291" spans="1:1" x14ac:dyDescent="0.2">
      <c r="A291" t="str" cm="1">
        <f t="array" ref="A291">_xlfn.IFS(Kickstarter!$F291= "successful", "successful")</f>
        <v>successful</v>
      </c>
    </row>
    <row r="292" spans="1:1" x14ac:dyDescent="0.2">
      <c r="A292" t="str" cm="1">
        <f t="array" ref="A292">_xlfn.IFS(Kickstarter!$F292= "successful", "successful")</f>
        <v>successful</v>
      </c>
    </row>
    <row r="293" spans="1:1" x14ac:dyDescent="0.2">
      <c r="A293" t="str" cm="1">
        <f t="array" ref="A293">_xlfn.IFS(Kickstarter!$F293= "successful", "successful")</f>
        <v>successful</v>
      </c>
    </row>
    <row r="294" spans="1:1" x14ac:dyDescent="0.2">
      <c r="A294" t="str" cm="1">
        <f t="array" ref="A294">_xlfn.IFS(Kickstarter!$F294= "successful", "successful")</f>
        <v>successful</v>
      </c>
    </row>
    <row r="295" spans="1:1" x14ac:dyDescent="0.2">
      <c r="A295" t="str" cm="1">
        <f t="array" ref="A295">_xlfn.IFS(Kickstarter!$F295= "successful", "successful")</f>
        <v>successful</v>
      </c>
    </row>
    <row r="296" spans="1:1" x14ac:dyDescent="0.2">
      <c r="A296" t="str" cm="1">
        <f t="array" ref="A296">_xlfn.IFS(Kickstarter!$F296= "successful", "successful")</f>
        <v>successful</v>
      </c>
    </row>
    <row r="297" spans="1:1" x14ac:dyDescent="0.2">
      <c r="A297" t="str" cm="1">
        <f t="array" ref="A297">_xlfn.IFS(Kickstarter!$F297= "successful", "successful")</f>
        <v>successful</v>
      </c>
    </row>
    <row r="298" spans="1:1" x14ac:dyDescent="0.2">
      <c r="A298" t="str" cm="1">
        <f t="array" ref="A298">_xlfn.IFS(Kickstarter!$F298= "successful", "successful")</f>
        <v>successful</v>
      </c>
    </row>
    <row r="299" spans="1:1" x14ac:dyDescent="0.2">
      <c r="A299" t="str" cm="1">
        <f t="array" ref="A299">_xlfn.IFS(Kickstarter!$F299= "successful", "successful")</f>
        <v>successful</v>
      </c>
    </row>
    <row r="300" spans="1:1" x14ac:dyDescent="0.2">
      <c r="A300" t="str" cm="1">
        <f t="array" ref="A300">_xlfn.IFS(Kickstarter!$F300= "successful", "successful")</f>
        <v>successful</v>
      </c>
    </row>
    <row r="301" spans="1:1" x14ac:dyDescent="0.2">
      <c r="A301" t="str" cm="1">
        <f t="array" ref="A301">_xlfn.IFS(Kickstarter!$F301= "successful", "successful")</f>
        <v>successful</v>
      </c>
    </row>
    <row r="302" spans="1:1" x14ac:dyDescent="0.2">
      <c r="A302" t="str" cm="1">
        <f t="array" ref="A302">_xlfn.IFS(Kickstarter!$F302= "successful", "successful")</f>
        <v>successful</v>
      </c>
    </row>
    <row r="303" spans="1:1" x14ac:dyDescent="0.2">
      <c r="A303" t="str" cm="1">
        <f t="array" ref="A303">_xlfn.IFS(Kickstarter!$F303= "successful", "successful")</f>
        <v>successful</v>
      </c>
    </row>
    <row r="304" spans="1:1" x14ac:dyDescent="0.2">
      <c r="A304" t="str" cm="1">
        <f t="array" ref="A304">_xlfn.IFS(Kickstarter!$F304= "successful", "successful")</f>
        <v>successful</v>
      </c>
    </row>
    <row r="305" spans="1:1" x14ac:dyDescent="0.2">
      <c r="A305" t="str" cm="1">
        <f t="array" ref="A305">_xlfn.IFS(Kickstarter!$F305= "successful", "successful")</f>
        <v>successful</v>
      </c>
    </row>
    <row r="306" spans="1:1" x14ac:dyDescent="0.2">
      <c r="A306" t="str" cm="1">
        <f t="array" ref="A306">_xlfn.IFS(Kickstarter!$F306= "successful", "successful")</f>
        <v>successful</v>
      </c>
    </row>
    <row r="307" spans="1:1" x14ac:dyDescent="0.2">
      <c r="A307" t="str" cm="1">
        <f t="array" ref="A307">_xlfn.IFS(Kickstarter!$F307= "successful", "successful")</f>
        <v>successful</v>
      </c>
    </row>
    <row r="308" spans="1:1" x14ac:dyDescent="0.2">
      <c r="A308" t="str" cm="1">
        <f t="array" ref="A308">_xlfn.IFS(Kickstarter!$F308= "successful", "successful")</f>
        <v>successful</v>
      </c>
    </row>
    <row r="309" spans="1:1" x14ac:dyDescent="0.2">
      <c r="A309" t="str" cm="1">
        <f t="array" ref="A309">_xlfn.IFS(Kickstarter!$F309= "successful", "successful")</f>
        <v>successful</v>
      </c>
    </row>
    <row r="310" spans="1:1" x14ac:dyDescent="0.2">
      <c r="A310" t="str" cm="1">
        <f t="array" ref="A310">_xlfn.IFS(Kickstarter!$F310= "successful", "successful")</f>
        <v>successful</v>
      </c>
    </row>
    <row r="311" spans="1:1" x14ac:dyDescent="0.2">
      <c r="A311" t="str" cm="1">
        <f t="array" ref="A311">_xlfn.IFS(Kickstarter!$F311= "successful", "successful")</f>
        <v>successful</v>
      </c>
    </row>
    <row r="312" spans="1:1" x14ac:dyDescent="0.2">
      <c r="A312" t="str" cm="1">
        <f t="array" ref="A312">_xlfn.IFS(Kickstarter!$F312= "successful", "successful")</f>
        <v>successful</v>
      </c>
    </row>
    <row r="313" spans="1:1" x14ac:dyDescent="0.2">
      <c r="A313" t="str" cm="1">
        <f t="array" ref="A313">_xlfn.IFS(Kickstarter!$F313= "successful", "successful")</f>
        <v>successful</v>
      </c>
    </row>
    <row r="314" spans="1:1" x14ac:dyDescent="0.2">
      <c r="A314" t="str" cm="1">
        <f t="array" ref="A314">_xlfn.IFS(Kickstarter!$F314= "successful", "successful")</f>
        <v>successful</v>
      </c>
    </row>
    <row r="315" spans="1:1" x14ac:dyDescent="0.2">
      <c r="A315" t="str" cm="1">
        <f t="array" ref="A315">_xlfn.IFS(Kickstarter!$F315= "successful", "successful")</f>
        <v>successful</v>
      </c>
    </row>
    <row r="316" spans="1:1" x14ac:dyDescent="0.2">
      <c r="A316" t="str" cm="1">
        <f t="array" ref="A316">_xlfn.IFS(Kickstarter!$F316= "successful", "successful")</f>
        <v>successful</v>
      </c>
    </row>
    <row r="317" spans="1:1" x14ac:dyDescent="0.2">
      <c r="A317" t="str" cm="1">
        <f t="array" ref="A317">_xlfn.IFS(Kickstarter!$F317= "successful", "successful")</f>
        <v>successful</v>
      </c>
    </row>
    <row r="318" spans="1:1" x14ac:dyDescent="0.2">
      <c r="A318" t="str" cm="1">
        <f t="array" ref="A318">_xlfn.IFS(Kickstarter!$F318= "successful", "successful")</f>
        <v>successful</v>
      </c>
    </row>
    <row r="319" spans="1:1" x14ac:dyDescent="0.2">
      <c r="A319" t="str" cm="1">
        <f t="array" ref="A319">_xlfn.IFS(Kickstarter!$F319= "successful", "successful")</f>
        <v>successful</v>
      </c>
    </row>
    <row r="320" spans="1:1" x14ac:dyDescent="0.2">
      <c r="A320" t="str" cm="1">
        <f t="array" ref="A320">_xlfn.IFS(Kickstarter!$F320= "successful", "successful")</f>
        <v>successful</v>
      </c>
    </row>
    <row r="321" spans="1:1" x14ac:dyDescent="0.2">
      <c r="A321" t="str" cm="1">
        <f t="array" ref="A321">_xlfn.IFS(Kickstarter!$F321= "successful", "successful")</f>
        <v>successful</v>
      </c>
    </row>
    <row r="322" spans="1:1" x14ac:dyDescent="0.2">
      <c r="A322" t="str" cm="1">
        <f t="array" ref="A322">_xlfn.IFS(Kickstarter!$F322= "successful", "successful")</f>
        <v>successful</v>
      </c>
    </row>
    <row r="323" spans="1:1" x14ac:dyDescent="0.2">
      <c r="A323" t="str" cm="1">
        <f t="array" ref="A323">_xlfn.IFS(Kickstarter!$F323= "successful", "successful")</f>
        <v>successful</v>
      </c>
    </row>
    <row r="324" spans="1:1" x14ac:dyDescent="0.2">
      <c r="A324" t="str" cm="1">
        <f t="array" ref="A324">_xlfn.IFS(Kickstarter!$F324= "successful", "successful")</f>
        <v>successful</v>
      </c>
    </row>
    <row r="325" spans="1:1" x14ac:dyDescent="0.2">
      <c r="A325" t="str" cm="1">
        <f t="array" ref="A325">_xlfn.IFS(Kickstarter!$F325= "successful", "successful")</f>
        <v>successful</v>
      </c>
    </row>
    <row r="326" spans="1:1" x14ac:dyDescent="0.2">
      <c r="A326" t="str" cm="1">
        <f t="array" ref="A326">_xlfn.IFS(Kickstarter!$F326= "successful", "successful")</f>
        <v>successful</v>
      </c>
    </row>
    <row r="327" spans="1:1" x14ac:dyDescent="0.2">
      <c r="A327" t="str" cm="1">
        <f t="array" ref="A327">_xlfn.IFS(Kickstarter!$F327= "successful", "successful")</f>
        <v>successful</v>
      </c>
    </row>
    <row r="328" spans="1:1" x14ac:dyDescent="0.2">
      <c r="A328" t="str" cm="1">
        <f t="array" ref="A328">_xlfn.IFS(Kickstarter!$F328= "successful", "successful")</f>
        <v>successful</v>
      </c>
    </row>
    <row r="329" spans="1:1" x14ac:dyDescent="0.2">
      <c r="A329" t="str" cm="1">
        <f t="array" ref="A329">_xlfn.IFS(Kickstarter!$F329= "successful", "successful")</f>
        <v>successful</v>
      </c>
    </row>
    <row r="330" spans="1:1" x14ac:dyDescent="0.2">
      <c r="A330" t="str" cm="1">
        <f t="array" ref="A330">_xlfn.IFS(Kickstarter!$F330= "successful", "successful")</f>
        <v>successful</v>
      </c>
    </row>
    <row r="331" spans="1:1" x14ac:dyDescent="0.2">
      <c r="A331" t="str" cm="1">
        <f t="array" ref="A331">_xlfn.IFS(Kickstarter!$F331= "successful", "successful")</f>
        <v>successful</v>
      </c>
    </row>
    <row r="332" spans="1:1" x14ac:dyDescent="0.2">
      <c r="A332" t="str" cm="1">
        <f t="array" ref="A332">_xlfn.IFS(Kickstarter!$F332= "successful", "successful")</f>
        <v>successful</v>
      </c>
    </row>
    <row r="333" spans="1:1" x14ac:dyDescent="0.2">
      <c r="A333" t="str" cm="1">
        <f t="array" ref="A333">_xlfn.IFS(Kickstarter!$F333= "successful", "successful")</f>
        <v>successful</v>
      </c>
    </row>
    <row r="334" spans="1:1" x14ac:dyDescent="0.2">
      <c r="A334" t="str" cm="1">
        <f t="array" ref="A334">_xlfn.IFS(Kickstarter!$F334= "successful", "successful")</f>
        <v>successful</v>
      </c>
    </row>
    <row r="335" spans="1:1" x14ac:dyDescent="0.2">
      <c r="A335" t="str" cm="1">
        <f t="array" ref="A335">_xlfn.IFS(Kickstarter!$F335= "successful", "successful")</f>
        <v>successful</v>
      </c>
    </row>
    <row r="336" spans="1:1" x14ac:dyDescent="0.2">
      <c r="A336" t="str" cm="1">
        <f t="array" ref="A336">_xlfn.IFS(Kickstarter!$F336= "successful", "successful")</f>
        <v>successful</v>
      </c>
    </row>
    <row r="337" spans="1:1" x14ac:dyDescent="0.2">
      <c r="A337" t="str" cm="1">
        <f t="array" ref="A337">_xlfn.IFS(Kickstarter!$F337= "successful", "successful")</f>
        <v>successful</v>
      </c>
    </row>
    <row r="338" spans="1:1" x14ac:dyDescent="0.2">
      <c r="A338" t="str" cm="1">
        <f t="array" ref="A338">_xlfn.IFS(Kickstarter!$F338= "successful", "successful")</f>
        <v>successful</v>
      </c>
    </row>
    <row r="339" spans="1:1" x14ac:dyDescent="0.2">
      <c r="A339" t="str" cm="1">
        <f t="array" ref="A339">_xlfn.IFS(Kickstarter!$F339= "successful", "successful")</f>
        <v>successful</v>
      </c>
    </row>
    <row r="340" spans="1:1" x14ac:dyDescent="0.2">
      <c r="A340" t="str" cm="1">
        <f t="array" ref="A340">_xlfn.IFS(Kickstarter!$F340= "successful", "successful")</f>
        <v>successful</v>
      </c>
    </row>
    <row r="341" spans="1:1" x14ac:dyDescent="0.2">
      <c r="A341" t="str" cm="1">
        <f t="array" ref="A341">_xlfn.IFS(Kickstarter!$F341= "successful", "successful")</f>
        <v>successful</v>
      </c>
    </row>
    <row r="342" spans="1:1" x14ac:dyDescent="0.2">
      <c r="A342" t="str" cm="1">
        <f t="array" ref="A342">_xlfn.IFS(Kickstarter!$F342= "successful", "successful")</f>
        <v>successful</v>
      </c>
    </row>
    <row r="343" spans="1:1" x14ac:dyDescent="0.2">
      <c r="A343" t="str" cm="1">
        <f t="array" ref="A343">_xlfn.IFS(Kickstarter!$F343= "successful", "successful")</f>
        <v>successful</v>
      </c>
    </row>
    <row r="344" spans="1:1" x14ac:dyDescent="0.2">
      <c r="A344" t="str" cm="1">
        <f t="array" ref="A344">_xlfn.IFS(Kickstarter!$F344= "successful", "successful")</f>
        <v>successful</v>
      </c>
    </row>
    <row r="345" spans="1:1" x14ac:dyDescent="0.2">
      <c r="A345" t="str" cm="1">
        <f t="array" ref="A345">_xlfn.IFS(Kickstarter!$F345= "successful", "successful")</f>
        <v>successful</v>
      </c>
    </row>
    <row r="346" spans="1:1" x14ac:dyDescent="0.2">
      <c r="A346" t="str" cm="1">
        <f t="array" ref="A346">_xlfn.IFS(Kickstarter!$F346= "successful", "successful")</f>
        <v>successful</v>
      </c>
    </row>
    <row r="347" spans="1:1" x14ac:dyDescent="0.2">
      <c r="A347" t="str" cm="1">
        <f t="array" ref="A347">_xlfn.IFS(Kickstarter!$F347= "successful", "successful")</f>
        <v>successful</v>
      </c>
    </row>
    <row r="348" spans="1:1" x14ac:dyDescent="0.2">
      <c r="A348" t="str" cm="1">
        <f t="array" ref="A348">_xlfn.IFS(Kickstarter!$F348= "successful", "successful")</f>
        <v>successful</v>
      </c>
    </row>
    <row r="349" spans="1:1" x14ac:dyDescent="0.2">
      <c r="A349" t="str" cm="1">
        <f t="array" ref="A349">_xlfn.IFS(Kickstarter!$F349= "successful", "successful")</f>
        <v>successful</v>
      </c>
    </row>
    <row r="350" spans="1:1" x14ac:dyDescent="0.2">
      <c r="A350" t="str" cm="1">
        <f t="array" ref="A350">_xlfn.IFS(Kickstarter!$F350= "successful", "successful")</f>
        <v>successful</v>
      </c>
    </row>
    <row r="351" spans="1:1" x14ac:dyDescent="0.2">
      <c r="A351" t="str" cm="1">
        <f t="array" ref="A351">_xlfn.IFS(Kickstarter!$F351= "successful", "successful")</f>
        <v>successful</v>
      </c>
    </row>
    <row r="352" spans="1:1" x14ac:dyDescent="0.2">
      <c r="A352" t="str" cm="1">
        <f t="array" ref="A352">_xlfn.IFS(Kickstarter!$F352= "successful", "successful")</f>
        <v>successful</v>
      </c>
    </row>
    <row r="353" spans="1:1" x14ac:dyDescent="0.2">
      <c r="A353" t="str" cm="1">
        <f t="array" ref="A353">_xlfn.IFS(Kickstarter!$F353= "successful", "successful")</f>
        <v>successful</v>
      </c>
    </row>
    <row r="354" spans="1:1" x14ac:dyDescent="0.2">
      <c r="A354" t="str" cm="1">
        <f t="array" ref="A354">_xlfn.IFS(Kickstarter!$F354= "successful", "successful")</f>
        <v>successful</v>
      </c>
    </row>
    <row r="355" spans="1:1" x14ac:dyDescent="0.2">
      <c r="A355" t="str" cm="1">
        <f t="array" ref="A355">_xlfn.IFS(Kickstarter!$F355= "successful", "successful")</f>
        <v>successful</v>
      </c>
    </row>
    <row r="356" spans="1:1" x14ac:dyDescent="0.2">
      <c r="A356" t="str" cm="1">
        <f t="array" ref="A356">_xlfn.IFS(Kickstarter!$F356= "successful", "successful")</f>
        <v>successful</v>
      </c>
    </row>
    <row r="357" spans="1:1" x14ac:dyDescent="0.2">
      <c r="A357" t="str" cm="1">
        <f t="array" ref="A357">_xlfn.IFS(Kickstarter!$F357= "successful", "successful")</f>
        <v>successful</v>
      </c>
    </row>
    <row r="358" spans="1:1" x14ac:dyDescent="0.2">
      <c r="A358" t="str" cm="1">
        <f t="array" ref="A358">_xlfn.IFS(Kickstarter!$F358= "successful", "successful")</f>
        <v>successful</v>
      </c>
    </row>
    <row r="359" spans="1:1" x14ac:dyDescent="0.2">
      <c r="A359" t="str" cm="1">
        <f t="array" ref="A359">_xlfn.IFS(Kickstarter!$F359= "successful", "successful")</f>
        <v>successful</v>
      </c>
    </row>
    <row r="360" spans="1:1" x14ac:dyDescent="0.2">
      <c r="A360" t="str" cm="1">
        <f t="array" ref="A360">_xlfn.IFS(Kickstarter!$F360= "successful", "successful")</f>
        <v>successful</v>
      </c>
    </row>
    <row r="361" spans="1:1" x14ac:dyDescent="0.2">
      <c r="A361" t="str" cm="1">
        <f t="array" ref="A361">_xlfn.IFS(Kickstarter!$F361= "successful", "successful")</f>
        <v>successful</v>
      </c>
    </row>
    <row r="362" spans="1:1" x14ac:dyDescent="0.2">
      <c r="A362" t="str" cm="1">
        <f t="array" ref="A362">_xlfn.IFS(Kickstarter!$F362= "successful", "successful")</f>
        <v>successful</v>
      </c>
    </row>
    <row r="363" spans="1:1" x14ac:dyDescent="0.2">
      <c r="A363" t="str" cm="1">
        <f t="array" ref="A363">_xlfn.IFS(Kickstarter!$F363= "successful", "successful")</f>
        <v>successful</v>
      </c>
    </row>
    <row r="364" spans="1:1" x14ac:dyDescent="0.2">
      <c r="A364" t="str" cm="1">
        <f t="array" ref="A364">_xlfn.IFS(Kickstarter!$F364= "successful", "successful")</f>
        <v>successful</v>
      </c>
    </row>
    <row r="365" spans="1:1" x14ac:dyDescent="0.2">
      <c r="A365" t="str" cm="1">
        <f t="array" ref="A365">_xlfn.IFS(Kickstarter!$F365= "successful", "successful")</f>
        <v>successful</v>
      </c>
    </row>
    <row r="366" spans="1:1" x14ac:dyDescent="0.2">
      <c r="A366" t="str" cm="1">
        <f t="array" ref="A366">_xlfn.IFS(Kickstarter!$F366= "successful", "successful")</f>
        <v>successful</v>
      </c>
    </row>
    <row r="367" spans="1:1" x14ac:dyDescent="0.2">
      <c r="A367" t="str" cm="1">
        <f t="array" ref="A367">_xlfn.IFS(Kickstarter!$F367= "successful", "successful")</f>
        <v>successful</v>
      </c>
    </row>
    <row r="368" spans="1:1" x14ac:dyDescent="0.2">
      <c r="A368" t="str" cm="1">
        <f t="array" ref="A368">_xlfn.IFS(Kickstarter!$F368= "successful", "successful")</f>
        <v>successful</v>
      </c>
    </row>
    <row r="369" spans="1:1" x14ac:dyDescent="0.2">
      <c r="A369" t="str" cm="1">
        <f t="array" ref="A369">_xlfn.IFS(Kickstarter!$F369= "successful", "successful")</f>
        <v>successful</v>
      </c>
    </row>
    <row r="370" spans="1:1" x14ac:dyDescent="0.2">
      <c r="A370" t="str" cm="1">
        <f t="array" ref="A370">_xlfn.IFS(Kickstarter!$F370= "successful", "successful")</f>
        <v>successful</v>
      </c>
    </row>
    <row r="371" spans="1:1" x14ac:dyDescent="0.2">
      <c r="A371" t="str" cm="1">
        <f t="array" ref="A371">_xlfn.IFS(Kickstarter!$F371= "successful", "successful")</f>
        <v>successful</v>
      </c>
    </row>
    <row r="372" spans="1:1" x14ac:dyDescent="0.2">
      <c r="A372" t="str" cm="1">
        <f t="array" ref="A372">_xlfn.IFS(Kickstarter!$F372= "successful", "successful")</f>
        <v>successful</v>
      </c>
    </row>
    <row r="373" spans="1:1" x14ac:dyDescent="0.2">
      <c r="A373" t="str" cm="1">
        <f t="array" ref="A373">_xlfn.IFS(Kickstarter!$F373= "successful", "successful")</f>
        <v>successful</v>
      </c>
    </row>
    <row r="374" spans="1:1" x14ac:dyDescent="0.2">
      <c r="A374" t="str" cm="1">
        <f t="array" ref="A374">_xlfn.IFS(Kickstarter!$F374= "successful", "successful")</f>
        <v>successful</v>
      </c>
    </row>
    <row r="375" spans="1:1" x14ac:dyDescent="0.2">
      <c r="A375" t="str" cm="1">
        <f t="array" ref="A375">_xlfn.IFS(Kickstarter!$F375= "successful", "successful")</f>
        <v>successful</v>
      </c>
    </row>
    <row r="376" spans="1:1" x14ac:dyDescent="0.2">
      <c r="A376" t="str" cm="1">
        <f t="array" ref="A376">_xlfn.IFS(Kickstarter!$F376= "successful", "successful")</f>
        <v>successful</v>
      </c>
    </row>
    <row r="377" spans="1:1" x14ac:dyDescent="0.2">
      <c r="A377" t="str" cm="1">
        <f t="array" ref="A377">_xlfn.IFS(Kickstarter!$F377= "successful", "successful")</f>
        <v>successful</v>
      </c>
    </row>
    <row r="378" spans="1:1" x14ac:dyDescent="0.2">
      <c r="A378" t="str" cm="1">
        <f t="array" ref="A378">_xlfn.IFS(Kickstarter!$F378= "successful", "successful")</f>
        <v>successful</v>
      </c>
    </row>
    <row r="379" spans="1:1" x14ac:dyDescent="0.2">
      <c r="A379" t="str" cm="1">
        <f t="array" ref="A379">_xlfn.IFS(Kickstarter!$F379= "successful", "successful")</f>
        <v>successful</v>
      </c>
    </row>
    <row r="380" spans="1:1" x14ac:dyDescent="0.2">
      <c r="A380" t="str" cm="1">
        <f t="array" ref="A380">_xlfn.IFS(Kickstarter!$F380= "successful", "successful")</f>
        <v>successful</v>
      </c>
    </row>
    <row r="381" spans="1:1" x14ac:dyDescent="0.2">
      <c r="A381" t="str" cm="1">
        <f t="array" ref="A381">_xlfn.IFS(Kickstarter!$F381= "successful", "successful")</f>
        <v>successful</v>
      </c>
    </row>
    <row r="382" spans="1:1" x14ac:dyDescent="0.2">
      <c r="A382" t="str" cm="1">
        <f t="array" ref="A382">_xlfn.IFS(Kickstarter!$F382= "successful", "successful")</f>
        <v>successful</v>
      </c>
    </row>
    <row r="383" spans="1:1" x14ac:dyDescent="0.2">
      <c r="A383" t="str" cm="1">
        <f t="array" ref="A383">_xlfn.IFS(Kickstarter!$F383= "successful", "successful")</f>
        <v>successful</v>
      </c>
    </row>
    <row r="384" spans="1:1" x14ac:dyDescent="0.2">
      <c r="A384" t="str" cm="1">
        <f t="array" ref="A384">_xlfn.IFS(Kickstarter!$F384= "successful", "successful")</f>
        <v>successful</v>
      </c>
    </row>
    <row r="385" spans="1:1" x14ac:dyDescent="0.2">
      <c r="A385" t="str" cm="1">
        <f t="array" ref="A385">_xlfn.IFS(Kickstarter!$F385= "successful", "successful")</f>
        <v>successful</v>
      </c>
    </row>
    <row r="386" spans="1:1" x14ac:dyDescent="0.2">
      <c r="A386" t="str" cm="1">
        <f t="array" ref="A386">_xlfn.IFS(Kickstarter!$F386= "successful", "successful")</f>
        <v>successful</v>
      </c>
    </row>
    <row r="387" spans="1:1" x14ac:dyDescent="0.2">
      <c r="A387" t="str" cm="1">
        <f t="array" ref="A387">_xlfn.IFS(Kickstarter!$F387= "successful", "successful")</f>
        <v>successful</v>
      </c>
    </row>
    <row r="388" spans="1:1" x14ac:dyDescent="0.2">
      <c r="A388" t="str" cm="1">
        <f t="array" ref="A388">_xlfn.IFS(Kickstarter!$F388= "successful", "successful")</f>
        <v>successful</v>
      </c>
    </row>
    <row r="389" spans="1:1" x14ac:dyDescent="0.2">
      <c r="A389" t="str" cm="1">
        <f t="array" ref="A389">_xlfn.IFS(Kickstarter!$F389= "successful", "successful")</f>
        <v>successful</v>
      </c>
    </row>
    <row r="390" spans="1:1" x14ac:dyDescent="0.2">
      <c r="A390" t="str" cm="1">
        <f t="array" ref="A390">_xlfn.IFS(Kickstarter!$F390= "successful", "successful")</f>
        <v>successful</v>
      </c>
    </row>
    <row r="391" spans="1:1" x14ac:dyDescent="0.2">
      <c r="A391" t="str" cm="1">
        <f t="array" ref="A391">_xlfn.IFS(Kickstarter!$F391= "successful", "successful")</f>
        <v>successful</v>
      </c>
    </row>
    <row r="392" spans="1:1" x14ac:dyDescent="0.2">
      <c r="A392" t="str" cm="1">
        <f t="array" ref="A392">_xlfn.IFS(Kickstarter!$F392= "successful", "successful")</f>
        <v>successful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118" zoomScale="80" zoomScaleNormal="80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83203125" customWidth="1"/>
    <col min="16" max="16" width="23.1640625" customWidth="1"/>
    <col min="17" max="17" width="14" customWidth="1"/>
    <col min="18" max="18" width="13.5" customWidth="1"/>
    <col min="19" max="19" width="24.8320312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 ("No Backers"), (IF((E2/L2)&gt;0, (E2/L2), FALSE)))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 ("No Backers"), (IF((E3/L3)&gt;0, (E3/L3), FALSE)))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IF(L67=0, ("No Backers"), (IF((E67/L67)&gt;0, (E67/L67), FALSE)))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5"/>
        <v>No Backers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5"/>
        <v>No Backers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str">
        <f t="shared" ref="P131:P194" si="9">IF(L131=0, ("No Backers"), (IF((E131/L131)&gt;0, (E131/L131), FALSE)))</f>
        <v>No Backers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si="9"/>
        <v>No Backers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9"/>
        <v>No Backers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9"/>
        <v>No Backers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9"/>
        <v>No Backers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9"/>
        <v>No Backers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9"/>
        <v>No Backers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9"/>
        <v>No Backers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9"/>
        <v>No Backers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9"/>
        <v>No Backers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9"/>
        <v>No Backers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9"/>
        <v>No Backers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9"/>
        <v>No Backers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9"/>
        <v>No Backers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9"/>
        <v>No Backers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9"/>
        <v>No Backers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9"/>
        <v>No Backers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9"/>
        <v>No Backers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9"/>
        <v>No Backers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9"/>
        <v>No Backers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9"/>
        <v>No Backers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9"/>
        <v>No Backers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str">
        <f t="shared" ref="P195:P258" si="13">IF(L195=0, ("No Backers"), (IF((E195/L195)&gt;0, (E195/L195), FALSE)))</f>
        <v>No Backers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3"/>
        <v>No Backers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3"/>
        <v>No Backers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3"/>
        <v>No Backers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3"/>
        <v>No Backers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3"/>
        <v>No Backers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3"/>
        <v>No Backers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3"/>
        <v>No Backers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3"/>
        <v>No Backers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3"/>
        <v>No Backers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3"/>
        <v>No Backers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3"/>
        <v>No Backers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3"/>
        <v>No Backers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3"/>
        <v>No Backers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3"/>
        <v>No Backers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3"/>
        <v>No Backers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3"/>
        <v>No Backers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3"/>
        <v>No Backers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3"/>
        <v>No Backers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IF(L259=0, ("No Backers"), (IF((E259/L259)&gt;0, (E259/L259), FALSE)))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IF(L323=0, ("No Backers"), (IF((E323/L323)&gt;0, (E323/L323), FALSE)))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IF(L387=0, ("No Backers"), (IF((E387/L387)&gt;0, (E387/L387), FALSE)))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5"/>
        <v>No Backers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5"/>
        <v>No Backers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5"/>
        <v>No Backers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5"/>
        <v>No Backers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5"/>
        <v>No Backers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5"/>
        <v>No Backers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5"/>
        <v>No Backers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IF(L451=0, ("No Backers"), (IF((E451/L451)&gt;0, (E451/L451), FALSE)))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29"/>
        <v>No Backers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29"/>
        <v>No Backers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29"/>
        <v>No Backers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29"/>
        <v>No Backers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29"/>
        <v>No Backers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29"/>
        <v>No Backers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29"/>
        <v>No Backers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29"/>
        <v>No Backers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29"/>
        <v>No Backers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29"/>
        <v>No Backers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29"/>
        <v>No Backers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29"/>
        <v>No Backers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29"/>
        <v>No Backers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29"/>
        <v>No Backers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29"/>
        <v>No Backers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29"/>
        <v>No Backers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29"/>
        <v>No Backers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29"/>
        <v>No Backers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IF(L515=0, ("No Backers"), (IF((E515/L515)&gt;0, (E515/L515), FALSE)))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3"/>
        <v>No Backers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3"/>
        <v>No Backers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3"/>
        <v>No Backers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3"/>
        <v>No Backers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3"/>
        <v>No Backers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3"/>
        <v>No Backers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3"/>
        <v>No Backers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3"/>
        <v>No Backers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3"/>
        <v>No Backers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3"/>
        <v>No Backers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IF(L579=0, ("No Backers"), (IF((E579/L579)&gt;0, (E579/L579), FALSE)))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7"/>
        <v>No Backers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7"/>
        <v>No Backers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7"/>
        <v>No Backers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7"/>
        <v>No Backers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7"/>
        <v>No Backers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7"/>
        <v>No Backers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7"/>
        <v>No Backers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7"/>
        <v>No Backers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7"/>
        <v>No Backers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7"/>
        <v>No Backers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7"/>
        <v>No Backers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7"/>
        <v>No Backers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7"/>
        <v>No Backers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7"/>
        <v>No Backers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7"/>
        <v>No Backers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7"/>
        <v>No Backers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7"/>
        <v>No Backers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7"/>
        <v>No Backers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7"/>
        <v>No Backers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IF(L643=0, ("No Backers"), (IF((E643/L643)&gt;0, (E643/L643), FALSE)))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1"/>
        <v>No Backers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IF(L707=0, ("No Backers"), (IF((E707/L707)&gt;0, (E707/L707), FALSE)))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si="45"/>
        <v>No Backers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5"/>
        <v>No Backers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5"/>
        <v>No Backers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5"/>
        <v>No Backers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5"/>
        <v>No Backers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5"/>
        <v>No Backers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5"/>
        <v>No Backers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IF(L771=0, ("No Backers"), (IF((E771/L771)&gt;0, (E771/L771), FALSE)))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si="49"/>
        <v>No Backers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IF(L835=0, ("No Backers"), (IF((E835/L835)&gt;0, (E835/L835), FALSE)))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3"/>
        <v>No Backers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3"/>
        <v>No Backers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str">
        <f t="shared" ref="P899:P962" si="57">IF(L899=0, ("No Backers"), (IF((E899/L899)&gt;0, (E899/L899), FALSE)))</f>
        <v>No Backers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7"/>
        <v>No Backers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7"/>
        <v>No Backers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7"/>
        <v>No Backers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7"/>
        <v>No Backers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7"/>
        <v>No Backers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7"/>
        <v>No Backers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7"/>
        <v>No Backers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7"/>
        <v>No Backers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7"/>
        <v>No Backers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7"/>
        <v>No Backers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7"/>
        <v>No Backers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7"/>
        <v>No Backers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7"/>
        <v>No Backers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IF(L963=0, ("No Backers"), (IF((E963/L963)&gt;0, (E963/L963), FALSE)))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1"/>
        <v>No Backers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IF(L1027=0, ("No Backers"), (IF((E1027/L1027)&gt;0, (E1027/L1027), FALSE)))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5"/>
        <v>No Backers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5"/>
        <v>No Backers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5"/>
        <v>No Backers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5"/>
        <v>No Backers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5"/>
        <v>No Backers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5"/>
        <v>No Backers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5"/>
        <v>No Backers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5"/>
        <v>No Backers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5"/>
        <v>No Backers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5"/>
        <v>No Backers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5"/>
        <v>No Backers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5"/>
        <v>No Backers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5"/>
        <v>No Backers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5"/>
        <v>No Backers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5"/>
        <v>No Backers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5"/>
        <v>No Backers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5"/>
        <v>No Backers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IF(L1091=0, ("No Backers"), (IF((E1091/L1091)&gt;0, (E1091/L1091), FALSE)))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69"/>
        <v>No Backers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69"/>
        <v>No Backers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69"/>
        <v>No Backers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69"/>
        <v>No Backers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69"/>
        <v>No Backers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69"/>
        <v>No Backers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69"/>
        <v>No Backers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69"/>
        <v>No Backers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69"/>
        <v>No Backers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69"/>
        <v>No Backers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69"/>
        <v>No Backers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IF(L1155=0, ("No Backers"), (IF((E1155/L1155)&gt;0, (E1155/L1155), FALSE)))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3"/>
        <v>No Backers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3"/>
        <v>No Backers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3"/>
        <v>No Backers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3"/>
        <v>No Backers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3"/>
        <v>No Backers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3"/>
        <v>No Backers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3"/>
        <v>No Backers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IF(L1219=0, ("No Backers"), (IF((E1219/L1219)&gt;0, (E1219/L1219), FALSE)))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7"/>
        <v>No Backers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7"/>
        <v>No Backers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7"/>
        <v>No Backers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7"/>
        <v>No Backers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7"/>
        <v>No Backers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7"/>
        <v>No Backers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7"/>
        <v>No Backers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IF(L1283=0, ("No Backers"), (IF((E1283/L1283)&gt;0, (E1283/L1283), FALSE)))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1"/>
        <v>No Backers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1"/>
        <v>No Backers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1"/>
        <v>No Backers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IF(L1347=0, ("No Backers"), (IF((E1347/L1347)&gt;0, (E1347/L1347), FALSE)))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str">
        <f t="shared" ref="P1411:P1474" si="89">IF(L1411=0, ("No Backers"), (IF((E1411/L1411)&gt;0, (E1411/L1411), FALSE)))</f>
        <v>No Backers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89"/>
        <v>No Backers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89"/>
        <v>No Backers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89"/>
        <v>No Backers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89"/>
        <v>No Backers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89"/>
        <v>No Backers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89"/>
        <v>No Backers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89"/>
        <v>No Backers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89"/>
        <v>No Backers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89"/>
        <v>No Backers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89"/>
        <v>No Backers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89"/>
        <v>No Backers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89"/>
        <v>No Backers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89"/>
        <v>No Backers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89"/>
        <v>No Backers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89"/>
        <v>No Backers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89"/>
        <v>No Backers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89"/>
        <v>No Backers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89"/>
        <v>No Backers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IF(L1475=0, ("No Backers"), (IF((E1475/L1475)&gt;0, (E1475/L1475), FALSE)))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3"/>
        <v>No Backers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3"/>
        <v>No Backers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3"/>
        <v>No Backers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3"/>
        <v>No Backers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3"/>
        <v>No Backers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3"/>
        <v>No Backers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IF(L1539=0, ("No Backers"), (IF((E1539/L1539)&gt;0, (E1539/L1539), FALSE)))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7"/>
        <v>No Backers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7"/>
        <v>No Backers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7"/>
        <v>No Backers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7"/>
        <v>No Backers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7"/>
        <v>No Backers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7"/>
        <v>No Backers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7"/>
        <v>No Backers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7"/>
        <v>No Backers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7"/>
        <v>No Backers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7"/>
        <v>No Backers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7"/>
        <v>No Backers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7"/>
        <v>No Backers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7"/>
        <v>No Backers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7"/>
        <v>No Backers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7"/>
        <v>No Backers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7"/>
        <v>No Backers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IF(L1603=0, ("No Backers"), (IF((E1603/L1603)&gt;0, (E1603/L1603), FALSE)))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IF(L1667=0, ("No Backers"), (IF((E1667/L1667)&gt;0, (E1667/L1667), FALSE)))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5"/>
        <v>No Backers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5"/>
        <v>No Backers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5"/>
        <v>No Backers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5"/>
        <v>No Backers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5"/>
        <v>No Backers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5"/>
        <v>No Backers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5"/>
        <v>No Backers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5"/>
        <v>No Backers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str">
        <f t="shared" ref="P1731:P1794" si="109">IF(L1731=0, ("No Backers"), (IF((E1731/L1731)&gt;0, (E1731/L1731), FALSE)))</f>
        <v>No Backers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si="109"/>
        <v>No Backers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09"/>
        <v>No Backers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09"/>
        <v>No Backers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09"/>
        <v>No Backers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09"/>
        <v>No Backers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09"/>
        <v>No Backers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IF(L1795=0, ("No Backers"), (IF((E1795/L1795)&gt;0, (E1795/L1795), FALSE)))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3"/>
        <v>No Backers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3"/>
        <v>No Backers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3"/>
        <v>No Backers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IF(L1859=0, ("No Backers"), (IF((E1859/L1859)&gt;0, (E1859/L1859), FALSE)))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7"/>
        <v>No Backers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7"/>
        <v>No Backers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7"/>
        <v>No Backers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7"/>
        <v>No Backers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7"/>
        <v>No Backers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IF(L1923=0, ("No Backers"), (IF((E1923/L1923)&gt;0, (E1923/L1923), FALSE)))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1"/>
        <v>No Backers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IF(L1987=0, ("No Backers"), (IF((E1987/L1987)&gt;0, (E1987/L1987), FALSE)))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5"/>
        <v>No Backers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5"/>
        <v>No Backers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5"/>
        <v>No Backers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5"/>
        <v>No Backers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IF(L2051=0, ("No Backers"), (IF((E2051/L2051)&gt;0, (E2051/L2051), FALSE)))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IF(L2115=0, ("No Backers"), (IF((E2115/L2115)&gt;0, (E2115/L2115), FALSE)))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3"/>
        <v>No Backers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3"/>
        <v>No Backers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IF(L2179=0, ("No Backers"), (IF((E2179/L2179)&gt;0, (E2179/L2179), FALSE)))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IF(L2243=0, ("No Backers"), (IF((E2243/L2243)&gt;0, (E2243/L2243), FALSE)))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IF(L2307=0, ("No Backers"), (IF((E2307/L2307)&gt;0, (E2307/L2307), FALSE)))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5"/>
        <v>No Backers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5"/>
        <v>No Backers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5"/>
        <v>No Backers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5"/>
        <v>No Backers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5"/>
        <v>No Backers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5"/>
        <v>No Backers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5"/>
        <v>No Backers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5"/>
        <v>No Backers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5"/>
        <v>No Backers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5"/>
        <v>No Backers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5"/>
        <v>No Backers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5"/>
        <v>No Backers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5"/>
        <v>No Backers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5"/>
        <v>No Backers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str">
        <f t="shared" ref="P2371:P2434" si="149">IF(L2371=0, ("No Backers"), (IF((E2371/L2371)&gt;0, (E2371/L2371), FALSE)))</f>
        <v>No Backers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49"/>
        <v>No Backers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49"/>
        <v>No Backers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49"/>
        <v>No Backers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49"/>
        <v>No Backers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49"/>
        <v>No Backers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49"/>
        <v>No Backers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49"/>
        <v>No Backers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49"/>
        <v>No Backers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49"/>
        <v>No Backers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49"/>
        <v>No Backers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49"/>
        <v>No Backers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49"/>
        <v>No Backers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49"/>
        <v>No Backers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49"/>
        <v>No Backers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49"/>
        <v>No Backers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49"/>
        <v>No Backers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49"/>
        <v>No Backers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49"/>
        <v>No Backers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49"/>
        <v>No Backers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str">
        <f t="shared" ref="P2435:P2498" si="153">IF(L2435=0, ("No Backers"), (IF((E2435/L2435)&gt;0, (E2435/L2435), FALSE)))</f>
        <v>No Backers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3"/>
        <v>No Backers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3"/>
        <v>No Backers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IF(L2499=0, ("No Backers"), (IF((E2499/L2499)&gt;0, (E2499/L2499), FALSE)))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7"/>
        <v>No Backers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7"/>
        <v>No Backers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7"/>
        <v>No Backers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7"/>
        <v>No Backers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7"/>
        <v>No Backers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7"/>
        <v>No Backers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7"/>
        <v>No Backers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7"/>
        <v>No Backers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7"/>
        <v>No Backers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7"/>
        <v>No Backers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7"/>
        <v>No Backers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str">
        <f t="shared" ref="P2563:P2626" si="161">IF(L2563=0, ("No Backers"), (IF((E2563/L2563)&gt;0, (E2563/L2563), FALSE)))</f>
        <v>No Backers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1"/>
        <v>No Backers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1"/>
        <v>No Backers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1"/>
        <v>No Backers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1"/>
        <v>No Backers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1"/>
        <v>No Backers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1"/>
        <v>No Backers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1"/>
        <v>No Backers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1"/>
        <v>No Backers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1"/>
        <v>No Backers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1"/>
        <v>No Backers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1"/>
        <v>No Backers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1"/>
        <v>No Backers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1"/>
        <v>No Backers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IF(L2627=0, ("No Backers"), (IF((E2627/L2627)&gt;0, (E2627/L2627), FALSE)))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5"/>
        <v>No Backers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5"/>
        <v>No Backers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5"/>
        <v>No Backers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IF(L2691=0, ("No Backers"), (IF((E2691/L2691)&gt;0, (E2691/L2691), FALSE)))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69"/>
        <v>No Backers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69"/>
        <v>No Backers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69"/>
        <v>No Backers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69"/>
        <v>No Backers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IF(L2755=0, ("No Backers"), (IF((E2755/L2755)&gt;0, (E2755/L2755), FALSE)))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si="173"/>
        <v>No Backers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3"/>
        <v>No Backers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3"/>
        <v>No Backers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3"/>
        <v>No Backers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3"/>
        <v>No Backers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3"/>
        <v>No Backers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IF(L2819=0, ("No Backers"), (IF((E2819/L2819)&gt;0, (E2819/L2819), FALSE)))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7"/>
        <v>No Backers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7"/>
        <v>No Backers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7"/>
        <v>No Backers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7"/>
        <v>No Backers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7"/>
        <v>No Backers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7"/>
        <v>No Backers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7"/>
        <v>No Backers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7"/>
        <v>No Backers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7"/>
        <v>No Backers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7"/>
        <v>No Backers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str">
        <f t="shared" ref="P2883:P2946" si="181">IF(L2883=0, ("No Backers"), (IF((E2883/L2883)&gt;0, (E2883/L2883), FALSE)))</f>
        <v>No Backers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1"/>
        <v>No Backers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1"/>
        <v>No Backers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1"/>
        <v>No Backers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1"/>
        <v>No Backers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str">
        <f t="shared" ref="P2947:P3010" si="185">IF(L2947=0, ("No Backers"), (IF((E2947/L2947)&gt;0, (E2947/L2947), FALSE)))</f>
        <v>No Backers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5"/>
        <v>No Backers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5"/>
        <v>No Backers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5"/>
        <v>No Backers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5"/>
        <v>No Backers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5"/>
        <v>No Backers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IF(L3011=0, ("No Backers"), (IF((E3011/L3011)&gt;0, (E3011/L3011), FALSE)))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89"/>
        <v>No Backers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89"/>
        <v>No Backers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89"/>
        <v>No Backers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89"/>
        <v>No Backers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IF(L3075=0, ("No Backers"), (IF((E3075/L3075)&gt;0, (E3075/L3075), FALSE)))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3"/>
        <v>No Backers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3"/>
        <v>No Backers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3"/>
        <v>No Backers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3"/>
        <v>No Backers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IF(L3139=0, ("No Backers"), (IF((E3139/L3139)&gt;0, (E3139/L3139), FALSE)))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si="197"/>
        <v>No Backers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7"/>
        <v>No Backers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7"/>
        <v>No Backers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7"/>
        <v>No Backers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7"/>
        <v>No Backers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IF(L3203=0, ("No Backers"), (IF((E3203/L3203)&gt;0, (E3203/L3203), FALSE)))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1"/>
        <v>No Backers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1"/>
        <v>No Backers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IF(L3267=0, ("No Backers"), (IF((E3267/L3267)&gt;0, (E3267/L3267), FALSE)))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IF(L3331=0, ("No Backers"), (IF((E3331/L3331)&gt;0, (E3331/L3331), FALSE)))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IF(L3395=0, ("No Backers"), (IF((E3395/L3395)&gt;0, (E3395/L3395), FALSE)))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IF(L3459=0, ("No Backers"), (IF((E3459/L3459)&gt;0, (E3459/L3459), FALSE)))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IF(L3523=0, ("No Backers"), (IF((E3523/L3523)&gt;0, (E3523/L3523), FALSE)))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IF(L3587=0, ("No Backers"), (IF((E3587/L3587)&gt;0, (E3587/L3587), FALSE)))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5"/>
        <v>No Backers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5"/>
        <v>No Backers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5"/>
        <v>No Backers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5"/>
        <v>No Backers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IF(L3651=0, ("No Backers"), (IF((E3651/L3651)&gt;0, (E3651/L3651), FALSE)))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IF(L3715=0, ("No Backers"), (IF((E3715/L3715)&gt;0, (E3715/L3715), FALSE)))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3"/>
        <v>No Backers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3"/>
        <v>No Backers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3"/>
        <v>No Backers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3"/>
        <v>No Backers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IF(L3779=0, ("No Backers"), (IF((E3779/L3779)&gt;0, (E3779/L3779), FALSE)))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7"/>
        <v>No Backers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7"/>
        <v>No Backers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7"/>
        <v>No Backers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7"/>
        <v>No Backers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IF(L3843=0, ("No Backers"), (IF((E3843/L3843)&gt;0, (E3843/L3843), FALSE)))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1"/>
        <v>No Backers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1"/>
        <v>No Backers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1"/>
        <v>No Backers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1"/>
        <v>No Backers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1"/>
        <v>No Backers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1"/>
        <v>No Backers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1"/>
        <v>No Backers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1"/>
        <v>No Backers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1"/>
        <v>No Backers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1"/>
        <v>No Backers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1"/>
        <v>No Backers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1"/>
        <v>No Backers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1"/>
        <v>No Backers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IF(L3907=0, ("No Backers"), (IF((E3907/L3907)&gt;0, (E3907/L3907), FALSE)))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5"/>
        <v>No Backers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5"/>
        <v>No Backers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5"/>
        <v>No Backers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5"/>
        <v>No Backers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5"/>
        <v>No Backers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5"/>
        <v>No Backers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5"/>
        <v>No Backers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5"/>
        <v>No Backers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5"/>
        <v>No Backers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5"/>
        <v>No Backers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5"/>
        <v>No Backers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5"/>
        <v>No Backers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IF(L3971=0, ("No Backers"), (IF((E3971/L3971)&gt;0, (E3971/L3971), FALSE)))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49"/>
        <v>No Backers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49"/>
        <v>No Backers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49"/>
        <v>No Backers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49"/>
        <v>No Backers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49"/>
        <v>No Backers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49"/>
        <v>No Backers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49"/>
        <v>No Backers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49"/>
        <v>No Backers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49"/>
        <v>No Backers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IF(L4035=0, ("No Backers"), (IF((E4035/L4035)&gt;0, (E4035/L4035), FALSE)))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3"/>
        <v>No Backers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3"/>
        <v>No Backers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3"/>
        <v>No Backers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3"/>
        <v>No Backers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3"/>
        <v>No Backers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3"/>
        <v>No Backers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3"/>
        <v>No Backers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3"/>
        <v>No Backers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3"/>
        <v>No Backers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str">
        <f t="shared" ref="P4099:P4115" si="257">IF(L4099=0, ("No Backers"), (IF((E4099/L4099)&gt;0, (E4099/L4099), FALSE)))</f>
        <v>No Backers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si="257"/>
        <v>No Backers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7"/>
        <v>No Backers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7"/>
        <v>No Backers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7"/>
        <v>No Backers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Bonus</vt:lpstr>
      <vt:lpstr>Bonus Sat Analysis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Rylee Elizabeth Nelson</cp:lastModifiedBy>
  <dcterms:created xsi:type="dcterms:W3CDTF">2017-04-20T15:17:24Z</dcterms:created>
  <dcterms:modified xsi:type="dcterms:W3CDTF">2021-01-09T22:26:30Z</dcterms:modified>
</cp:coreProperties>
</file>