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nosuke_araki/Desktop/構造バイオ基礎/"/>
    </mc:Choice>
  </mc:AlternateContent>
  <xr:revisionPtr revIDLastSave="0" documentId="13_ncr:1_{D904062C-C481-6E49-B100-37F3D33F4FA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O1" i="1"/>
  <c r="P1" i="1"/>
  <c r="Q1" i="1"/>
  <c r="N1" i="1"/>
  <c r="N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I2" i="1"/>
  <c r="J2" i="1"/>
  <c r="K2" i="1"/>
  <c r="H2" i="1"/>
  <c r="K1" i="1"/>
  <c r="I1" i="1"/>
  <c r="J1" i="1"/>
  <c r="H1" i="1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  <c r="D22" i="1"/>
  <c r="C22" i="1"/>
  <c r="B22" i="1"/>
</calcChain>
</file>

<file path=xl/sharedStrings.xml><?xml version="1.0" encoding="utf-8"?>
<sst xmlns="http://schemas.openxmlformats.org/spreadsheetml/2006/main" count="24" uniqueCount="24">
  <si>
    <t>Ala</t>
    <phoneticPr fontId="1"/>
  </si>
  <si>
    <t>Arg</t>
    <phoneticPr fontId="1"/>
  </si>
  <si>
    <t>Asn</t>
    <phoneticPr fontId="1"/>
  </si>
  <si>
    <t>Asp</t>
    <phoneticPr fontId="1"/>
  </si>
  <si>
    <t>Cys</t>
    <phoneticPr fontId="1"/>
  </si>
  <si>
    <t>Gln</t>
    <phoneticPr fontId="1"/>
  </si>
  <si>
    <t>Glu</t>
    <phoneticPr fontId="1"/>
  </si>
  <si>
    <t>Gly</t>
    <phoneticPr fontId="1"/>
  </si>
  <si>
    <t>His</t>
    <phoneticPr fontId="1"/>
  </si>
  <si>
    <t>Ile</t>
    <phoneticPr fontId="1"/>
  </si>
  <si>
    <t>Leu</t>
    <phoneticPr fontId="1"/>
  </si>
  <si>
    <t>Lys</t>
    <phoneticPr fontId="1"/>
  </si>
  <si>
    <t>Met</t>
    <phoneticPr fontId="1"/>
  </si>
  <si>
    <t>Phe</t>
    <phoneticPr fontId="1"/>
  </si>
  <si>
    <t>Pro</t>
    <phoneticPr fontId="1"/>
  </si>
  <si>
    <t>Ser</t>
    <phoneticPr fontId="1"/>
  </si>
  <si>
    <t>Thr</t>
    <phoneticPr fontId="1"/>
  </si>
  <si>
    <t>Trp</t>
    <phoneticPr fontId="1"/>
  </si>
  <si>
    <t>Tyr</t>
    <phoneticPr fontId="1"/>
  </si>
  <si>
    <t>Val</t>
    <phoneticPr fontId="1"/>
  </si>
  <si>
    <t>Total</t>
    <phoneticPr fontId="1"/>
  </si>
  <si>
    <t>Coil</t>
    <phoneticPr fontId="1"/>
  </si>
  <si>
    <t>α helix</t>
    <phoneticPr fontId="1"/>
  </si>
  <si>
    <t>β sheet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</si>
</sst>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3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N2" sqref="N2:P21"/>
    </sheetView>
  </sheetViews>
  <sheetFormatPr baseColWidth="10" defaultColWidth="9" defaultRowHeight="14"/>
  <cols>
    <col min="1" max="16384" width="9" style="2"/>
  </cols>
  <sheetData>
    <row r="1" spans="1:17" ht="15" thickBot="1">
      <c r="A1" s="1"/>
      <c r="B1" s="1" t="s">
        <v>22</v>
      </c>
      <c r="C1" s="1" t="s">
        <v>23</v>
      </c>
      <c r="D1" s="1" t="s">
        <v>21</v>
      </c>
      <c r="E1" s="1" t="s">
        <v>20</v>
      </c>
      <c r="G1" s="2">
        <f>A1</f>
        <v>0</v>
      </c>
      <c r="H1" s="2" t="str">
        <f>B1</f>
        <v>α helix</v>
      </c>
      <c r="I1" s="2" t="str">
        <f>C1</f>
        <v>β sheet</v>
      </c>
      <c r="J1" s="2" t="str">
        <f>D1</f>
        <v>Coil</v>
      </c>
      <c r="K1" s="2" t="str">
        <f>E1</f>
        <v>Total</v>
      </c>
      <c r="N1" s="2" t="str">
        <f>H1</f>
        <v>α helix</v>
      </c>
      <c r="O1" s="2" t="str">
        <f t="shared" ref="O1:Q1" si="0">I1</f>
        <v>β sheet</v>
      </c>
      <c r="P1" s="2" t="str">
        <f t="shared" si="0"/>
        <v>Coil</v>
      </c>
      <c r="Q1" s="2" t="str">
        <f t="shared" si="0"/>
        <v>Total</v>
      </c>
    </row>
    <row r="2" spans="1:17" ht="15" thickTop="1">
      <c r="A2" s="2" t="s">
        <v>0</v>
      </c>
      <c r="B2" s="2">
        <v>119</v>
      </c>
      <c r="C2" s="2">
        <v>38</v>
      </c>
      <c r="D2" s="2">
        <v>71</v>
      </c>
      <c r="E2" s="2">
        <f>SUM(B2:D2)</f>
        <v>228</v>
      </c>
      <c r="G2" s="2" t="str">
        <f t="shared" ref="G2:G22" si="1">A2</f>
        <v>Ala</v>
      </c>
      <c r="H2">
        <f>B2/$E2</f>
        <v>0.52192982456140347</v>
      </c>
      <c r="I2">
        <f>C2/$E2</f>
        <v>0.16666666666666666</v>
      </c>
      <c r="J2">
        <f>D2/$E2</f>
        <v>0.31140350877192985</v>
      </c>
      <c r="K2">
        <f>E2/$E2</f>
        <v>1</v>
      </c>
      <c r="M2" s="3" t="str">
        <f>G2</f>
        <v>Ala</v>
      </c>
      <c r="N2" s="2">
        <f>H2/H$22</f>
        <v>1.4502611866745514</v>
      </c>
      <c r="O2" s="2">
        <f t="shared" ref="O2:Q17" si="2">I2/I$22</f>
        <v>0.97209119496855345</v>
      </c>
      <c r="P2" s="2">
        <f t="shared" si="2"/>
        <v>0.66445287074459236</v>
      </c>
      <c r="Q2" s="2">
        <f t="shared" si="2"/>
        <v>1</v>
      </c>
    </row>
    <row r="3" spans="1:17">
      <c r="A3" s="2" t="s">
        <v>1</v>
      </c>
      <c r="B3" s="2">
        <v>22</v>
      </c>
      <c r="C3" s="2">
        <v>12</v>
      </c>
      <c r="D3" s="2">
        <v>44</v>
      </c>
      <c r="E3" s="2">
        <f t="shared" ref="E3:E21" si="3">SUM(B3:D3)</f>
        <v>78</v>
      </c>
      <c r="G3" s="2" t="str">
        <f t="shared" si="1"/>
        <v>Arg</v>
      </c>
      <c r="H3">
        <f>B3/$E3</f>
        <v>0.28205128205128205</v>
      </c>
      <c r="I3">
        <f>C3/$E3</f>
        <v>0.15384615384615385</v>
      </c>
      <c r="J3">
        <f>D3/$E3</f>
        <v>0.5641025641025641</v>
      </c>
      <c r="K3">
        <f>E3/$E3</f>
        <v>1</v>
      </c>
      <c r="M3" s="3" t="str">
        <f t="shared" ref="M3:M21" si="4">G3</f>
        <v>Arg</v>
      </c>
      <c r="N3" s="2">
        <f t="shared" ref="N3:N22" si="5">H3/H$22</f>
        <v>0.78372227023912411</v>
      </c>
      <c r="O3" s="2">
        <f t="shared" si="2"/>
        <v>0.89731494920174171</v>
      </c>
      <c r="P3" s="2">
        <f t="shared" si="2"/>
        <v>1.2036459370367913</v>
      </c>
      <c r="Q3" s="2">
        <f t="shared" si="2"/>
        <v>1</v>
      </c>
    </row>
    <row r="4" spans="1:17">
      <c r="A4" s="2" t="s">
        <v>2</v>
      </c>
      <c r="B4" s="2">
        <v>35</v>
      </c>
      <c r="C4" s="2">
        <v>15</v>
      </c>
      <c r="D4" s="2">
        <v>83</v>
      </c>
      <c r="E4" s="2">
        <f t="shared" si="3"/>
        <v>133</v>
      </c>
      <c r="G4" s="2" t="str">
        <f t="shared" si="1"/>
        <v>Asn</v>
      </c>
      <c r="H4">
        <f>B4/$E4</f>
        <v>0.26315789473684209</v>
      </c>
      <c r="I4">
        <f>C4/$E4</f>
        <v>0.11278195488721804</v>
      </c>
      <c r="J4">
        <f>D4/$E4</f>
        <v>0.62406015037593987</v>
      </c>
      <c r="K4">
        <f>E4/$E4</f>
        <v>1</v>
      </c>
      <c r="M4" s="3" t="str">
        <f t="shared" si="4"/>
        <v>Asn</v>
      </c>
      <c r="N4" s="2">
        <f t="shared" si="5"/>
        <v>0.73122412773506795</v>
      </c>
      <c r="O4" s="2">
        <f t="shared" si="2"/>
        <v>0.65780607178323158</v>
      </c>
      <c r="P4" s="2">
        <f t="shared" si="2"/>
        <v>1.3315795960998269</v>
      </c>
      <c r="Q4" s="2">
        <f t="shared" si="2"/>
        <v>1</v>
      </c>
    </row>
    <row r="5" spans="1:17">
      <c r="A5" s="2" t="s">
        <v>3</v>
      </c>
      <c r="B5" s="2">
        <v>39</v>
      </c>
      <c r="C5" s="2">
        <v>15</v>
      </c>
      <c r="D5" s="2">
        <v>57</v>
      </c>
      <c r="E5" s="2">
        <f t="shared" si="3"/>
        <v>111</v>
      </c>
      <c r="G5" s="2" t="str">
        <f t="shared" si="1"/>
        <v>Asp</v>
      </c>
      <c r="H5">
        <f>B5/$E5</f>
        <v>0.35135135135135137</v>
      </c>
      <c r="I5">
        <f>C5/$E5</f>
        <v>0.13513513513513514</v>
      </c>
      <c r="J5">
        <f>D5/$E5</f>
        <v>0.51351351351351349</v>
      </c>
      <c r="K5">
        <f>E5/$E5</f>
        <v>1</v>
      </c>
      <c r="M5" s="3" t="str">
        <f t="shared" si="4"/>
        <v>Asp</v>
      </c>
      <c r="N5" s="2">
        <f t="shared" si="5"/>
        <v>0.97628302459763139</v>
      </c>
      <c r="O5" s="2">
        <f t="shared" si="2"/>
        <v>0.78818204997450281</v>
      </c>
      <c r="P5" s="2">
        <f t="shared" si="2"/>
        <v>1.0957022596366859</v>
      </c>
      <c r="Q5" s="2">
        <f t="shared" si="2"/>
        <v>1</v>
      </c>
    </row>
    <row r="6" spans="1:17">
      <c r="A6" s="2" t="s">
        <v>4</v>
      </c>
      <c r="B6" s="2">
        <v>15</v>
      </c>
      <c r="C6" s="2">
        <v>12</v>
      </c>
      <c r="D6" s="2">
        <v>27</v>
      </c>
      <c r="E6" s="2">
        <f t="shared" si="3"/>
        <v>54</v>
      </c>
      <c r="G6" s="2" t="str">
        <f t="shared" si="1"/>
        <v>Cys</v>
      </c>
      <c r="H6">
        <f>B6/$E6</f>
        <v>0.27777777777777779</v>
      </c>
      <c r="I6">
        <f>C6/$E6</f>
        <v>0.22222222222222221</v>
      </c>
      <c r="J6">
        <f>D6/$E6</f>
        <v>0.5</v>
      </c>
      <c r="K6">
        <f>E6/$E6</f>
        <v>1</v>
      </c>
      <c r="M6" s="3" t="str">
        <f t="shared" si="4"/>
        <v>Cys</v>
      </c>
      <c r="N6" s="2">
        <f t="shared" si="5"/>
        <v>0.77184769038701628</v>
      </c>
      <c r="O6" s="2">
        <f t="shared" si="2"/>
        <v>1.2961215932914045</v>
      </c>
      <c r="P6" s="2">
        <f t="shared" si="2"/>
        <v>1.0668679896462467</v>
      </c>
      <c r="Q6" s="2">
        <f t="shared" si="2"/>
        <v>1</v>
      </c>
    </row>
    <row r="7" spans="1:17">
      <c r="A7" s="2" t="s">
        <v>5</v>
      </c>
      <c r="B7" s="2">
        <v>40</v>
      </c>
      <c r="C7" s="2">
        <v>20</v>
      </c>
      <c r="D7" s="2">
        <v>35</v>
      </c>
      <c r="E7" s="2">
        <f t="shared" si="3"/>
        <v>95</v>
      </c>
      <c r="G7" s="2" t="str">
        <f t="shared" si="1"/>
        <v>Gln</v>
      </c>
      <c r="H7">
        <f>B7/$E7</f>
        <v>0.42105263157894735</v>
      </c>
      <c r="I7">
        <f>C7/$E7</f>
        <v>0.21052631578947367</v>
      </c>
      <c r="J7">
        <f>D7/$E7</f>
        <v>0.36842105263157893</v>
      </c>
      <c r="K7">
        <f>E7/$E7</f>
        <v>1</v>
      </c>
      <c r="M7" s="3" t="str">
        <f t="shared" si="4"/>
        <v>Gln</v>
      </c>
      <c r="N7" s="2">
        <f t="shared" si="5"/>
        <v>1.1699586043761088</v>
      </c>
      <c r="O7" s="2">
        <f t="shared" si="2"/>
        <v>1.2279046673286991</v>
      </c>
      <c r="P7" s="2">
        <f t="shared" si="2"/>
        <v>0.78611325552881339</v>
      </c>
      <c r="Q7" s="2">
        <f t="shared" si="2"/>
        <v>1</v>
      </c>
    </row>
    <row r="8" spans="1:17">
      <c r="A8" s="2" t="s">
        <v>6</v>
      </c>
      <c r="B8" s="2">
        <v>62</v>
      </c>
      <c r="C8" s="2">
        <v>5</v>
      </c>
      <c r="D8" s="2">
        <v>46</v>
      </c>
      <c r="E8" s="2">
        <f t="shared" si="3"/>
        <v>113</v>
      </c>
      <c r="G8" s="2" t="str">
        <f t="shared" si="1"/>
        <v>Glu</v>
      </c>
      <c r="H8">
        <f>B8/$E8</f>
        <v>0.54867256637168138</v>
      </c>
      <c r="I8">
        <f>C8/$E8</f>
        <v>4.4247787610619468E-2</v>
      </c>
      <c r="J8">
        <f>D8/$E8</f>
        <v>0.40707964601769914</v>
      </c>
      <c r="K8">
        <f>E8/$E8</f>
        <v>1</v>
      </c>
      <c r="M8" s="3" t="str">
        <f t="shared" si="4"/>
        <v>Glu</v>
      </c>
      <c r="N8" s="2">
        <f t="shared" si="5"/>
        <v>1.5245699512777169</v>
      </c>
      <c r="O8" s="2">
        <f t="shared" si="2"/>
        <v>0.258077308398731</v>
      </c>
      <c r="P8" s="2">
        <f t="shared" si="2"/>
        <v>0.86860048714561688</v>
      </c>
      <c r="Q8" s="2">
        <f t="shared" si="2"/>
        <v>1</v>
      </c>
    </row>
    <row r="9" spans="1:17">
      <c r="A9" s="2" t="s">
        <v>7</v>
      </c>
      <c r="B9" s="2">
        <v>45</v>
      </c>
      <c r="C9" s="2">
        <v>32</v>
      </c>
      <c r="D9" s="2">
        <v>155</v>
      </c>
      <c r="E9" s="2">
        <f t="shared" si="3"/>
        <v>232</v>
      </c>
      <c r="G9" s="2" t="str">
        <f t="shared" si="1"/>
        <v>Gly</v>
      </c>
      <c r="H9">
        <f>B9/$E9</f>
        <v>0.19396551724137931</v>
      </c>
      <c r="I9">
        <f>C9/$E9</f>
        <v>0.13793103448275862</v>
      </c>
      <c r="J9">
        <f>D9/$E9</f>
        <v>0.6681034482758621</v>
      </c>
      <c r="K9">
        <f>E9/$E9</f>
        <v>1</v>
      </c>
      <c r="M9" s="3" t="str">
        <f t="shared" si="4"/>
        <v>Gly</v>
      </c>
      <c r="N9" s="2">
        <f t="shared" si="5"/>
        <v>0.53896261139093371</v>
      </c>
      <c r="O9" s="2">
        <f t="shared" si="2"/>
        <v>0.80448926480156147</v>
      </c>
      <c r="P9" s="2">
        <f t="shared" si="2"/>
        <v>1.4255563654755885</v>
      </c>
      <c r="Q9" s="2">
        <f t="shared" si="2"/>
        <v>1</v>
      </c>
    </row>
    <row r="10" spans="1:17">
      <c r="A10" s="2" t="s">
        <v>8</v>
      </c>
      <c r="B10" s="2">
        <v>33</v>
      </c>
      <c r="C10" s="2">
        <v>9</v>
      </c>
      <c r="D10" s="2">
        <v>32</v>
      </c>
      <c r="E10" s="2">
        <f t="shared" si="3"/>
        <v>74</v>
      </c>
      <c r="G10" s="2" t="str">
        <f t="shared" si="1"/>
        <v>His</v>
      </c>
      <c r="H10">
        <f>B10/$E10</f>
        <v>0.44594594594594594</v>
      </c>
      <c r="I10">
        <f>C10/$E10</f>
        <v>0.12162162162162163</v>
      </c>
      <c r="J10">
        <f>D10/$E10</f>
        <v>0.43243243243243246</v>
      </c>
      <c r="K10">
        <f>E10/$E10</f>
        <v>1</v>
      </c>
      <c r="M10" s="3" t="str">
        <f t="shared" si="4"/>
        <v>His</v>
      </c>
      <c r="N10" s="2">
        <f t="shared" si="5"/>
        <v>1.2391284542969936</v>
      </c>
      <c r="O10" s="2">
        <f t="shared" si="2"/>
        <v>0.70936384497705263</v>
      </c>
      <c r="P10" s="2">
        <f t="shared" si="2"/>
        <v>0.92269663969405136</v>
      </c>
      <c r="Q10" s="2">
        <f t="shared" si="2"/>
        <v>1</v>
      </c>
    </row>
    <row r="11" spans="1:17">
      <c r="A11" s="2" t="s">
        <v>9</v>
      </c>
      <c r="B11" s="2">
        <v>38</v>
      </c>
      <c r="C11" s="2">
        <v>29</v>
      </c>
      <c r="D11" s="2">
        <v>39</v>
      </c>
      <c r="E11" s="2">
        <f t="shared" si="3"/>
        <v>106</v>
      </c>
      <c r="G11" s="2" t="str">
        <f t="shared" si="1"/>
        <v>Ile</v>
      </c>
      <c r="H11">
        <f>B11/$E11</f>
        <v>0.35849056603773582</v>
      </c>
      <c r="I11">
        <f>C11/$E11</f>
        <v>0.27358490566037735</v>
      </c>
      <c r="J11">
        <f>D11/$E11</f>
        <v>0.36792452830188677</v>
      </c>
      <c r="K11">
        <f>E11/$E11</f>
        <v>1</v>
      </c>
      <c r="M11" s="3" t="str">
        <f t="shared" si="4"/>
        <v>Ile</v>
      </c>
      <c r="N11" s="2">
        <f t="shared" si="5"/>
        <v>0.99612041551833785</v>
      </c>
      <c r="O11" s="2">
        <f t="shared" si="2"/>
        <v>1.5956968672125311</v>
      </c>
      <c r="P11" s="2">
        <f t="shared" si="2"/>
        <v>0.7850538037019551</v>
      </c>
      <c r="Q11" s="2">
        <f t="shared" si="2"/>
        <v>1</v>
      </c>
    </row>
    <row r="12" spans="1:17">
      <c r="A12" s="2" t="s">
        <v>10</v>
      </c>
      <c r="B12" s="2">
        <v>94</v>
      </c>
      <c r="C12" s="2">
        <v>41</v>
      </c>
      <c r="D12" s="2">
        <v>61</v>
      </c>
      <c r="E12" s="2">
        <f t="shared" si="3"/>
        <v>196</v>
      </c>
      <c r="G12" s="2" t="str">
        <f t="shared" si="1"/>
        <v>Leu</v>
      </c>
      <c r="H12">
        <f>B12/$E12</f>
        <v>0.47959183673469385</v>
      </c>
      <c r="I12">
        <f>C12/$E12</f>
        <v>0.20918367346938777</v>
      </c>
      <c r="J12">
        <f>D12/$E12</f>
        <v>0.31122448979591838</v>
      </c>
      <c r="K12">
        <f>E12/$E12</f>
        <v>1</v>
      </c>
      <c r="M12" s="3" t="str">
        <f t="shared" si="4"/>
        <v>Leu</v>
      </c>
      <c r="N12" s="2">
        <f t="shared" si="5"/>
        <v>1.3326186654437056</v>
      </c>
      <c r="O12" s="2">
        <f t="shared" si="2"/>
        <v>1.220073642664613</v>
      </c>
      <c r="P12" s="2">
        <f t="shared" si="2"/>
        <v>0.66407089151450061</v>
      </c>
      <c r="Q12" s="2">
        <f t="shared" si="2"/>
        <v>1</v>
      </c>
    </row>
    <row r="13" spans="1:17">
      <c r="A13" s="2" t="s">
        <v>11</v>
      </c>
      <c r="B13" s="2">
        <v>67</v>
      </c>
      <c r="C13" s="2">
        <v>22</v>
      </c>
      <c r="D13" s="2">
        <v>86</v>
      </c>
      <c r="E13" s="2">
        <f t="shared" si="3"/>
        <v>175</v>
      </c>
      <c r="G13" s="2" t="str">
        <f t="shared" si="1"/>
        <v>Lys</v>
      </c>
      <c r="H13">
        <f>B13/$E13</f>
        <v>0.38285714285714284</v>
      </c>
      <c r="I13">
        <f>C13/$E13</f>
        <v>0.12571428571428572</v>
      </c>
      <c r="J13">
        <f>D13/$E13</f>
        <v>0.49142857142857144</v>
      </c>
      <c r="K13">
        <f>E13/$E13</f>
        <v>1</v>
      </c>
      <c r="M13" s="3" t="str">
        <f t="shared" si="4"/>
        <v>Lys</v>
      </c>
      <c r="N13" s="2">
        <f t="shared" si="5"/>
        <v>1.0638266452648475</v>
      </c>
      <c r="O13" s="2">
        <f t="shared" si="2"/>
        <v>0.73323450134770896</v>
      </c>
      <c r="P13" s="2">
        <f t="shared" si="2"/>
        <v>1.048578824109454</v>
      </c>
      <c r="Q13" s="2">
        <f t="shared" si="2"/>
        <v>1</v>
      </c>
    </row>
    <row r="14" spans="1:17">
      <c r="A14" s="2" t="s">
        <v>12</v>
      </c>
      <c r="B14" s="2">
        <v>12</v>
      </c>
      <c r="C14" s="2">
        <v>8</v>
      </c>
      <c r="D14" s="2">
        <v>8</v>
      </c>
      <c r="E14" s="2">
        <f t="shared" si="3"/>
        <v>28</v>
      </c>
      <c r="G14" s="2" t="str">
        <f t="shared" si="1"/>
        <v>Met</v>
      </c>
      <c r="H14">
        <f>B14/$E14</f>
        <v>0.42857142857142855</v>
      </c>
      <c r="I14">
        <f>C14/$E14</f>
        <v>0.2857142857142857</v>
      </c>
      <c r="J14">
        <f>D14/$E14</f>
        <v>0.2857142857142857</v>
      </c>
      <c r="K14">
        <f>E14/$E14</f>
        <v>1</v>
      </c>
      <c r="M14" s="3" t="str">
        <f t="shared" si="4"/>
        <v>Met</v>
      </c>
      <c r="N14" s="2">
        <f t="shared" si="5"/>
        <v>1.1908507223113964</v>
      </c>
      <c r="O14" s="2">
        <f t="shared" si="2"/>
        <v>1.6664420485175202</v>
      </c>
      <c r="P14" s="2">
        <f t="shared" si="2"/>
        <v>0.60963885122642669</v>
      </c>
      <c r="Q14" s="2">
        <f t="shared" si="2"/>
        <v>1</v>
      </c>
    </row>
    <row r="15" spans="1:17">
      <c r="A15" s="2" t="s">
        <v>13</v>
      </c>
      <c r="B15" s="2">
        <v>33</v>
      </c>
      <c r="C15" s="2">
        <v>18</v>
      </c>
      <c r="D15" s="2">
        <v>31</v>
      </c>
      <c r="E15" s="2">
        <f t="shared" si="3"/>
        <v>82</v>
      </c>
      <c r="G15" s="2" t="str">
        <f t="shared" si="1"/>
        <v>Phe</v>
      </c>
      <c r="H15">
        <f>B15/$E15</f>
        <v>0.40243902439024393</v>
      </c>
      <c r="I15">
        <f>C15/$E15</f>
        <v>0.21951219512195122</v>
      </c>
      <c r="J15">
        <f>D15/$E15</f>
        <v>0.37804878048780488</v>
      </c>
      <c r="K15">
        <f>E15/$E15</f>
        <v>1</v>
      </c>
      <c r="M15" s="3" t="str">
        <f t="shared" si="4"/>
        <v>Phe</v>
      </c>
      <c r="N15" s="2">
        <f t="shared" si="5"/>
        <v>1.1182378733899698</v>
      </c>
      <c r="O15" s="2">
        <f t="shared" si="2"/>
        <v>1.280315232397607</v>
      </c>
      <c r="P15" s="2">
        <f t="shared" si="2"/>
        <v>0.80665628485447927</v>
      </c>
      <c r="Q15" s="2">
        <f t="shared" si="2"/>
        <v>1</v>
      </c>
    </row>
    <row r="16" spans="1:17">
      <c r="A16" s="2" t="s">
        <v>14</v>
      </c>
      <c r="B16" s="2">
        <v>18</v>
      </c>
      <c r="C16" s="2">
        <v>9</v>
      </c>
      <c r="D16" s="2">
        <v>58</v>
      </c>
      <c r="E16" s="2">
        <f t="shared" si="3"/>
        <v>85</v>
      </c>
      <c r="G16" s="2" t="str">
        <f t="shared" si="1"/>
        <v>Pro</v>
      </c>
      <c r="H16">
        <f>B16/$E16</f>
        <v>0.21176470588235294</v>
      </c>
      <c r="I16">
        <f>C16/$E16</f>
        <v>0.10588235294117647</v>
      </c>
      <c r="J16">
        <f>D16/$E16</f>
        <v>0.68235294117647061</v>
      </c>
      <c r="K16">
        <f>E16/$E16</f>
        <v>1</v>
      </c>
      <c r="M16" s="3" t="str">
        <f t="shared" si="4"/>
        <v>Pro</v>
      </c>
      <c r="N16" s="2">
        <f t="shared" si="5"/>
        <v>0.58842035690680761</v>
      </c>
      <c r="O16" s="2">
        <f t="shared" si="2"/>
        <v>0.61756381798002224</v>
      </c>
      <c r="P16" s="2">
        <f t="shared" si="2"/>
        <v>1.4559610211642897</v>
      </c>
      <c r="Q16" s="2">
        <f t="shared" si="2"/>
        <v>1</v>
      </c>
    </row>
    <row r="17" spans="1:17">
      <c r="A17" s="2" t="s">
        <v>15</v>
      </c>
      <c r="B17" s="2">
        <v>57</v>
      </c>
      <c r="C17" s="2">
        <v>25</v>
      </c>
      <c r="D17" s="2">
        <v>120</v>
      </c>
      <c r="E17" s="2">
        <f t="shared" si="3"/>
        <v>202</v>
      </c>
      <c r="G17" s="2" t="str">
        <f t="shared" si="1"/>
        <v>Ser</v>
      </c>
      <c r="H17">
        <f>B17/$E17</f>
        <v>0.28217821782178215</v>
      </c>
      <c r="I17">
        <f>C17/$E17</f>
        <v>0.12376237623762376</v>
      </c>
      <c r="J17">
        <f>D17/$E17</f>
        <v>0.59405940594059403</v>
      </c>
      <c r="K17">
        <f>E17/$E17</f>
        <v>1</v>
      </c>
      <c r="M17" s="3" t="str">
        <f t="shared" si="4"/>
        <v>Ser</v>
      </c>
      <c r="N17" s="2">
        <f t="shared" si="5"/>
        <v>0.78407498053176095</v>
      </c>
      <c r="O17" s="2">
        <f t="shared" si="2"/>
        <v>0.72184989725387638</v>
      </c>
      <c r="P17" s="2">
        <f t="shared" si="2"/>
        <v>1.2675659282925704</v>
      </c>
      <c r="Q17" s="2">
        <f t="shared" si="2"/>
        <v>1</v>
      </c>
    </row>
    <row r="18" spans="1:17">
      <c r="A18" s="2" t="s">
        <v>16</v>
      </c>
      <c r="B18" s="2">
        <v>47</v>
      </c>
      <c r="C18" s="2">
        <v>32</v>
      </c>
      <c r="D18" s="2">
        <v>77</v>
      </c>
      <c r="E18" s="2">
        <f t="shared" si="3"/>
        <v>156</v>
      </c>
      <c r="G18" s="2" t="str">
        <f t="shared" si="1"/>
        <v>Thr</v>
      </c>
      <c r="H18">
        <f>B18/$E18</f>
        <v>0.30128205128205127</v>
      </c>
      <c r="I18">
        <f>C18/$E18</f>
        <v>0.20512820512820512</v>
      </c>
      <c r="J18">
        <f>D18/$E18</f>
        <v>0.49358974358974361</v>
      </c>
      <c r="K18">
        <f>E18/$E18</f>
        <v>1</v>
      </c>
      <c r="M18" s="3" t="str">
        <f t="shared" si="4"/>
        <v>Thr</v>
      </c>
      <c r="N18" s="2">
        <f t="shared" si="5"/>
        <v>0.83715787957360988</v>
      </c>
      <c r="O18" s="2">
        <f t="shared" ref="O18:O22" si="6">I18/I$22</f>
        <v>1.1964199322689888</v>
      </c>
      <c r="P18" s="2">
        <f t="shared" ref="P18:P22" si="7">J18/J$22</f>
        <v>1.0531901949071925</v>
      </c>
      <c r="Q18" s="2">
        <f t="shared" ref="Q18:Q22" si="8">K18/K$22</f>
        <v>1</v>
      </c>
    </row>
    <row r="19" spans="1:17">
      <c r="A19" s="2" t="s">
        <v>17</v>
      </c>
      <c r="B19" s="2">
        <v>18</v>
      </c>
      <c r="C19" s="2">
        <v>9</v>
      </c>
      <c r="D19" s="2">
        <v>17</v>
      </c>
      <c r="E19" s="2">
        <f t="shared" si="3"/>
        <v>44</v>
      </c>
      <c r="G19" s="2" t="str">
        <f t="shared" si="1"/>
        <v>Trp</v>
      </c>
      <c r="H19">
        <f>B19/$E19</f>
        <v>0.40909090909090912</v>
      </c>
      <c r="I19">
        <f>C19/$E19</f>
        <v>0.20454545454545456</v>
      </c>
      <c r="J19">
        <f>D19/$E19</f>
        <v>0.38636363636363635</v>
      </c>
      <c r="K19">
        <f>E19/$E19</f>
        <v>1</v>
      </c>
      <c r="M19" s="3" t="str">
        <f t="shared" si="4"/>
        <v>Trp</v>
      </c>
      <c r="N19" s="2">
        <f t="shared" si="5"/>
        <v>1.1367211440245149</v>
      </c>
      <c r="O19" s="2">
        <f t="shared" si="6"/>
        <v>1.1930210120068612</v>
      </c>
      <c r="P19" s="2">
        <f t="shared" si="7"/>
        <v>0.82439799199937247</v>
      </c>
      <c r="Q19" s="2">
        <f t="shared" si="8"/>
        <v>1</v>
      </c>
    </row>
    <row r="20" spans="1:17">
      <c r="A20" s="2" t="s">
        <v>18</v>
      </c>
      <c r="B20" s="2">
        <v>22</v>
      </c>
      <c r="C20" s="2">
        <v>22</v>
      </c>
      <c r="D20" s="2">
        <v>56</v>
      </c>
      <c r="E20" s="2">
        <f t="shared" si="3"/>
        <v>100</v>
      </c>
      <c r="G20" s="2" t="str">
        <f t="shared" si="1"/>
        <v>Tyr</v>
      </c>
      <c r="H20">
        <f>B20/$E20</f>
        <v>0.22</v>
      </c>
      <c r="I20">
        <f>C20/$E20</f>
        <v>0.22</v>
      </c>
      <c r="J20">
        <f>D20/$E20</f>
        <v>0.56000000000000005</v>
      </c>
      <c r="K20">
        <f>E20/$E20</f>
        <v>1</v>
      </c>
      <c r="M20" s="3" t="str">
        <f t="shared" si="4"/>
        <v>Tyr</v>
      </c>
      <c r="N20" s="2">
        <f t="shared" si="5"/>
        <v>0.61130337078651686</v>
      </c>
      <c r="O20" s="2">
        <f t="shared" si="6"/>
        <v>1.2831603773584905</v>
      </c>
      <c r="P20" s="2">
        <f t="shared" si="7"/>
        <v>1.1948921484037964</v>
      </c>
      <c r="Q20" s="2">
        <f t="shared" si="8"/>
        <v>1</v>
      </c>
    </row>
    <row r="21" spans="1:17">
      <c r="A21" s="4" t="s">
        <v>19</v>
      </c>
      <c r="B21" s="4">
        <v>74</v>
      </c>
      <c r="C21" s="4">
        <v>51</v>
      </c>
      <c r="D21" s="4">
        <v>56</v>
      </c>
      <c r="E21" s="4">
        <f t="shared" si="3"/>
        <v>181</v>
      </c>
      <c r="G21" s="2" t="str">
        <f t="shared" si="1"/>
        <v>Val</v>
      </c>
      <c r="H21">
        <f>B21/$E21</f>
        <v>0.40883977900552487</v>
      </c>
      <c r="I21">
        <f>C21/$E21</f>
        <v>0.28176795580110497</v>
      </c>
      <c r="J21">
        <f>D21/$E21</f>
        <v>0.30939226519337015</v>
      </c>
      <c r="K21">
        <f>E21/$E21</f>
        <v>1</v>
      </c>
      <c r="M21" s="3" t="str">
        <f t="shared" si="4"/>
        <v>Val</v>
      </c>
      <c r="N21" s="2">
        <f t="shared" si="5"/>
        <v>1.1360233409895089</v>
      </c>
      <c r="O21" s="2">
        <f t="shared" si="6"/>
        <v>1.6434248931512561</v>
      </c>
      <c r="P21" s="2">
        <f t="shared" si="7"/>
        <v>0.66016140795789857</v>
      </c>
      <c r="Q21" s="2">
        <f t="shared" si="8"/>
        <v>1</v>
      </c>
    </row>
    <row r="22" spans="1:17">
      <c r="B22" s="2">
        <f>SUM(B2:B21)</f>
        <v>890</v>
      </c>
      <c r="C22" s="2">
        <f>SUM(C2:C21)</f>
        <v>424</v>
      </c>
      <c r="D22" s="2">
        <f>SUM(D2:D21)</f>
        <v>1159</v>
      </c>
      <c r="E22" s="2">
        <f>SUM(E2:E21)</f>
        <v>2473</v>
      </c>
      <c r="H22">
        <f>B22/$E22</f>
        <v>0.35988677719369189</v>
      </c>
      <c r="I22">
        <f>C22/$E22</f>
        <v>0.17145167812373635</v>
      </c>
      <c r="J22">
        <f>D22/$E22</f>
        <v>0.46866154468257176</v>
      </c>
      <c r="K22">
        <f>E22/$E22</f>
        <v>1</v>
      </c>
      <c r="M22" s="3"/>
      <c r="N22" s="2">
        <f t="shared" si="5"/>
        <v>1</v>
      </c>
      <c r="O22" s="2">
        <f t="shared" si="6"/>
        <v>1</v>
      </c>
      <c r="P22" s="2">
        <f t="shared" si="7"/>
        <v>1</v>
      </c>
      <c r="Q22" s="2">
        <f t="shared" si="8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tterada</dc:creator>
  <cp:lastModifiedBy>Microsoft Office User</cp:lastModifiedBy>
  <dcterms:created xsi:type="dcterms:W3CDTF">2012-04-20T08:28:58Z</dcterms:created>
  <dcterms:modified xsi:type="dcterms:W3CDTF">2020-04-27T11:33:07Z</dcterms:modified>
</cp:coreProperties>
</file>