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ryonosuke_araki/Desktop/構造バイオ基礎/"/>
    </mc:Choice>
  </mc:AlternateContent>
  <xr:revisionPtr revIDLastSave="0" documentId="13_ncr:1_{63698645-D0DC-4C41-A920-A6D7F957FE68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7" i="1" l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P36" i="1" l="1"/>
  <c r="P35" i="1"/>
  <c r="P37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30" i="1" l="1"/>
  <c r="P32" i="1"/>
  <c r="P31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5" i="1" l="1"/>
  <c r="P26" i="1"/>
  <c r="P27" i="1"/>
</calcChain>
</file>

<file path=xl/sharedStrings.xml><?xml version="1.0" encoding="utf-8"?>
<sst xmlns="http://schemas.openxmlformats.org/spreadsheetml/2006/main" count="100" uniqueCount="58">
  <si>
    <t>α helix</t>
  </si>
  <si>
    <t>β sheet</t>
  </si>
  <si>
    <t>Coil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</si>
  <si>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</si>
  <si>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</si>
  <si>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</si>
  <si>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</si>
  <si>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</si>
  <si>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</si>
  <si>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</si>
  <si>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</si>
  <si>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</si>
  <si>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</si>
  <si>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</si>
  <si>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</si>
  <si>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</si>
  <si>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</si>
  <si>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</si>
  <si>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</si>
  <si>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</si>
  <si>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</si>
  <si>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</si>
  <si>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</si>
  <si>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Product</t>
  </si>
  <si>
    <t>Sequence</t>
    <phoneticPr fontId="1"/>
  </si>
  <si>
    <t>K</t>
    <phoneticPr fontId="1"/>
  </si>
  <si>
    <t>T</t>
    <phoneticPr fontId="1"/>
  </si>
  <si>
    <t>A</t>
    <phoneticPr fontId="1"/>
  </si>
  <si>
    <t>R</t>
    <phoneticPr fontId="1"/>
  </si>
  <si>
    <t>N</t>
    <phoneticPr fontId="1"/>
  </si>
  <si>
    <t>D</t>
    <phoneticPr fontId="1"/>
  </si>
  <si>
    <t>C</t>
    <phoneticPr fontId="1"/>
  </si>
  <si>
    <t>Q</t>
    <phoneticPr fontId="1"/>
  </si>
  <si>
    <t>E</t>
    <phoneticPr fontId="1"/>
  </si>
  <si>
    <t>G</t>
    <phoneticPr fontId="1"/>
  </si>
  <si>
    <t>H</t>
    <phoneticPr fontId="1"/>
  </si>
  <si>
    <t>I</t>
    <phoneticPr fontId="1"/>
  </si>
  <si>
    <t>L</t>
    <phoneticPr fontId="1"/>
  </si>
  <si>
    <t>K</t>
    <phoneticPr fontId="1"/>
  </si>
  <si>
    <t>M</t>
    <phoneticPr fontId="1"/>
  </si>
  <si>
    <t>F</t>
    <phoneticPr fontId="1"/>
  </si>
  <si>
    <t>P</t>
    <phoneticPr fontId="1"/>
  </si>
  <si>
    <t>S</t>
    <phoneticPr fontId="1"/>
  </si>
  <si>
    <t>T</t>
    <phoneticPr fontId="1"/>
  </si>
  <si>
    <t>W</t>
    <phoneticPr fontId="1"/>
  </si>
  <si>
    <t>Y</t>
    <phoneticPr fontId="1"/>
  </si>
  <si>
    <t>V</t>
    <phoneticPr fontId="1"/>
  </si>
  <si>
    <t>A</t>
    <phoneticPr fontId="1"/>
  </si>
  <si>
    <t>A</t>
    <phoneticPr fontId="1"/>
  </si>
  <si>
    <t>A</t>
    <phoneticPr fontId="1"/>
  </si>
  <si>
    <t>E</t>
    <phoneticPr fontId="1"/>
  </si>
  <si>
    <t>V</t>
    <phoneticPr fontId="1"/>
  </si>
  <si>
    <t>F</t>
    <phoneticPr fontId="1"/>
  </si>
  <si>
    <t>K</t>
    <phoneticPr fontId="1"/>
  </si>
  <si>
    <t>Q</t>
    <phoneticPr fontId="1"/>
  </si>
  <si>
    <t>Y</t>
    <phoneticPr fontId="1"/>
  </si>
  <si>
    <t>N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</si>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</sst>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176" fontId="2" fillId="2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2" xfId="0" applyFont="1" applyBorder="1">
      <alignment vertical="center"/>
    </xf>
    <xf numFmtId="176" fontId="2" fillId="2" borderId="2" xfId="0" applyNumberFormat="1" applyFont="1" applyFill="1" applyBorder="1">
      <alignment vertical="center"/>
    </xf>
    <xf numFmtId="176" fontId="2" fillId="0" borderId="0" xfId="0" applyNumberFormat="1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2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workbookViewId="0">
      <selection activeCell="P34" sqref="P34"/>
    </sheetView>
  </sheetViews>
  <sheetFormatPr baseColWidth="10" defaultColWidth="9" defaultRowHeight="14"/>
  <cols>
    <col min="1" max="16384" width="9" style="3"/>
  </cols>
  <sheetData>
    <row r="1" spans="1:6" ht="15" thickBot="1">
      <c r="A1" s="1"/>
      <c r="B1" s="1"/>
      <c r="C1" s="1" t="s">
        <v>0</v>
      </c>
      <c r="D1" s="1" t="s">
        <v>1</v>
      </c>
      <c r="E1" s="1" t="s">
        <v>2</v>
      </c>
      <c r="F1" s="2"/>
    </row>
    <row r="2" spans="1:6" ht="15" thickTop="1">
      <c r="A2" s="3" t="s">
        <v>3</v>
      </c>
      <c r="B2" s="3" t="s">
        <v>27</v>
      </c>
      <c r="C2" s="4">
        <v>1.4502611866745514</v>
      </c>
      <c r="D2" s="4">
        <v>0.97209119496855345</v>
      </c>
      <c r="E2" s="4">
        <v>0.66445287074459236</v>
      </c>
      <c r="F2" s="5"/>
    </row>
    <row r="3" spans="1:6">
      <c r="A3" s="3" t="s">
        <v>4</v>
      </c>
      <c r="B3" s="3" t="s">
        <v>28</v>
      </c>
      <c r="C3" s="4">
        <v>0.78372227023912411</v>
      </c>
      <c r="D3" s="4">
        <v>0.89731494920174171</v>
      </c>
      <c r="E3" s="4">
        <v>1.2036459370367913</v>
      </c>
      <c r="F3" s="5"/>
    </row>
    <row r="4" spans="1:6">
      <c r="A4" s="3" t="s">
        <v>5</v>
      </c>
      <c r="B4" s="3" t="s">
        <v>29</v>
      </c>
      <c r="C4" s="4">
        <v>0.73122412773506795</v>
      </c>
      <c r="D4" s="4">
        <v>0.65780607178323158</v>
      </c>
      <c r="E4" s="4">
        <v>1.3315795960998269</v>
      </c>
      <c r="F4" s="5"/>
    </row>
    <row r="5" spans="1:6">
      <c r="A5" s="3" t="s">
        <v>6</v>
      </c>
      <c r="B5" s="3" t="s">
        <v>30</v>
      </c>
      <c r="C5" s="4">
        <v>0.97628302459763139</v>
      </c>
      <c r="D5" s="4">
        <v>0.78818204997450281</v>
      </c>
      <c r="E5" s="4">
        <v>1.0957022596366859</v>
      </c>
      <c r="F5" s="5"/>
    </row>
    <row r="6" spans="1:6">
      <c r="A6" s="3" t="s">
        <v>7</v>
      </c>
      <c r="B6" s="3" t="s">
        <v>31</v>
      </c>
      <c r="C6" s="4">
        <v>0.77184769038701628</v>
      </c>
      <c r="D6" s="4">
        <v>1.2961215932914045</v>
      </c>
      <c r="E6" s="4">
        <v>1.0668679896462467</v>
      </c>
      <c r="F6" s="5"/>
    </row>
    <row r="7" spans="1:6">
      <c r="A7" s="3" t="s">
        <v>8</v>
      </c>
      <c r="B7" s="3" t="s">
        <v>32</v>
      </c>
      <c r="C7" s="4">
        <v>1.1699586043761088</v>
      </c>
      <c r="D7" s="4">
        <v>1.2279046673286991</v>
      </c>
      <c r="E7" s="4">
        <v>0.78611325552881339</v>
      </c>
      <c r="F7" s="5"/>
    </row>
    <row r="8" spans="1:6">
      <c r="A8" s="3" t="s">
        <v>9</v>
      </c>
      <c r="B8" s="3" t="s">
        <v>33</v>
      </c>
      <c r="C8" s="4">
        <v>1.5245699512777169</v>
      </c>
      <c r="D8" s="4">
        <v>0.258077308398731</v>
      </c>
      <c r="E8" s="4">
        <v>0.86860048714561688</v>
      </c>
      <c r="F8" s="5"/>
    </row>
    <row r="9" spans="1:6">
      <c r="A9" s="3" t="s">
        <v>10</v>
      </c>
      <c r="B9" s="3" t="s">
        <v>34</v>
      </c>
      <c r="C9" s="4">
        <v>0.53896261139093371</v>
      </c>
      <c r="D9" s="4">
        <v>0.80448926480156147</v>
      </c>
      <c r="E9" s="4">
        <v>1.4255563654755885</v>
      </c>
      <c r="F9" s="5"/>
    </row>
    <row r="10" spans="1:6">
      <c r="A10" s="3" t="s">
        <v>11</v>
      </c>
      <c r="B10" s="3" t="s">
        <v>35</v>
      </c>
      <c r="C10" s="4">
        <v>1.2391284542969936</v>
      </c>
      <c r="D10" s="4">
        <v>0.70936384497705263</v>
      </c>
      <c r="E10" s="4">
        <v>0.92269663969405136</v>
      </c>
      <c r="F10" s="5"/>
    </row>
    <row r="11" spans="1:6">
      <c r="A11" s="3" t="s">
        <v>12</v>
      </c>
      <c r="B11" s="3" t="s">
        <v>36</v>
      </c>
      <c r="C11" s="4">
        <v>0.99612041551833785</v>
      </c>
      <c r="D11" s="4">
        <v>1.5956968672125311</v>
      </c>
      <c r="E11" s="4">
        <v>0.7850538037019551</v>
      </c>
      <c r="F11" s="5"/>
    </row>
    <row r="12" spans="1:6">
      <c r="A12" s="3" t="s">
        <v>13</v>
      </c>
      <c r="B12" s="3" t="s">
        <v>37</v>
      </c>
      <c r="C12" s="4">
        <v>1.3326186654437056</v>
      </c>
      <c r="D12" s="4">
        <v>1.220073642664613</v>
      </c>
      <c r="E12" s="4">
        <v>0.66407089151450061</v>
      </c>
      <c r="F12" s="5"/>
    </row>
    <row r="13" spans="1:6">
      <c r="A13" s="3" t="s">
        <v>14</v>
      </c>
      <c r="B13" s="3" t="s">
        <v>38</v>
      </c>
      <c r="C13" s="4">
        <v>1.0638266452648475</v>
      </c>
      <c r="D13" s="4">
        <v>0.73323450134770896</v>
      </c>
      <c r="E13" s="4">
        <v>1.048578824109454</v>
      </c>
      <c r="F13" s="5"/>
    </row>
    <row r="14" spans="1:6">
      <c r="A14" s="3" t="s">
        <v>15</v>
      </c>
      <c r="B14" s="3" t="s">
        <v>39</v>
      </c>
      <c r="C14" s="4">
        <v>1.1908507223113964</v>
      </c>
      <c r="D14" s="4">
        <v>1.6664420485175202</v>
      </c>
      <c r="E14" s="4">
        <v>0.60963885122642669</v>
      </c>
      <c r="F14" s="5"/>
    </row>
    <row r="15" spans="1:6">
      <c r="A15" s="3" t="s">
        <v>16</v>
      </c>
      <c r="B15" s="3" t="s">
        <v>40</v>
      </c>
      <c r="C15" s="4">
        <v>1.1182378733899698</v>
      </c>
      <c r="D15" s="4">
        <v>1.280315232397607</v>
      </c>
      <c r="E15" s="4">
        <v>0.80665628485447927</v>
      </c>
      <c r="F15" s="5"/>
    </row>
    <row r="16" spans="1:6">
      <c r="A16" s="3" t="s">
        <v>17</v>
      </c>
      <c r="B16" s="3" t="s">
        <v>41</v>
      </c>
      <c r="C16" s="4">
        <v>0.58842035690680761</v>
      </c>
      <c r="D16" s="4">
        <v>0.61756381798002224</v>
      </c>
      <c r="E16" s="4">
        <v>1.4559610211642897</v>
      </c>
      <c r="F16" s="5"/>
    </row>
    <row r="17" spans="1:16">
      <c r="A17" s="3" t="s">
        <v>18</v>
      </c>
      <c r="B17" s="3" t="s">
        <v>42</v>
      </c>
      <c r="C17" s="4">
        <v>0.78407498053176095</v>
      </c>
      <c r="D17" s="4">
        <v>0.72184989725387638</v>
      </c>
      <c r="E17" s="4">
        <v>1.2675659282925704</v>
      </c>
      <c r="F17" s="5"/>
    </row>
    <row r="18" spans="1:16">
      <c r="A18" s="3" t="s">
        <v>19</v>
      </c>
      <c r="B18" s="3" t="s">
        <v>43</v>
      </c>
      <c r="C18" s="4">
        <v>0.83715787957360988</v>
      </c>
      <c r="D18" s="4">
        <v>1.1964199322689888</v>
      </c>
      <c r="E18" s="4">
        <v>1.0531901949071925</v>
      </c>
      <c r="F18" s="5"/>
    </row>
    <row r="19" spans="1:16">
      <c r="A19" s="3" t="s">
        <v>20</v>
      </c>
      <c r="B19" s="3" t="s">
        <v>44</v>
      </c>
      <c r="C19" s="4">
        <v>1.1367211440245149</v>
      </c>
      <c r="D19" s="4">
        <v>1.1930210120068612</v>
      </c>
      <c r="E19" s="4">
        <v>0.82439799199937247</v>
      </c>
      <c r="F19" s="5"/>
    </row>
    <row r="20" spans="1:16">
      <c r="A20" s="3" t="s">
        <v>21</v>
      </c>
      <c r="B20" s="3" t="s">
        <v>45</v>
      </c>
      <c r="C20" s="4">
        <v>0.61130337078651686</v>
      </c>
      <c r="D20" s="4">
        <v>1.2831603773584905</v>
      </c>
      <c r="E20" s="4">
        <v>1.1948921484037964</v>
      </c>
      <c r="F20" s="5"/>
    </row>
    <row r="21" spans="1:16">
      <c r="A21" s="6" t="s">
        <v>22</v>
      </c>
      <c r="B21" s="6" t="s">
        <v>46</v>
      </c>
      <c r="C21" s="7">
        <v>1.1360233409895089</v>
      </c>
      <c r="D21" s="7">
        <v>1.6434248931512561</v>
      </c>
      <c r="E21" s="7">
        <v>0.66016140795789857</v>
      </c>
      <c r="F21" s="8"/>
    </row>
    <row r="22" spans="1:16">
      <c r="C22" s="5"/>
      <c r="D22" s="5"/>
      <c r="E22" s="5"/>
      <c r="F22" s="5"/>
    </row>
    <row r="24" spans="1:16" ht="15" thickBot="1">
      <c r="A24" s="1" t="s">
        <v>24</v>
      </c>
      <c r="B24" s="9" t="s">
        <v>47</v>
      </c>
      <c r="C24" s="9" t="s">
        <v>48</v>
      </c>
      <c r="D24" s="9" t="s">
        <v>26</v>
      </c>
      <c r="E24" s="9" t="s">
        <v>49</v>
      </c>
      <c r="F24" s="9" t="s">
        <v>50</v>
      </c>
      <c r="G24" s="9" t="s">
        <v>25</v>
      </c>
      <c r="H24" s="9" t="s">
        <v>51</v>
      </c>
      <c r="I24" s="9" t="s">
        <v>52</v>
      </c>
      <c r="J24" s="9" t="s">
        <v>53</v>
      </c>
      <c r="K24" s="9" t="s">
        <v>54</v>
      </c>
      <c r="L24" s="9" t="s">
        <v>55</v>
      </c>
      <c r="M24" s="9" t="s">
        <v>47</v>
      </c>
      <c r="N24" s="9" t="s">
        <v>56</v>
      </c>
      <c r="O24" s="9" t="s">
        <v>57</v>
      </c>
      <c r="P24" s="10" t="s">
        <v>23</v>
      </c>
    </row>
    <row r="25" spans="1:16" ht="15" thickTop="1">
      <c r="A25" s="3" t="s">
        <v>0</v>
      </c>
      <c r="B25" s="5">
        <f>VLOOKUP(B24,$B$2:$E$21,2,FALSE)</f>
        <v>1.4502611866745514</v>
      </c>
      <c r="C25" s="5">
        <f t="shared" ref="C25:O25" si="0">VLOOKUP(C24,$B$2:$E$21,2,FALSE)</f>
        <v>1.4502611866745514</v>
      </c>
      <c r="D25" s="5">
        <f t="shared" si="0"/>
        <v>0.83715787957360988</v>
      </c>
      <c r="E25" s="5">
        <f t="shared" si="0"/>
        <v>1.4502611866745514</v>
      </c>
      <c r="F25" s="5">
        <f t="shared" si="0"/>
        <v>1.5245699512777169</v>
      </c>
      <c r="G25" s="5">
        <f t="shared" si="0"/>
        <v>1.0638266452648475</v>
      </c>
      <c r="H25" s="5">
        <f t="shared" si="0"/>
        <v>1.1360233409895089</v>
      </c>
      <c r="I25" s="5">
        <f t="shared" si="0"/>
        <v>1.1182378733899698</v>
      </c>
      <c r="J25" s="5">
        <f t="shared" si="0"/>
        <v>1.0638266452648475</v>
      </c>
      <c r="K25" s="5">
        <f t="shared" si="0"/>
        <v>1.1699586043761088</v>
      </c>
      <c r="L25" s="5">
        <f t="shared" si="0"/>
        <v>0.61130337078651686</v>
      </c>
      <c r="M25" s="5">
        <f t="shared" si="0"/>
        <v>1.4502611866745514</v>
      </c>
      <c r="N25" s="5">
        <f t="shared" si="0"/>
        <v>0.73122412773506795</v>
      </c>
      <c r="O25" s="5">
        <f t="shared" si="0"/>
        <v>0.97628302459763139</v>
      </c>
      <c r="P25" s="5">
        <f>PRODUCT(B25:O25)</f>
        <v>4.1443491659445941</v>
      </c>
    </row>
    <row r="26" spans="1:16">
      <c r="A26" s="3" t="s">
        <v>1</v>
      </c>
      <c r="B26" s="5">
        <f>VLOOKUP(B24,$B$2:$E$21,3,FALSE)</f>
        <v>0.97209119496855345</v>
      </c>
      <c r="C26" s="5">
        <f t="shared" ref="C26:O26" si="1">VLOOKUP(C24,$B$2:$E$21,3,FALSE)</f>
        <v>0.97209119496855345</v>
      </c>
      <c r="D26" s="5">
        <f t="shared" si="1"/>
        <v>1.1964199322689888</v>
      </c>
      <c r="E26" s="5">
        <f t="shared" si="1"/>
        <v>0.97209119496855345</v>
      </c>
      <c r="F26" s="5">
        <f t="shared" si="1"/>
        <v>0.258077308398731</v>
      </c>
      <c r="G26" s="5">
        <f t="shared" si="1"/>
        <v>0.73323450134770896</v>
      </c>
      <c r="H26" s="5">
        <f t="shared" si="1"/>
        <v>1.6434248931512561</v>
      </c>
      <c r="I26" s="5">
        <f t="shared" si="1"/>
        <v>1.280315232397607</v>
      </c>
      <c r="J26" s="5">
        <f t="shared" si="1"/>
        <v>0.73323450134770896</v>
      </c>
      <c r="K26" s="5">
        <f t="shared" si="1"/>
        <v>1.2279046673286991</v>
      </c>
      <c r="L26" s="5">
        <f t="shared" si="1"/>
        <v>1.2831603773584905</v>
      </c>
      <c r="M26" s="5">
        <f t="shared" si="1"/>
        <v>0.97209119496855345</v>
      </c>
      <c r="N26" s="5">
        <f t="shared" si="1"/>
        <v>0.65780607178323158</v>
      </c>
      <c r="O26" s="5">
        <f t="shared" si="1"/>
        <v>0.78818204997450281</v>
      </c>
      <c r="P26" s="5">
        <f>PRODUCT(B26:O26)</f>
        <v>0.25479098855865234</v>
      </c>
    </row>
    <row r="27" spans="1:16">
      <c r="A27" s="6" t="s">
        <v>2</v>
      </c>
      <c r="B27" s="11">
        <f>VLOOKUP(B24,$B$2:$E$21,4,FALSE)</f>
        <v>0.66445287074459236</v>
      </c>
      <c r="C27" s="11">
        <f t="shared" ref="C27:O27" si="2">VLOOKUP(C24,$B$2:$E$21,4,FALSE)</f>
        <v>0.66445287074459236</v>
      </c>
      <c r="D27" s="11">
        <f t="shared" si="2"/>
        <v>1.0531901949071925</v>
      </c>
      <c r="E27" s="11">
        <f t="shared" si="2"/>
        <v>0.66445287074459236</v>
      </c>
      <c r="F27" s="11">
        <f t="shared" si="2"/>
        <v>0.86860048714561688</v>
      </c>
      <c r="G27" s="11">
        <f t="shared" si="2"/>
        <v>1.048578824109454</v>
      </c>
      <c r="H27" s="11">
        <f t="shared" si="2"/>
        <v>0.66016140795789857</v>
      </c>
      <c r="I27" s="11">
        <f t="shared" si="2"/>
        <v>0.80665628485447927</v>
      </c>
      <c r="J27" s="11">
        <f t="shared" si="2"/>
        <v>1.048578824109454</v>
      </c>
      <c r="K27" s="11">
        <f t="shared" si="2"/>
        <v>0.78611325552881339</v>
      </c>
      <c r="L27" s="11">
        <f t="shared" si="2"/>
        <v>1.1948921484037964</v>
      </c>
      <c r="M27" s="11">
        <f t="shared" si="2"/>
        <v>0.66445287074459236</v>
      </c>
      <c r="N27" s="11">
        <f t="shared" si="2"/>
        <v>1.3315795960998269</v>
      </c>
      <c r="O27" s="11">
        <f t="shared" si="2"/>
        <v>1.0957022596366859</v>
      </c>
      <c r="P27" s="11">
        <f>PRODUCT(B27:O27)</f>
        <v>0.14308626274096392</v>
      </c>
    </row>
    <row r="29" spans="1:16" ht="15" thickBot="1">
      <c r="A29" s="1" t="s">
        <v>24</v>
      </c>
      <c r="B29" s="9" t="s">
        <v>39</v>
      </c>
      <c r="C29" s="9" t="s">
        <v>26</v>
      </c>
      <c r="D29" s="9" t="s">
        <v>45</v>
      </c>
      <c r="E29" s="9" t="s">
        <v>25</v>
      </c>
      <c r="F29" s="9" t="s">
        <v>37</v>
      </c>
      <c r="G29" s="9" t="s">
        <v>36</v>
      </c>
      <c r="H29" s="9" t="s">
        <v>37</v>
      </c>
      <c r="I29" s="9" t="s">
        <v>29</v>
      </c>
      <c r="J29" s="9" t="s">
        <v>34</v>
      </c>
      <c r="K29" s="9" t="s">
        <v>25</v>
      </c>
      <c r="L29" s="9" t="s">
        <v>26</v>
      </c>
      <c r="M29" s="9" t="s">
        <v>37</v>
      </c>
      <c r="N29" s="9" t="s">
        <v>25</v>
      </c>
      <c r="O29" s="9" t="s">
        <v>34</v>
      </c>
      <c r="P29" s="10" t="s">
        <v>23</v>
      </c>
    </row>
    <row r="30" spans="1:16" ht="15" thickTop="1">
      <c r="A30" s="3" t="s">
        <v>0</v>
      </c>
      <c r="B30" s="5">
        <f>VLOOKUP(B29,$B$2:$E$21,2,FALSE)</f>
        <v>1.1908507223113964</v>
      </c>
      <c r="C30" s="5">
        <f t="shared" ref="C30:O30" si="3">VLOOKUP(C29,$B$2:$E$21,2,FALSE)</f>
        <v>0.83715787957360988</v>
      </c>
      <c r="D30" s="5">
        <f t="shared" si="3"/>
        <v>0.61130337078651686</v>
      </c>
      <c r="E30" s="5">
        <f t="shared" si="3"/>
        <v>1.0638266452648475</v>
      </c>
      <c r="F30" s="5">
        <f t="shared" si="3"/>
        <v>1.3326186654437056</v>
      </c>
      <c r="G30" s="5">
        <f t="shared" si="3"/>
        <v>0.99612041551833785</v>
      </c>
      <c r="H30" s="5">
        <f t="shared" si="3"/>
        <v>1.3326186654437056</v>
      </c>
      <c r="I30" s="5">
        <f t="shared" si="3"/>
        <v>0.73122412773506795</v>
      </c>
      <c r="J30" s="5">
        <f t="shared" si="3"/>
        <v>0.53896261139093371</v>
      </c>
      <c r="K30" s="5">
        <f t="shared" si="3"/>
        <v>1.0638266452648475</v>
      </c>
      <c r="L30" s="5">
        <f t="shared" si="3"/>
        <v>0.83715787957360988</v>
      </c>
      <c r="M30" s="5">
        <f t="shared" si="3"/>
        <v>1.3326186654437056</v>
      </c>
      <c r="N30" s="5">
        <f t="shared" si="3"/>
        <v>1.0638266452648475</v>
      </c>
      <c r="O30" s="5">
        <f t="shared" si="3"/>
        <v>0.53896261139093371</v>
      </c>
      <c r="P30" s="5">
        <f>PRODUCT(B30:O30)</f>
        <v>0.30756630272750318</v>
      </c>
    </row>
    <row r="31" spans="1:16">
      <c r="A31" s="3" t="s">
        <v>1</v>
      </c>
      <c r="B31" s="5">
        <f>VLOOKUP(B29,$B$2:$E$21,3,FALSE)</f>
        <v>1.6664420485175202</v>
      </c>
      <c r="C31" s="5">
        <f t="shared" ref="C31:O31" si="4">VLOOKUP(C29,$B$2:$E$21,3,FALSE)</f>
        <v>1.1964199322689888</v>
      </c>
      <c r="D31" s="5">
        <f t="shared" si="4"/>
        <v>1.2831603773584905</v>
      </c>
      <c r="E31" s="5">
        <f t="shared" si="4"/>
        <v>0.73323450134770896</v>
      </c>
      <c r="F31" s="5">
        <f t="shared" si="4"/>
        <v>1.220073642664613</v>
      </c>
      <c r="G31" s="5">
        <f t="shared" si="4"/>
        <v>1.5956968672125311</v>
      </c>
      <c r="H31" s="5">
        <f t="shared" si="4"/>
        <v>1.220073642664613</v>
      </c>
      <c r="I31" s="5">
        <f t="shared" si="4"/>
        <v>0.65780607178323158</v>
      </c>
      <c r="J31" s="5">
        <f t="shared" si="4"/>
        <v>0.80448926480156147</v>
      </c>
      <c r="K31" s="5">
        <f t="shared" si="4"/>
        <v>0.73323450134770896</v>
      </c>
      <c r="L31" s="5">
        <f t="shared" si="4"/>
        <v>1.1964199322689888</v>
      </c>
      <c r="M31" s="5">
        <f t="shared" si="4"/>
        <v>1.220073642664613</v>
      </c>
      <c r="N31" s="5">
        <f t="shared" si="4"/>
        <v>0.73323450134770896</v>
      </c>
      <c r="O31" s="5">
        <f t="shared" si="4"/>
        <v>0.80448926480156147</v>
      </c>
      <c r="P31" s="5">
        <f>PRODUCT(B31:O31)</f>
        <v>1.4887234291577622</v>
      </c>
    </row>
    <row r="32" spans="1:16">
      <c r="A32" s="6" t="s">
        <v>2</v>
      </c>
      <c r="B32" s="11">
        <f>VLOOKUP(B29,$B$2:$E$21,4,FALSE)</f>
        <v>0.60963885122642669</v>
      </c>
      <c r="C32" s="11">
        <f t="shared" ref="C32:O32" si="5">VLOOKUP(C29,$B$2:$E$21,4,FALSE)</f>
        <v>1.0531901949071925</v>
      </c>
      <c r="D32" s="11">
        <f t="shared" si="5"/>
        <v>1.1948921484037964</v>
      </c>
      <c r="E32" s="11">
        <f t="shared" si="5"/>
        <v>1.048578824109454</v>
      </c>
      <c r="F32" s="11">
        <f t="shared" si="5"/>
        <v>0.66407089151450061</v>
      </c>
      <c r="G32" s="11">
        <f t="shared" si="5"/>
        <v>0.7850538037019551</v>
      </c>
      <c r="H32" s="11">
        <f t="shared" si="5"/>
        <v>0.66407089151450061</v>
      </c>
      <c r="I32" s="11">
        <f t="shared" si="5"/>
        <v>1.3315795960998269</v>
      </c>
      <c r="J32" s="11">
        <f t="shared" si="5"/>
        <v>1.4255563654755885</v>
      </c>
      <c r="K32" s="11">
        <f t="shared" si="5"/>
        <v>1.048578824109454</v>
      </c>
      <c r="L32" s="11">
        <f t="shared" si="5"/>
        <v>1.0531901949071925</v>
      </c>
      <c r="M32" s="11">
        <f t="shared" si="5"/>
        <v>0.66407089151450061</v>
      </c>
      <c r="N32" s="11">
        <f t="shared" si="5"/>
        <v>1.048578824109454</v>
      </c>
      <c r="O32" s="11">
        <f t="shared" si="5"/>
        <v>1.4255563654755885</v>
      </c>
      <c r="P32" s="11">
        <f>PRODUCT(B32:O32)</f>
        <v>0.57955796687785477</v>
      </c>
    </row>
    <row r="34" spans="1:16" ht="15" thickBot="1">
      <c r="A34" s="1" t="s">
        <v>24</v>
      </c>
      <c r="B34" s="9" t="s">
        <v>33</v>
      </c>
      <c r="C34" s="9" t="s">
        <v>44</v>
      </c>
      <c r="D34" s="9" t="s">
        <v>26</v>
      </c>
      <c r="E34" s="9" t="s">
        <v>45</v>
      </c>
      <c r="F34" s="9" t="s">
        <v>30</v>
      </c>
      <c r="G34" s="9" t="s">
        <v>30</v>
      </c>
      <c r="H34" s="9" t="s">
        <v>27</v>
      </c>
      <c r="I34" s="9" t="s">
        <v>26</v>
      </c>
      <c r="J34" s="9" t="s">
        <v>25</v>
      </c>
      <c r="K34" s="9" t="s">
        <v>26</v>
      </c>
      <c r="L34" s="9" t="s">
        <v>40</v>
      </c>
      <c r="M34" s="9" t="s">
        <v>26</v>
      </c>
      <c r="N34" s="9" t="s">
        <v>46</v>
      </c>
      <c r="O34" s="9" t="s">
        <v>26</v>
      </c>
      <c r="P34" s="10" t="s">
        <v>23</v>
      </c>
    </row>
    <row r="35" spans="1:16" ht="15" thickTop="1">
      <c r="A35" s="3" t="s">
        <v>0</v>
      </c>
      <c r="B35" s="5">
        <f>VLOOKUP(B34,$B$2:$E$21,2,FALSE)</f>
        <v>1.5245699512777169</v>
      </c>
      <c r="C35" s="5">
        <f t="shared" ref="C35:O35" si="6">VLOOKUP(C34,$B$2:$E$21,2,FALSE)</f>
        <v>1.1367211440245149</v>
      </c>
      <c r="D35" s="5">
        <f t="shared" si="6"/>
        <v>0.83715787957360988</v>
      </c>
      <c r="E35" s="5">
        <f t="shared" si="6"/>
        <v>0.61130337078651686</v>
      </c>
      <c r="F35" s="5">
        <f t="shared" si="6"/>
        <v>0.97628302459763139</v>
      </c>
      <c r="G35" s="5">
        <f t="shared" si="6"/>
        <v>0.97628302459763139</v>
      </c>
      <c r="H35" s="5">
        <f t="shared" si="6"/>
        <v>1.4502611866745514</v>
      </c>
      <c r="I35" s="5">
        <f t="shared" si="6"/>
        <v>0.83715787957360988</v>
      </c>
      <c r="J35" s="5">
        <f t="shared" si="6"/>
        <v>1.0638266452648475</v>
      </c>
      <c r="K35" s="5">
        <f t="shared" si="6"/>
        <v>0.83715787957360988</v>
      </c>
      <c r="L35" s="5">
        <f t="shared" si="6"/>
        <v>1.1182378733899698</v>
      </c>
      <c r="M35" s="5">
        <f t="shared" si="6"/>
        <v>0.83715787957360988</v>
      </c>
      <c r="N35" s="5">
        <f t="shared" si="6"/>
        <v>1.1360233409895089</v>
      </c>
      <c r="O35" s="5">
        <f t="shared" si="6"/>
        <v>0.83715787957360988</v>
      </c>
      <c r="P35" s="5">
        <f>PRODUCT(B35:O35)</f>
        <v>0.81373865475690366</v>
      </c>
    </row>
    <row r="36" spans="1:16">
      <c r="A36" s="3" t="s">
        <v>1</v>
      </c>
      <c r="B36" s="5">
        <f>VLOOKUP(B34,$B$2:$E$21,3,FALSE)</f>
        <v>0.258077308398731</v>
      </c>
      <c r="C36" s="5">
        <f t="shared" ref="C36:O36" si="7">VLOOKUP(C34,$B$2:$E$21,3,FALSE)</f>
        <v>1.1930210120068612</v>
      </c>
      <c r="D36" s="5">
        <f t="shared" si="7"/>
        <v>1.1964199322689888</v>
      </c>
      <c r="E36" s="5">
        <f t="shared" si="7"/>
        <v>1.2831603773584905</v>
      </c>
      <c r="F36" s="5">
        <f t="shared" si="7"/>
        <v>0.78818204997450281</v>
      </c>
      <c r="G36" s="5">
        <f t="shared" si="7"/>
        <v>0.78818204997450281</v>
      </c>
      <c r="H36" s="5">
        <f t="shared" si="7"/>
        <v>0.97209119496855345</v>
      </c>
      <c r="I36" s="5">
        <f t="shared" si="7"/>
        <v>1.1964199322689888</v>
      </c>
      <c r="J36" s="5">
        <f t="shared" si="7"/>
        <v>0.73323450134770896</v>
      </c>
      <c r="K36" s="5">
        <f t="shared" si="7"/>
        <v>1.1964199322689888</v>
      </c>
      <c r="L36" s="5">
        <f t="shared" si="7"/>
        <v>1.280315232397607</v>
      </c>
      <c r="M36" s="5">
        <f t="shared" si="7"/>
        <v>1.1964199322689888</v>
      </c>
      <c r="N36" s="5">
        <f t="shared" si="7"/>
        <v>1.6434248931512561</v>
      </c>
      <c r="O36" s="5">
        <f t="shared" si="7"/>
        <v>1.1964199322689888</v>
      </c>
      <c r="P36" s="5">
        <f>PRODUCT(B36:O36)</f>
        <v>0.90233293109683155</v>
      </c>
    </row>
    <row r="37" spans="1:16">
      <c r="A37" s="6" t="s">
        <v>2</v>
      </c>
      <c r="B37" s="11">
        <f>VLOOKUP(B34,$B$2:$E$21,4,FALSE)</f>
        <v>0.86860048714561688</v>
      </c>
      <c r="C37" s="11">
        <f t="shared" ref="C37:O37" si="8">VLOOKUP(C34,$B$2:$E$21,4,FALSE)</f>
        <v>0.82439799199937247</v>
      </c>
      <c r="D37" s="11">
        <f t="shared" si="8"/>
        <v>1.0531901949071925</v>
      </c>
      <c r="E37" s="11">
        <f t="shared" si="8"/>
        <v>1.1948921484037964</v>
      </c>
      <c r="F37" s="11">
        <f t="shared" si="8"/>
        <v>1.0957022596366859</v>
      </c>
      <c r="G37" s="11">
        <f t="shared" si="8"/>
        <v>1.0957022596366859</v>
      </c>
      <c r="H37" s="11">
        <f t="shared" si="8"/>
        <v>0.66445287074459236</v>
      </c>
      <c r="I37" s="11">
        <f t="shared" si="8"/>
        <v>1.0531901949071925</v>
      </c>
      <c r="J37" s="11">
        <f t="shared" si="8"/>
        <v>1.048578824109454</v>
      </c>
      <c r="K37" s="11">
        <f t="shared" si="8"/>
        <v>1.0531901949071925</v>
      </c>
      <c r="L37" s="11">
        <f t="shared" si="8"/>
        <v>0.80665628485447927</v>
      </c>
      <c r="M37" s="11">
        <f t="shared" si="8"/>
        <v>1.0531901949071925</v>
      </c>
      <c r="N37" s="11">
        <f t="shared" si="8"/>
        <v>0.66016140795789857</v>
      </c>
      <c r="O37" s="11">
        <f t="shared" si="8"/>
        <v>1.0531901949071925</v>
      </c>
      <c r="P37" s="11">
        <f>PRODUCT(B37:O37)</f>
        <v>0.49386559405642644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Tohru Terada</dc:creator>
  <cp:lastModifiedBy>Microsoft Office User</cp:lastModifiedBy>
  <dcterms:created xsi:type="dcterms:W3CDTF">2015-04-24T01:50:44Z</dcterms:created>
  <dcterms:modified xsi:type="dcterms:W3CDTF">2020-04-27T09:13:12Z</dcterms:modified>
</cp:coreProperties>
</file>