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2720" yWindow="0" windowWidth="24760" windowHeight="15460" tabRatio="50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3" l="1"/>
  <c r="F3" i="3"/>
  <c r="I9" i="2"/>
  <c r="I8" i="2"/>
  <c r="I6" i="2"/>
  <c r="I5" i="2"/>
  <c r="I3" i="2"/>
  <c r="I2" i="2"/>
  <c r="F10" i="1"/>
  <c r="F9" i="1"/>
  <c r="E10" i="1"/>
  <c r="E9" i="1"/>
  <c r="F12" i="1"/>
  <c r="F11" i="1"/>
  <c r="F8" i="1"/>
  <c r="F7" i="1"/>
  <c r="F6" i="1"/>
  <c r="F5" i="1"/>
  <c r="F4" i="1"/>
  <c r="F3" i="1"/>
  <c r="F2" i="1"/>
  <c r="F1" i="1"/>
  <c r="E1" i="1"/>
  <c r="E2" i="1"/>
  <c r="E3" i="1"/>
  <c r="E4" i="1"/>
  <c r="E5" i="1"/>
  <c r="E6" i="1"/>
  <c r="E7" i="1"/>
  <c r="E8" i="1"/>
</calcChain>
</file>

<file path=xl/sharedStrings.xml><?xml version="1.0" encoding="utf-8"?>
<sst xmlns="http://schemas.openxmlformats.org/spreadsheetml/2006/main" count="66" uniqueCount="33">
  <si>
    <t>Itembase</t>
    <phoneticPr fontId="2"/>
  </si>
  <si>
    <t>Userbase</t>
    <phoneticPr fontId="2"/>
  </si>
  <si>
    <t>◯</t>
    <phoneticPr fontId="2"/>
  </si>
  <si>
    <t>◯+△</t>
    <phoneticPr fontId="2"/>
  </si>
  <si>
    <t>論文</t>
    <rPh sb="0" eb="2">
      <t>ロンブン</t>
    </rPh>
    <phoneticPr fontId="2"/>
  </si>
  <si>
    <t>印象あり</t>
    <rPh sb="0" eb="2">
      <t>インショウ</t>
    </rPh>
    <phoneticPr fontId="2"/>
  </si>
  <si>
    <t>Contentbase</t>
  </si>
  <si>
    <t>Contentbase+Image</t>
    <phoneticPr fontId="2"/>
  </si>
  <si>
    <t>Contentbase+Image</t>
    <phoneticPr fontId="2"/>
  </si>
  <si>
    <t>Contentbase</t>
    <phoneticPr fontId="2"/>
  </si>
  <si>
    <t>印象なし</t>
    <rPh sb="0" eb="2">
      <t>インショウ</t>
    </rPh>
    <phoneticPr fontId="2"/>
  </si>
  <si>
    <t>FITプログラム</t>
    <phoneticPr fontId="2"/>
  </si>
  <si>
    <t>fit</t>
    <phoneticPr fontId="2"/>
  </si>
  <si>
    <t>ランダム</t>
    <phoneticPr fontId="2"/>
  </si>
  <si>
    <t>User-&gt;Item(Image)</t>
    <phoneticPr fontId="2"/>
  </si>
  <si>
    <t>User-&gt;Item(Title)</t>
    <phoneticPr fontId="2"/>
  </si>
  <si>
    <t>User-&gt;Item(Title+Image)</t>
    <phoneticPr fontId="2"/>
  </si>
  <si>
    <t>推薦されるべき映画</t>
    <rPh sb="0" eb="2">
      <t>スイセンサレル</t>
    </rPh>
    <phoneticPr fontId="2"/>
  </si>
  <si>
    <t>推薦されてもよい映画</t>
    <rPh sb="0" eb="2">
      <t>スイセン</t>
    </rPh>
    <rPh sb="8" eb="10">
      <t>エイガ</t>
    </rPh>
    <phoneticPr fontId="2"/>
  </si>
  <si>
    <t>内容ベース(印象なし)</t>
    <rPh sb="0" eb="2">
      <t>ナイヨウ</t>
    </rPh>
    <rPh sb="6" eb="8">
      <t>インショウナシ</t>
    </rPh>
    <phoneticPr fontId="2"/>
  </si>
  <si>
    <t>内容ベース(印象あり)</t>
    <rPh sb="0" eb="2">
      <t>ナイヨウ</t>
    </rPh>
    <rPh sb="6" eb="8">
      <t>インショウナシ</t>
    </rPh>
    <phoneticPr fontId="2"/>
  </si>
  <si>
    <t>ユーザベース</t>
    <phoneticPr fontId="2"/>
  </si>
  <si>
    <t>アイテムベース(映画のタイトル)</t>
    <rPh sb="8" eb="10">
      <t>エイガノ</t>
    </rPh>
    <phoneticPr fontId="2"/>
  </si>
  <si>
    <t>提案手法(映画のタイトル)</t>
    <rPh sb="0" eb="2">
      <t>テイアンシュホウ</t>
    </rPh>
    <rPh sb="2" eb="4">
      <t>シュホウ</t>
    </rPh>
    <rPh sb="5" eb="7">
      <t>エイガノ</t>
    </rPh>
    <phoneticPr fontId="2"/>
  </si>
  <si>
    <t>提案手法(印象)</t>
    <rPh sb="0" eb="2">
      <t>テイアンシュホウ</t>
    </rPh>
    <rPh sb="2" eb="4">
      <t>シュホウ</t>
    </rPh>
    <rPh sb="5" eb="7">
      <t>インショウ</t>
    </rPh>
    <phoneticPr fontId="2"/>
  </si>
  <si>
    <t>提案手法(映画のタイトル+印象)</t>
    <rPh sb="0" eb="2">
      <t>テイアンシュホウ</t>
    </rPh>
    <rPh sb="2" eb="4">
      <t>シュホウ</t>
    </rPh>
    <rPh sb="5" eb="7">
      <t>エイガノ</t>
    </rPh>
    <rPh sb="13" eb="15">
      <t>インショウ</t>
    </rPh>
    <phoneticPr fontId="2"/>
  </si>
  <si>
    <t>既存システム
(印象なし)</t>
    <rPh sb="0" eb="2">
      <t>キソンシステム</t>
    </rPh>
    <rPh sb="8" eb="10">
      <t>インショウナシ</t>
    </rPh>
    <phoneticPr fontId="2"/>
  </si>
  <si>
    <t>既存システム
(印象あり)</t>
    <rPh sb="0" eb="2">
      <t>キソンシ</t>
    </rPh>
    <rPh sb="8" eb="10">
      <t>インショウナシ</t>
    </rPh>
    <phoneticPr fontId="2"/>
  </si>
  <si>
    <t>提案システム
(映画のタイトルのみ)</t>
    <rPh sb="0" eb="2">
      <t>テイアンシュホウ</t>
    </rPh>
    <rPh sb="8" eb="10">
      <t>エイガノ</t>
    </rPh>
    <phoneticPr fontId="2"/>
  </si>
  <si>
    <t>提案システム
(印象のみ)</t>
    <rPh sb="0" eb="2">
      <t>テイアンシュホウ</t>
    </rPh>
    <rPh sb="8" eb="10">
      <t>インショウ</t>
    </rPh>
    <phoneticPr fontId="2"/>
  </si>
  <si>
    <t>提案システム
(映画のタイトルと印象)</t>
    <rPh sb="0" eb="2">
      <t>テイアンシュホウ</t>
    </rPh>
    <rPh sb="8" eb="10">
      <t>エイガノ</t>
    </rPh>
    <rPh sb="16" eb="18">
      <t>インショウ</t>
    </rPh>
    <phoneticPr fontId="2"/>
  </si>
  <si>
    <t>③</t>
    <phoneticPr fontId="2"/>
  </si>
  <si>
    <t>③または④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</si>
</sst>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10" fontId="6" fillId="0" borderId="1" xfId="0" applyNumberFormat="1" applyFont="1" applyBorder="1" applyAlignment="1">
      <alignment horizontal="right"/>
    </xf>
    <xf numFmtId="10" fontId="6" fillId="0" borderId="1" xfId="91" applyNumberFormat="1" applyFont="1" applyBorder="1" applyAlignment="1">
      <alignment horizontal="right"/>
    </xf>
  </cellXfs>
  <cellStyles count="96">
    <cellStyle name="パーセント" xfId="91" builtinId="5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2" builtinId="8" hidden="1"/>
    <cellStyle name="ハイパーリンク" xfId="94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3" builtinId="9" hidden="1"/>
    <cellStyle name="表示済みのハイパーリンク" xfId="95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推薦されるべき映画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内容ベース(印象なし)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28.89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内容ベース(印象あり)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Sheet3!$B$3</c:f>
              <c:numCache>
                <c:formatCode>General</c:formatCode>
                <c:ptCount val="1"/>
                <c:pt idx="0">
                  <c:v>29.18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ユーザベース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Sheet3!$B$4</c:f>
              <c:numCache>
                <c:formatCode>General</c:formatCode>
                <c:ptCount val="1"/>
                <c:pt idx="0">
                  <c:v>35.02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アイテムベース(映画のタイトル)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Sheet3!$B$5</c:f>
              <c:numCache>
                <c:formatCode>General</c:formatCode>
                <c:ptCount val="1"/>
                <c:pt idx="0">
                  <c:v>32.46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提案手法(映画のタイトル)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Sheet3!$B$6</c:f>
              <c:numCache>
                <c:formatCode>General</c:formatCode>
                <c:ptCount val="1"/>
                <c:pt idx="0">
                  <c:v>34.57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提案手法(印象)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Sheet3!$B$7</c:f>
              <c:numCache>
                <c:formatCode>0.00</c:formatCode>
                <c:ptCount val="1"/>
                <c:pt idx="0">
                  <c:v>33.66136765076962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提案手法(映画のタイトル+印象)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</c:f>
              <c:strCache>
                <c:ptCount val="1"/>
                <c:pt idx="0">
                  <c:v>推薦されるべき映画</c:v>
                </c:pt>
              </c:strCache>
            </c:strRef>
          </c:cat>
          <c:val>
            <c:numRef>
              <c:f>Sheet3!$B$8</c:f>
              <c:numCache>
                <c:formatCode>0.00</c:formatCode>
                <c:ptCount val="1"/>
                <c:pt idx="0">
                  <c:v>36.43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7"/>
        <c:axId val="-2081222408"/>
        <c:axId val="-2081219528"/>
      </c:barChart>
      <c:catAx>
        <c:axId val="-20812224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81219528"/>
        <c:crosses val="autoZero"/>
        <c:auto val="1"/>
        <c:lblAlgn val="ctr"/>
        <c:lblOffset val="100"/>
        <c:noMultiLvlLbl val="0"/>
      </c:catAx>
      <c:valAx>
        <c:axId val="-208121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精度</a:t>
                </a:r>
                <a:r>
                  <a:rPr lang="en-US" altLang="ja-JP" sz="1600"/>
                  <a:t>[%]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8122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推薦されてもいい映画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内容ベース(印象なし)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59.19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内容ベース(印象あり)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Sheet3!$C$3</c:f>
              <c:numCache>
                <c:formatCode>General</c:formatCode>
                <c:ptCount val="1"/>
                <c:pt idx="0">
                  <c:v>59.31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ユーザベース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Sheet3!$C$4</c:f>
              <c:numCache>
                <c:formatCode>General</c:formatCode>
                <c:ptCount val="1"/>
                <c:pt idx="0">
                  <c:v>65.81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アイテムベース(映画のタイトル)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Sheet3!$C$5</c:f>
              <c:numCache>
                <c:formatCode>General</c:formatCode>
                <c:ptCount val="1"/>
                <c:pt idx="0">
                  <c:v>62.67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提案手法(映画のタイトル)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Sheet3!$C$6</c:f>
              <c:numCache>
                <c:formatCode>General</c:formatCode>
                <c:ptCount val="1"/>
                <c:pt idx="0">
                  <c:v>64.02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提案手法(印象)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Sheet3!$C$7</c:f>
              <c:numCache>
                <c:formatCode>0.00</c:formatCode>
                <c:ptCount val="1"/>
                <c:pt idx="0">
                  <c:v>63.51249053747161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提案手法(映画のタイトル+印象)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Sheet3!$C$1</c:f>
              <c:strCache>
                <c:ptCount val="1"/>
                <c:pt idx="0">
                  <c:v>推薦されてもよい映画</c:v>
                </c:pt>
              </c:strCache>
            </c:strRef>
          </c:cat>
          <c:val>
            <c:numRef>
              <c:f>Sheet3!$C$8</c:f>
              <c:numCache>
                <c:formatCode>0.00</c:formatCode>
                <c:ptCount val="1"/>
                <c:pt idx="0">
                  <c:v>66.41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-27"/>
        <c:axId val="-2081144936"/>
        <c:axId val="-2081142056"/>
      </c:barChart>
      <c:catAx>
        <c:axId val="-20811449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081142056"/>
        <c:crosses val="autoZero"/>
        <c:auto val="1"/>
        <c:lblAlgn val="ctr"/>
        <c:lblOffset val="100"/>
        <c:noMultiLvlLbl val="0"/>
      </c:catAx>
      <c:valAx>
        <c:axId val="-208114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精度</a:t>
                </a:r>
                <a:r>
                  <a:rPr lang="en-US"/>
                  <a:t>[%]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0541436464088398"/>
              <c:y val="0.02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81144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17706309438593"/>
          <c:y val="0.112211913728175"/>
          <c:w val="0.708794252991103"/>
          <c:h val="0.6948216364258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推薦されるべき映画</c:v>
                </c:pt>
              </c:strCache>
            </c:strRef>
          </c:tx>
          <c:spPr>
            <a:pattFill prst="pct5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Sheet4!$B$3:$B$7</c:f>
              <c:strCache>
                <c:ptCount val="5"/>
                <c:pt idx="0">
                  <c:v>既存システム_x000d_(印象なし)</c:v>
                </c:pt>
                <c:pt idx="1">
                  <c:v>既存システム_x000d_(印象あり)</c:v>
                </c:pt>
                <c:pt idx="2">
                  <c:v>提案システム_x000d_(映画のタイトルのみ)</c:v>
                </c:pt>
                <c:pt idx="3">
                  <c:v>提案システム_x000d_(印象のみ)</c:v>
                </c:pt>
                <c:pt idx="4">
                  <c:v>提案システム_x000d_(映画のタイトルと印象)</c:v>
                </c:pt>
              </c:strCache>
            </c:strRef>
          </c:cat>
          <c:val>
            <c:numRef>
              <c:f>Sheet4!$C$3:$C$7</c:f>
              <c:numCache>
                <c:formatCode>General</c:formatCode>
                <c:ptCount val="5"/>
                <c:pt idx="0">
                  <c:v>28.89</c:v>
                </c:pt>
                <c:pt idx="1">
                  <c:v>29.18</c:v>
                </c:pt>
                <c:pt idx="2">
                  <c:v>34.57</c:v>
                </c:pt>
                <c:pt idx="3" formatCode="0.00">
                  <c:v>33.66136765076962</c:v>
                </c:pt>
                <c:pt idx="4" formatCode="0.00">
                  <c:v>36.43</c:v>
                </c:pt>
              </c:numCache>
            </c:numRef>
          </c:val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推薦されてもよい映画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Sheet4!$B$3:$B$7</c:f>
              <c:strCache>
                <c:ptCount val="5"/>
                <c:pt idx="0">
                  <c:v>既存システム_x000d_(印象なし)</c:v>
                </c:pt>
                <c:pt idx="1">
                  <c:v>既存システム_x000d_(印象あり)</c:v>
                </c:pt>
                <c:pt idx="2">
                  <c:v>提案システム_x000d_(映画のタイトルのみ)</c:v>
                </c:pt>
                <c:pt idx="3">
                  <c:v>提案システム_x000d_(印象のみ)</c:v>
                </c:pt>
                <c:pt idx="4">
                  <c:v>提案システム_x000d_(映画のタイトルと印象)</c:v>
                </c:pt>
              </c:strCache>
            </c:strRef>
          </c:cat>
          <c:val>
            <c:numRef>
              <c:f>Sheet4!$D$3:$D$7</c:f>
              <c:numCache>
                <c:formatCode>General</c:formatCode>
                <c:ptCount val="5"/>
                <c:pt idx="0">
                  <c:v>59.19</c:v>
                </c:pt>
                <c:pt idx="1">
                  <c:v>59.31</c:v>
                </c:pt>
                <c:pt idx="2">
                  <c:v>64.02</c:v>
                </c:pt>
                <c:pt idx="3" formatCode="0.00">
                  <c:v>63.51249053747161</c:v>
                </c:pt>
                <c:pt idx="4" formatCode="0.00">
                  <c:v>66.41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3"/>
        <c:overlap val="-2"/>
        <c:axId val="-2059753368"/>
        <c:axId val="-2059749144"/>
      </c:barChart>
      <c:catAx>
        <c:axId val="-205975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59749144"/>
        <c:crosses val="autoZero"/>
        <c:auto val="1"/>
        <c:lblAlgn val="ctr"/>
        <c:lblOffset val="100"/>
        <c:noMultiLvlLbl val="0"/>
      </c:catAx>
      <c:valAx>
        <c:axId val="-2059749144"/>
        <c:scaling>
          <c:orientation val="minMax"/>
          <c:min val="20.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>
                    <a:solidFill>
                      <a:schemeClr val="tx1"/>
                    </a:solidFill>
                  </a:rPr>
                  <a:t>[%]</a:t>
                </a:r>
                <a:endParaRPr lang="ja-JP" altLang="en-US" sz="1800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570701510780001"/>
              <c:y val="0.03129527559055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59753368"/>
        <c:crosses val="autoZero"/>
        <c:crossBetween val="between"/>
        <c:majorUnit val="10.0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legend>
      <c:legendPos val="r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10</xdr:row>
      <xdr:rowOff>114300</xdr:rowOff>
    </xdr:from>
    <xdr:to>
      <xdr:col>9</xdr:col>
      <xdr:colOff>558800</xdr:colOff>
      <xdr:row>35</xdr:row>
      <xdr:rowOff>127000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18</xdr:row>
      <xdr:rowOff>127000</xdr:rowOff>
    </xdr:from>
    <xdr:to>
      <xdr:col>16</xdr:col>
      <xdr:colOff>63500</xdr:colOff>
      <xdr:row>42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12700</xdr:rowOff>
    </xdr:from>
    <xdr:to>
      <xdr:col>10</xdr:col>
      <xdr:colOff>965200</xdr:colOff>
      <xdr:row>40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C9" sqref="C9:C10"/>
    </sheetView>
  </sheetViews>
  <sheetFormatPr baseColWidth="12" defaultRowHeight="18" x14ac:dyDescent="0"/>
  <cols>
    <col min="1" max="1" width="35.6640625" customWidth="1"/>
  </cols>
  <sheetData>
    <row r="1" spans="1:9">
      <c r="A1" t="s">
        <v>0</v>
      </c>
      <c r="B1" t="s">
        <v>2</v>
      </c>
      <c r="C1">
        <v>32.46</v>
      </c>
      <c r="E1" s="1">
        <f>ABS($C1-$C$11)</f>
        <v>3.2800000000000011</v>
      </c>
      <c r="F1" s="1">
        <f>ABS($C1-$C$13)</f>
        <v>3.5700000000000003</v>
      </c>
      <c r="I1">
        <v>27.52</v>
      </c>
    </row>
    <row r="2" spans="1:9">
      <c r="A2" t="s">
        <v>0</v>
      </c>
      <c r="B2" t="s">
        <v>3</v>
      </c>
      <c r="C2">
        <v>62.67</v>
      </c>
      <c r="E2" s="1">
        <f>ABS(C2-$C$12)</f>
        <v>3.3599999999999994</v>
      </c>
      <c r="F2" s="1">
        <f>ABS($C2-$C$14)</f>
        <v>3.480000000000004</v>
      </c>
      <c r="I2">
        <v>56.94</v>
      </c>
    </row>
    <row r="3" spans="1:9">
      <c r="A3" t="s">
        <v>1</v>
      </c>
      <c r="B3" t="s">
        <v>2</v>
      </c>
      <c r="C3">
        <v>35.020000000000003</v>
      </c>
      <c r="E3" s="1">
        <f>ABS(C3-$C$11)</f>
        <v>5.8400000000000034</v>
      </c>
      <c r="F3" s="1">
        <f>ABS($C3-$C$13)</f>
        <v>6.1300000000000026</v>
      </c>
    </row>
    <row r="4" spans="1:9">
      <c r="A4" t="s">
        <v>1</v>
      </c>
      <c r="B4" t="s">
        <v>3</v>
      </c>
      <c r="C4">
        <v>65.81</v>
      </c>
      <c r="E4" s="1">
        <f>ABS(C4-$C$12)</f>
        <v>6.5</v>
      </c>
      <c r="F4" s="1">
        <f>ABS($C4-$C$14)</f>
        <v>6.6200000000000045</v>
      </c>
    </row>
    <row r="5" spans="1:9">
      <c r="A5" t="s">
        <v>15</v>
      </c>
      <c r="B5" t="s">
        <v>2</v>
      </c>
      <c r="C5">
        <v>34.57</v>
      </c>
      <c r="E5" s="1">
        <f>ABS(C5-$C$11)</f>
        <v>5.3900000000000006</v>
      </c>
      <c r="F5" s="1">
        <f>ABS($C5-$C$13)</f>
        <v>5.68</v>
      </c>
    </row>
    <row r="6" spans="1:9">
      <c r="A6" t="s">
        <v>15</v>
      </c>
      <c r="B6" t="s">
        <v>3</v>
      </c>
      <c r="C6">
        <v>64.02</v>
      </c>
      <c r="E6" s="1">
        <f>ABS(C6-$C$12)</f>
        <v>4.7099999999999937</v>
      </c>
      <c r="F6" s="1">
        <f>ABS($C6-$C$14)</f>
        <v>4.8299999999999983</v>
      </c>
    </row>
    <row r="7" spans="1:9">
      <c r="A7" t="s">
        <v>14</v>
      </c>
      <c r="B7" t="s">
        <v>2</v>
      </c>
      <c r="C7" s="1">
        <v>33.66136765076962</v>
      </c>
      <c r="E7" s="1">
        <f>ABS(C7-$C$11)</f>
        <v>4.4813676507696201</v>
      </c>
      <c r="F7" s="1">
        <f>ABS($C7-$C$13)</f>
        <v>4.7713676507696192</v>
      </c>
    </row>
    <row r="8" spans="1:9">
      <c r="A8" t="s">
        <v>14</v>
      </c>
      <c r="B8" t="s">
        <v>3</v>
      </c>
      <c r="C8" s="1">
        <v>63.512490537471614</v>
      </c>
      <c r="E8" s="1">
        <f>ABS(C8-$C$12)</f>
        <v>4.2024905374716113</v>
      </c>
      <c r="F8" s="1">
        <f>ABS($C8-$C$14)</f>
        <v>4.3224905374716158</v>
      </c>
    </row>
    <row r="9" spans="1:9">
      <c r="A9" t="s">
        <v>16</v>
      </c>
      <c r="B9" t="s">
        <v>2</v>
      </c>
      <c r="C9" s="1">
        <v>36.42594859241126</v>
      </c>
      <c r="E9" s="1">
        <f>ABS(C9-$C$11)</f>
        <v>7.2459485924112599</v>
      </c>
      <c r="F9" s="1">
        <f>ABS($C9-$C$13)</f>
        <v>7.535948592411259</v>
      </c>
    </row>
    <row r="10" spans="1:9">
      <c r="A10" t="s">
        <v>16</v>
      </c>
      <c r="B10" t="s">
        <v>3</v>
      </c>
      <c r="C10" s="1">
        <v>66.413708690330481</v>
      </c>
      <c r="E10" s="1">
        <f>ABS(C10-$C$12)</f>
        <v>7.1037086903304782</v>
      </c>
      <c r="F10" s="1">
        <f>ABS($C10-$C$14)</f>
        <v>7.2237086903304828</v>
      </c>
    </row>
    <row r="11" spans="1:9">
      <c r="A11" t="s">
        <v>7</v>
      </c>
      <c r="B11" t="s">
        <v>2</v>
      </c>
      <c r="C11">
        <v>29.18</v>
      </c>
      <c r="F11" s="1">
        <f>ABS($C11-$C$13)</f>
        <v>0.28999999999999915</v>
      </c>
    </row>
    <row r="12" spans="1:9">
      <c r="A12" t="s">
        <v>8</v>
      </c>
      <c r="B12" t="s">
        <v>3</v>
      </c>
      <c r="C12">
        <v>59.31</v>
      </c>
      <c r="F12" s="1">
        <f>ABS($C12-$C$14)</f>
        <v>0.12000000000000455</v>
      </c>
    </row>
    <row r="13" spans="1:9">
      <c r="A13" t="s">
        <v>9</v>
      </c>
      <c r="B13" t="s">
        <v>2</v>
      </c>
      <c r="C13">
        <v>28.89</v>
      </c>
    </row>
    <row r="14" spans="1:9">
      <c r="A14" t="s">
        <v>6</v>
      </c>
      <c r="B14" t="s">
        <v>3</v>
      </c>
      <c r="C14">
        <v>59.19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B6" sqref="B6"/>
    </sheetView>
  </sheetViews>
  <sheetFormatPr baseColWidth="12" defaultRowHeight="18" x14ac:dyDescent="0"/>
  <cols>
    <col min="1" max="1" width="21.83203125" bestFit="1" customWidth="1"/>
    <col min="2" max="3" width="15.33203125" customWidth="1"/>
  </cols>
  <sheetData>
    <row r="1" spans="1:12">
      <c r="B1" t="s">
        <v>2</v>
      </c>
      <c r="C1" t="s">
        <v>3</v>
      </c>
      <c r="H1" t="s">
        <v>5</v>
      </c>
      <c r="J1" t="s">
        <v>10</v>
      </c>
      <c r="L1" t="s">
        <v>13</v>
      </c>
    </row>
    <row r="2" spans="1:12">
      <c r="A2" t="s">
        <v>0</v>
      </c>
      <c r="B2">
        <v>32.46</v>
      </c>
      <c r="C2">
        <v>62.67</v>
      </c>
      <c r="G2" t="s">
        <v>4</v>
      </c>
      <c r="H2" s="2">
        <v>29.57</v>
      </c>
      <c r="I2">
        <f>H2-J2</f>
        <v>1.2699999999999996</v>
      </c>
      <c r="J2">
        <v>28.3</v>
      </c>
      <c r="L2">
        <v>27.12</v>
      </c>
    </row>
    <row r="3" spans="1:12">
      <c r="A3" t="s">
        <v>1</v>
      </c>
      <c r="B3">
        <v>35.020000000000003</v>
      </c>
      <c r="C3">
        <v>65.81</v>
      </c>
      <c r="H3">
        <v>59.14</v>
      </c>
      <c r="I3">
        <f>H3-J3</f>
        <v>0.5</v>
      </c>
      <c r="J3">
        <v>58.64</v>
      </c>
      <c r="L3">
        <v>54.45</v>
      </c>
    </row>
    <row r="4" spans="1:12">
      <c r="A4" t="s">
        <v>15</v>
      </c>
      <c r="B4">
        <v>34.57</v>
      </c>
      <c r="C4">
        <v>64.02</v>
      </c>
    </row>
    <row r="5" spans="1:12">
      <c r="A5" t="s">
        <v>14</v>
      </c>
      <c r="B5" s="1">
        <v>33.66136765076962</v>
      </c>
      <c r="C5" s="1">
        <v>63.512490537471614</v>
      </c>
      <c r="G5" t="s">
        <v>11</v>
      </c>
      <c r="H5">
        <v>29.62</v>
      </c>
      <c r="I5">
        <f>H5-J5</f>
        <v>0.94999999999999929</v>
      </c>
      <c r="J5">
        <v>28.67</v>
      </c>
    </row>
    <row r="6" spans="1:12">
      <c r="A6" t="s">
        <v>16</v>
      </c>
      <c r="B6" s="1">
        <v>36.42594859241126</v>
      </c>
      <c r="C6" s="1">
        <v>66.413708690330481</v>
      </c>
      <c r="H6">
        <v>58.9</v>
      </c>
      <c r="I6">
        <f>H6-J6</f>
        <v>-0.27000000000000313</v>
      </c>
      <c r="J6">
        <v>59.17</v>
      </c>
    </row>
    <row r="7" spans="1:12">
      <c r="A7" t="s">
        <v>7</v>
      </c>
      <c r="B7">
        <v>29.18</v>
      </c>
      <c r="C7">
        <v>59.31</v>
      </c>
    </row>
    <row r="8" spans="1:12">
      <c r="A8" t="s">
        <v>9</v>
      </c>
      <c r="B8">
        <v>28.89</v>
      </c>
      <c r="C8">
        <v>59.19</v>
      </c>
      <c r="G8" t="s">
        <v>12</v>
      </c>
      <c r="H8">
        <v>29.18</v>
      </c>
      <c r="I8">
        <f>H8-J8</f>
        <v>0.28999999999999915</v>
      </c>
      <c r="J8">
        <v>28.89</v>
      </c>
    </row>
    <row r="9" spans="1:12">
      <c r="H9">
        <v>59.31</v>
      </c>
      <c r="I9">
        <f>H9-J9</f>
        <v>0.12000000000000455</v>
      </c>
      <c r="J9">
        <v>59.19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9" sqref="C9"/>
    </sheetView>
  </sheetViews>
  <sheetFormatPr baseColWidth="12" defaultRowHeight="18" x14ac:dyDescent="0"/>
  <cols>
    <col min="1" max="1" width="28.1640625" bestFit="1" customWidth="1"/>
  </cols>
  <sheetData>
    <row r="1" spans="1:7">
      <c r="B1" t="s">
        <v>17</v>
      </c>
      <c r="C1" t="s">
        <v>18</v>
      </c>
    </row>
    <row r="2" spans="1:7">
      <c r="A2" t="s">
        <v>19</v>
      </c>
      <c r="B2">
        <v>28.89</v>
      </c>
      <c r="C2">
        <v>59.19</v>
      </c>
    </row>
    <row r="3" spans="1:7">
      <c r="A3" t="s">
        <v>20</v>
      </c>
      <c r="B3">
        <v>29.18</v>
      </c>
      <c r="C3">
        <v>59.31</v>
      </c>
      <c r="F3">
        <f>B8-B3</f>
        <v>7.25</v>
      </c>
      <c r="G3">
        <f>C8-C3</f>
        <v>7.0999999999999943</v>
      </c>
    </row>
    <row r="4" spans="1:7">
      <c r="A4" t="s">
        <v>21</v>
      </c>
      <c r="B4">
        <v>35.020000000000003</v>
      </c>
      <c r="C4">
        <v>65.81</v>
      </c>
    </row>
    <row r="5" spans="1:7">
      <c r="A5" t="s">
        <v>22</v>
      </c>
      <c r="B5">
        <v>32.46</v>
      </c>
      <c r="C5">
        <v>62.67</v>
      </c>
    </row>
    <row r="6" spans="1:7">
      <c r="A6" t="s">
        <v>23</v>
      </c>
      <c r="B6">
        <v>34.57</v>
      </c>
      <c r="C6">
        <v>64.02</v>
      </c>
    </row>
    <row r="7" spans="1:7">
      <c r="A7" t="s">
        <v>24</v>
      </c>
      <c r="B7" s="1">
        <v>33.66136765076962</v>
      </c>
      <c r="C7" s="1">
        <v>63.512490537471614</v>
      </c>
    </row>
    <row r="8" spans="1:7">
      <c r="A8" t="s">
        <v>25</v>
      </c>
      <c r="B8" s="1">
        <v>36.43</v>
      </c>
      <c r="C8" s="1">
        <v>66.41</v>
      </c>
    </row>
  </sheetData>
  <phoneticPr fontId="2"/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7"/>
  <sheetViews>
    <sheetView workbookViewId="0">
      <selection activeCell="D8" sqref="D8"/>
    </sheetView>
  </sheetViews>
  <sheetFormatPr baseColWidth="12" defaultRowHeight="18" x14ac:dyDescent="0"/>
  <cols>
    <col min="2" max="2" width="29.6640625" customWidth="1"/>
  </cols>
  <sheetData>
    <row r="2" spans="2:4">
      <c r="C2" t="s">
        <v>17</v>
      </c>
      <c r="D2" t="s">
        <v>18</v>
      </c>
    </row>
    <row r="3" spans="2:4" ht="30">
      <c r="B3" s="3" t="s">
        <v>26</v>
      </c>
      <c r="C3">
        <v>28.89</v>
      </c>
      <c r="D3">
        <v>59.19</v>
      </c>
    </row>
    <row r="4" spans="2:4" ht="30">
      <c r="B4" s="3" t="s">
        <v>27</v>
      </c>
      <c r="C4">
        <v>29.18</v>
      </c>
      <c r="D4">
        <v>59.31</v>
      </c>
    </row>
    <row r="5" spans="2:4" ht="30">
      <c r="B5" s="3" t="s">
        <v>28</v>
      </c>
      <c r="C5">
        <v>34.57</v>
      </c>
      <c r="D5">
        <v>64.02</v>
      </c>
    </row>
    <row r="6" spans="2:4" ht="30">
      <c r="B6" s="3" t="s">
        <v>29</v>
      </c>
      <c r="C6" s="1">
        <v>33.66136765076962</v>
      </c>
      <c r="D6" s="1">
        <v>63.512490537471614</v>
      </c>
    </row>
    <row r="7" spans="2:4" ht="30">
      <c r="B7" s="3" t="s">
        <v>30</v>
      </c>
      <c r="C7" s="1">
        <v>36.43</v>
      </c>
      <c r="D7" s="1">
        <v>66.41</v>
      </c>
    </row>
  </sheetData>
  <phoneticPr fontId="2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6"/>
  <sheetViews>
    <sheetView tabSelected="1" workbookViewId="0">
      <selection activeCell="H7" sqref="H7"/>
    </sheetView>
  </sheetViews>
  <sheetFormatPr baseColWidth="12" defaultRowHeight="18" x14ac:dyDescent="0"/>
  <cols>
    <col min="3" max="3" width="12.6640625" bestFit="1" customWidth="1"/>
    <col min="4" max="4" width="13.5" customWidth="1"/>
    <col min="5" max="5" width="13.83203125" customWidth="1"/>
    <col min="6" max="6" width="20.1640625" customWidth="1"/>
    <col min="7" max="7" width="13.5" customWidth="1"/>
    <col min="8" max="8" width="21.5" customWidth="1"/>
  </cols>
  <sheetData>
    <row r="4" spans="3:8" ht="29" customHeight="1">
      <c r="C4" s="4"/>
      <c r="D4" s="5" t="s">
        <v>26</v>
      </c>
      <c r="E4" s="5" t="s">
        <v>27</v>
      </c>
      <c r="F4" s="5" t="s">
        <v>28</v>
      </c>
      <c r="G4" s="5" t="s">
        <v>29</v>
      </c>
      <c r="H4" s="5" t="s">
        <v>30</v>
      </c>
    </row>
    <row r="5" spans="3:8" ht="29" customHeight="1">
      <c r="C5" s="6" t="s">
        <v>31</v>
      </c>
      <c r="D5" s="7">
        <v>0.28889999999999999</v>
      </c>
      <c r="E5" s="7">
        <v>0.2918</v>
      </c>
      <c r="F5" s="7">
        <v>0.34570000000000001</v>
      </c>
      <c r="G5" s="8">
        <v>0.33661367650769602</v>
      </c>
      <c r="H5" s="7">
        <v>0.36430000000000001</v>
      </c>
    </row>
    <row r="6" spans="3:8" ht="29" customHeight="1">
      <c r="C6" s="6" t="s">
        <v>32</v>
      </c>
      <c r="D6" s="7">
        <v>0.59189999999999998</v>
      </c>
      <c r="E6" s="7">
        <v>0.59309999999999996</v>
      </c>
      <c r="F6" s="7">
        <v>0.64019999999999999</v>
      </c>
      <c r="G6" s="8">
        <v>0.635124905374716</v>
      </c>
      <c r="H6" s="7">
        <v>0.66410000000000002</v>
      </c>
    </row>
  </sheetData>
  <phoneticPr fontId="2"/>
  <pageMargins left="0.7" right="0.7" top="0.75" bottom="0.75" header="0.3" footer="0.3"/>
  <pageSetup paperSize="9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遼</dc:creator>
  <cp:lastModifiedBy>山田 遼</cp:lastModifiedBy>
  <cp:lastPrinted>2017-01-30T07:03:21Z</cp:lastPrinted>
  <dcterms:created xsi:type="dcterms:W3CDTF">2016-07-10T09:06:33Z</dcterms:created>
  <dcterms:modified xsi:type="dcterms:W3CDTF">2017-02-02T06:23:49Z</dcterms:modified>
</cp:coreProperties>
</file>