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発音-単漢字 " sheetId="1" r:id="rId4"/>
    <sheet state="visible" name="発音-国名" sheetId="2" r:id="rId5"/>
    <sheet state="visible" name="既存研究" sheetId="3" r:id="rId6"/>
    <sheet state="visible" name="候補検討" sheetId="4" r:id="rId7"/>
    <sheet state="visible" name="編集-出土遺跡別-辻田I" sheetId="5" r:id="rId8"/>
    <sheet state="visible" name="編集-出土遺跡別-伝辻田I" sheetId="6" r:id="rId9"/>
  </sheets>
  <definedNames>
    <definedName hidden="1" localSheetId="3" name="Z_A6119CED_B019_441E_8B91_6FA099119375_.wvu.FilterData">'候補検討'!$P$1:$P$1120</definedName>
    <definedName hidden="1" localSheetId="3" name="Z_38E44A7C_1496_45E1_B101_29320B4F4A16_.wvu.FilterData">'候補検討'!$R$1:$R$1120</definedName>
    <definedName hidden="1" localSheetId="3" name="Z_26AE2573_2E82_4761_8A22_680096F0A677_.wvu.FilterData">'候補検討'!$Q$1:$Q$1120</definedName>
  </definedNames>
  <calcPr/>
  <customWorkbookViews>
    <customWorkbookView activeSheetId="0" maximized="1" windowHeight="0" windowWidth="0" guid="{A6119CED-B019-441E-8B91-6FA099119375}" name="フィルタ 1"/>
    <customWorkbookView activeSheetId="0" maximized="1" windowHeight="0" windowWidth="0" guid="{26AE2573-2E82-4761-8A22-680096F0A677}" name="フィルタ 2"/>
    <customWorkbookView activeSheetId="0" maximized="1" windowHeight="0" windowWidth="0" guid="{38E44A7C-1496-45E1-B101-29320B4F4A16}" name="フィルタ 3"/>
  </customWorkbookViews>
</workbook>
</file>

<file path=xl/sharedStrings.xml><?xml version="1.0" encoding="utf-8"?>
<sst xmlns="http://schemas.openxmlformats.org/spreadsheetml/2006/main" count="4262" uniqueCount="2308">
  <si>
    <t>字</t>
  </si>
  <si>
    <t>項目</t>
  </si>
  <si>
    <t>値</t>
  </si>
  <si>
    <t>時期</t>
  </si>
  <si>
    <t>韻部・韻目</t>
  </si>
  <si>
    <t>辞書音</t>
  </si>
  <si>
    <t>推定音</t>
  </si>
  <si>
    <t>日琉祖語</t>
  </si>
  <si>
    <t>上代日本語</t>
  </si>
  <si>
    <t>補完・修正コメント</t>
  </si>
  <si>
    <t>その他のコメント</t>
  </si>
  <si>
    <t>狗</t>
  </si>
  <si>
    <t>使用箇所</t>
  </si>
  <si>
    <t>1,31</t>
  </si>
  <si>
    <t>上古音(先秦BS)</t>
  </si>
  <si>
    <t>Cə.kˤroʔ</t>
  </si>
  <si>
    <t>小學堂字號</t>
  </si>
  <si>
    <t>上古音(先秦Z)</t>
  </si>
  <si>
    <t>侯</t>
  </si>
  <si>
    <t>koːʔ</t>
  </si>
  <si>
    <t>kooʔ/klooʔ (先秦Z2013)</t>
  </si>
  <si>
    <t>Pinyin</t>
  </si>
  <si>
    <t>gǒu</t>
  </si>
  <si>
    <t>上古音(後漢)</t>
  </si>
  <si>
    <t>魚</t>
  </si>
  <si>
    <t>ko</t>
  </si>
  <si>
    <t>k(ɑ)</t>
  </si>
  <si>
    <t>ka`</t>
  </si>
  <si>
    <t>R:後漢 魚ŋɨɑより。</t>
  </si>
  <si>
    <t>声調(廣韻)</t>
  </si>
  <si>
    <t>上声</t>
  </si>
  <si>
    <t>中古音(魏晋)</t>
  </si>
  <si>
    <t>#</t>
  </si>
  <si>
    <t>(kou)</t>
  </si>
  <si>
    <t>ko`, ko`{u}, ku`</t>
  </si>
  <si>
    <t>ku`, ku`{u}</t>
  </si>
  <si>
    <t>M:等より。R:「厚」魏晋#ou 先秦・隋唐で韻一致より。「狗」南北朝宋北魏前期#ouより。</t>
  </si>
  <si>
    <t>等(廣韻)</t>
  </si>
  <si>
    <t>1</t>
  </si>
  <si>
    <t>中古音(ONW)</t>
  </si>
  <si>
    <t>Definition</t>
  </si>
  <si>
    <t>中古音(隋唐)</t>
  </si>
  <si>
    <t>厚</t>
  </si>
  <si>
    <t>kəu</t>
  </si>
  <si>
    <t>邪</t>
  </si>
  <si>
    <t>1,9,12,25</t>
  </si>
  <si>
    <t>[ɢ](r)A</t>
  </si>
  <si>
    <t>6757</t>
  </si>
  <si>
    <t>laː</t>
  </si>
  <si>
    <t>laa (先秦Z2013)</t>
  </si>
  <si>
    <t>yé</t>
  </si>
  <si>
    <t>歌</t>
  </si>
  <si>
    <t>ja</t>
  </si>
  <si>
    <t>(Schuessler2007 yú 26に記載。interrogative particle) (「歌」Schuesslerは OCM kâi &gt; LHC kɑi &gt; ONW kɑ としているがLHC邪かつ馬と押韻するためLHC韻aと推定。[Schuessler2007] 11.1.4参照)</t>
  </si>
  <si>
    <t>平声</t>
  </si>
  <si>
    <t>#jia</t>
  </si>
  <si>
    <t>()jia</t>
  </si>
  <si>
    <t>I:呉音ヤ、後漢、ONWより。</t>
  </si>
  <si>
    <t>3</t>
  </si>
  <si>
    <t>ia</t>
  </si>
  <si>
    <t>Alt. form of 耶</t>
  </si>
  <si>
    <t xml:space="preserve">麻 </t>
  </si>
  <si>
    <t>jia</t>
  </si>
  <si>
    <t>(see above)</t>
  </si>
  <si>
    <t>sə.ɢA</t>
  </si>
  <si>
    <t>6943</t>
  </si>
  <si>
    <t>ljaː</t>
  </si>
  <si>
    <t>ljaa (先秦Z2013)</t>
  </si>
  <si>
    <t>xié, xiá</t>
  </si>
  <si>
    <t>(zia)</t>
  </si>
  <si>
    <t>sia`, si`{a}, sa`</t>
  </si>
  <si>
    <t>se1`, si1`{a}, sa`</t>
  </si>
  <si>
    <t>I:[Schuessler2007] "8.1.2 MC zj- from PCH * s- before initial * 1 , * j , * w "参照。Coblin1977 OC rj&gt;LH z&gt;WJ z&gt;MC z系列参照。M:6757と同じと仮定。R:「歌」より韻aと推定(「邪」6757後漢参照)。</t>
  </si>
  <si>
    <t>(z)jia</t>
  </si>
  <si>
    <t>I: 万葉仮名ザ、隋唐より子音を仮定。6943後漢も参照。</t>
  </si>
  <si>
    <t>Evil.</t>
  </si>
  <si>
    <t>zia</t>
  </si>
  <si>
    <t>對</t>
  </si>
  <si>
    <t>2,18</t>
  </si>
  <si>
    <t>[t]ˤ[u]p-s</t>
  </si>
  <si>
    <t>內</t>
  </si>
  <si>
    <t>tuːbs</t>
  </si>
  <si>
    <t>tuubs (先秦Z2013)</t>
  </si>
  <si>
    <t>duì</t>
  </si>
  <si>
    <t>脂</t>
  </si>
  <si>
    <t>tuəs</t>
  </si>
  <si>
    <t>tu(i)s, tuəs</t>
  </si>
  <si>
    <t>tui`, tu{i}`, tu`{s`}, tu`</t>
  </si>
  <si>
    <t>ti2`, tu{i1}`, tu`{s`}, tu`</t>
  </si>
  <si>
    <t>R:「脂」部 LHC tśi</t>
  </si>
  <si>
    <t>(? 脂 LHC tśi と押韻せず)。uを主母音と見て日琉祖語展開。</t>
  </si>
  <si>
    <t>去声</t>
  </si>
  <si>
    <t>皆</t>
  </si>
  <si>
    <t>#əi</t>
  </si>
  <si>
    <t>(tu)ə(s), (t)ə(s)</t>
  </si>
  <si>
    <t>tu`{ə}, tə`, tə`{s`}</t>
  </si>
  <si>
    <t xml:space="preserve">to2`, to2`{s`}, </t>
  </si>
  <si>
    <t>M: 上古音由来の-u-は残す。C:去声 OC -s &gt; MC -iは北朝で4世紀とする[Pulleyblank1973]。</t>
  </si>
  <si>
    <t>(? 皆(平声)と押韻せず。)</t>
  </si>
  <si>
    <t>tuai</t>
  </si>
  <si>
    <t>隊</t>
  </si>
  <si>
    <t>tuʌi</t>
  </si>
  <si>
    <t>馬</t>
  </si>
  <si>
    <t>2,9,10,25</t>
  </si>
  <si>
    <t>mˤraʔ</t>
  </si>
  <si>
    <t>mraːʔ</t>
  </si>
  <si>
    <t>mraaʔ (先秦Z2013)</t>
  </si>
  <si>
    <t>mǎ</t>
  </si>
  <si>
    <t>ma</t>
  </si>
  <si>
    <t>#ra</t>
  </si>
  <si>
    <t>(m)a, (mˠ)a</t>
  </si>
  <si>
    <t>M:LHC-ONWとの整合性からrは消滅と推定(Zhengzhang2003はMC mˠaのように子音にˠを付ける流儀)。</t>
  </si>
  <si>
    <t>2</t>
  </si>
  <si>
    <t>mä</t>
  </si>
  <si>
    <t>mˠa</t>
  </si>
  <si>
    <t>一</t>
  </si>
  <si>
    <t>ʔi[t]</t>
  </si>
  <si>
    <t>質</t>
  </si>
  <si>
    <t>qliɡ</t>
  </si>
  <si>
    <t>qliɡ (先秦Z2013)</t>
  </si>
  <si>
    <t>yī</t>
  </si>
  <si>
    <t>ʔit</t>
  </si>
  <si>
    <t>i, i{t`}</t>
  </si>
  <si>
    <t>i1, i1{t`}</t>
  </si>
  <si>
    <t>入声</t>
  </si>
  <si>
    <t>#jiət</t>
  </si>
  <si>
    <t>(ʔ)jiət</t>
  </si>
  <si>
    <t>jə, jə{t`}</t>
  </si>
  <si>
    <t>jo2, jo2{t`}</t>
  </si>
  <si>
    <t>ʔiit</t>
  </si>
  <si>
    <t>one</t>
  </si>
  <si>
    <t>ʔiɪt̚</t>
  </si>
  <si>
    <t>支</t>
  </si>
  <si>
    <t>3,11,13,28</t>
  </si>
  <si>
    <t>ke</t>
  </si>
  <si>
    <t>kje</t>
  </si>
  <si>
    <t>kje (先秦Z2013)</t>
  </si>
  <si>
    <t>zhī</t>
  </si>
  <si>
    <t>kie &gt; tśe</t>
  </si>
  <si>
    <t>kie</t>
  </si>
  <si>
    <t>ki`, ki`{e}, ke`</t>
  </si>
  <si>
    <t>ki1`, ki1`{e1}, ke1`</t>
  </si>
  <si>
    <t>I:稲荷山古墳銘文ki</t>
  </si>
  <si>
    <t>#jiei</t>
  </si>
  <si>
    <t>(k)jiei</t>
  </si>
  <si>
    <t>ki`, ki`{e}, ke`, ke`{i}</t>
  </si>
  <si>
    <t>ki1`, ki1`{e1}, ke1`, ke1`{i1}, ki1`{i1}</t>
  </si>
  <si>
    <t>tśe (kie?)</t>
  </si>
  <si>
    <t>t͡ɕiᴇ</t>
  </si>
  <si>
    <t>末</t>
  </si>
  <si>
    <t>4</t>
  </si>
  <si>
    <t>mˤat</t>
  </si>
  <si>
    <t>月</t>
  </si>
  <si>
    <t>maːd</t>
  </si>
  <si>
    <t>maad (先秦Z2013)</t>
  </si>
  <si>
    <t>mò</t>
  </si>
  <si>
    <t>mɑt</t>
  </si>
  <si>
    <t>ma, ma{t`}</t>
  </si>
  <si>
    <t>曷</t>
  </si>
  <si>
    <t>#uat</t>
  </si>
  <si>
    <t>(m)uat</t>
  </si>
  <si>
    <t>mua, mua{t`}, mu{a}, ma, ma{t`}</t>
  </si>
  <si>
    <t>mo1, mo1{t`}, mu{a}, ma, ma{t`}</t>
  </si>
  <si>
    <t>tip, treetop</t>
  </si>
  <si>
    <t>muɑt̚</t>
  </si>
  <si>
    <t>盧</t>
  </si>
  <si>
    <t>(廬ではないことに注意)</t>
  </si>
  <si>
    <t>b·raː</t>
  </si>
  <si>
    <t>b·raa (先秦Z2013)</t>
  </si>
  <si>
    <t>lú</t>
  </si>
  <si>
    <t>lɑ</t>
  </si>
  <si>
    <t>ra</t>
  </si>
  <si>
    <t>#o</t>
  </si>
  <si>
    <t>(l)o</t>
  </si>
  <si>
    <t>ro</t>
  </si>
  <si>
    <t>ro1, ru</t>
  </si>
  <si>
    <t>a surname, rice bowl, black</t>
  </si>
  <si>
    <t>模</t>
  </si>
  <si>
    <t>luo</t>
  </si>
  <si>
    <t>伊</t>
  </si>
  <si>
    <t>5,12,</t>
  </si>
  <si>
    <t>ʔij</t>
  </si>
  <si>
    <t>qlil</t>
  </si>
  <si>
    <t>qlil (先秦Z2013)</t>
  </si>
  <si>
    <t>ʔi</t>
  </si>
  <si>
    <t>i</t>
  </si>
  <si>
    <t>i1</t>
  </si>
  <si>
    <t>#jiəi</t>
  </si>
  <si>
    <t>(ʔ)jiəi</t>
  </si>
  <si>
    <t>jəi, jə{i}, jə</t>
  </si>
  <si>
    <t>i2, je2, jo2{i1},jo2</t>
  </si>
  <si>
    <t>ʔii</t>
  </si>
  <si>
    <t>this, he/she</t>
  </si>
  <si>
    <t>ʔiɪ</t>
  </si>
  <si>
    <t>都</t>
  </si>
  <si>
    <t>5,13,15</t>
  </si>
  <si>
    <t>tˤa</t>
  </si>
  <si>
    <t>all (dou)は無視した。</t>
  </si>
  <si>
    <t>taː</t>
  </si>
  <si>
    <t>taa (先秦Z2013)</t>
  </si>
  <si>
    <t>dū</t>
  </si>
  <si>
    <t>(tɑ)</t>
  </si>
  <si>
    <t>ta`</t>
  </si>
  <si>
    <t>I:先秦・隋唐との比較。M:等よりiなし、先秦・魏晋比較よりuなし。R:魚より韻ɑ。</t>
  </si>
  <si>
    <t>(t)o</t>
  </si>
  <si>
    <t>to`</t>
  </si>
  <si>
    <t>to1`, tu`</t>
  </si>
  <si>
    <t>metropolis</t>
  </si>
  <si>
    <t xml:space="preserve">模 </t>
  </si>
  <si>
    <t>tuo</t>
  </si>
  <si>
    <t>奴</t>
  </si>
  <si>
    <t>6.14,17,19,21,24,29,30,31</t>
  </si>
  <si>
    <t>nˤa</t>
  </si>
  <si>
    <t>naː</t>
  </si>
  <si>
    <t>naa (先秦Z2013)</t>
  </si>
  <si>
    <t>nú</t>
  </si>
  <si>
    <t>nɑ</t>
  </si>
  <si>
    <t>na</t>
  </si>
  <si>
    <t>西漢韻部「魚」</t>
  </si>
  <si>
    <t>魚虞模</t>
  </si>
  <si>
    <t>(no)</t>
  </si>
  <si>
    <t>no</t>
  </si>
  <si>
    <t>no1, nu</t>
  </si>
  <si>
    <t>M:等よりjなし、先秦・後漢・ONW比較よりwなし。R:南北朝#o、「模」魏晋#o。</t>
  </si>
  <si>
    <t>nuo</t>
  </si>
  <si>
    <t>不</t>
  </si>
  <si>
    <t>7,16</t>
  </si>
  <si>
    <t>pə</t>
  </si>
  <si>
    <t>21497</t>
  </si>
  <si>
    <t>物1</t>
  </si>
  <si>
    <t>pɯ'</t>
  </si>
  <si>
    <t>pɯ’ ＞pɯd (先秦Z2013)</t>
  </si>
  <si>
    <t>bù</t>
  </si>
  <si>
    <t>p(ɨə)t</t>
  </si>
  <si>
    <t>pu`{ə}, pə`, pə`{t`}</t>
  </si>
  <si>
    <t>pu`{o2}, po2`, po2`{t`}</t>
  </si>
  <si>
    <t>M:R:8692と声調を除いて同じと仮定。C:入声より-tを推定。</t>
  </si>
  <si>
    <t>([Schuessler2007]弗 LHC putが後に「不」に反映されたとしてこの発音は未掲載。[Takashima1996]弗 -&gt;不の置き換えは前漢・昭帝の名を避けるためなのでLHCに存在したはず。https://en.wiktionary.org/wiki/%E4%B8%8D )(物LHC mut 韻部「質」LHC tśit 押韻せず。「邑」参照。)</t>
  </si>
  <si>
    <t>(pjət)</t>
  </si>
  <si>
    <t>piə`, piə`{t`}, pi`{ə}, pə`, pə`{t`}</t>
  </si>
  <si>
    <t>pe1`, pe1`{t`}, pi1`{o2}, po2`, po2`{t`}</t>
  </si>
  <si>
    <t>M:3等より-j-推定。R:「物」魏晋#jət、先秦・隋唐一致より(8692と同じとすると-outという存在しない韻になってしまう)。</t>
  </si>
  <si>
    <t>not</t>
  </si>
  <si>
    <t>物</t>
  </si>
  <si>
    <t>pɨut̚</t>
  </si>
  <si>
    <t>13934</t>
  </si>
  <si>
    <t>之</t>
  </si>
  <si>
    <t>pɯʔ</t>
  </si>
  <si>
    <t>pɯʔ (先秦Z2013)</t>
  </si>
  <si>
    <t>fǒu</t>
  </si>
  <si>
    <t>pu</t>
  </si>
  <si>
    <t>p(ɨə)</t>
  </si>
  <si>
    <t>(声調以外8692と同じ)</t>
  </si>
  <si>
    <t>8692と声調を除いて同じと仮定。</t>
  </si>
  <si>
    <t>(pjou)</t>
  </si>
  <si>
    <t>not / Alt. form of 否</t>
  </si>
  <si>
    <t>有</t>
  </si>
  <si>
    <t>pɨu</t>
  </si>
  <si>
    <t>8692</t>
  </si>
  <si>
    <t>pɯ</t>
  </si>
  <si>
    <t>pɯ (先秦Z2013)</t>
  </si>
  <si>
    <t>fōu</t>
  </si>
  <si>
    <t>(pɨə)</t>
  </si>
  <si>
    <t>pu{ə}`, pə`</t>
  </si>
  <si>
    <t>pu`{o2}, po2`</t>
  </si>
  <si>
    <t>M:MC div. IIIより[Schuessler2007] 12.1.1 Universal vowel bendingを適用し- ɨ -を推定。R:「之」LHC tśə より韻əを推定。</t>
  </si>
  <si>
    <t>(一方[Schuessler2007] は 11.10.4 Labial dissimilation with open / velar final syllablesよりOC pə &gt; LHC puとしているが、之と押韻できない。)</t>
  </si>
  <si>
    <t>幽</t>
  </si>
  <si>
    <t>#jou</t>
  </si>
  <si>
    <t>(p)jou</t>
  </si>
  <si>
    <t>pi`{o}, pi`{u}, po`, pu`</t>
  </si>
  <si>
    <t>pi`{o1}, pi`{u}, po1`, pu`</t>
  </si>
  <si>
    <t>not / a surname</t>
  </si>
  <si>
    <t>尤</t>
  </si>
  <si>
    <t>19520</t>
  </si>
  <si>
    <t>p(ɨəh)</t>
  </si>
  <si>
    <t>8692と声調を除いて同じと仮定。去声より-hを推定([Pulleyblank1973], [Schuessler2007] 3.4)</t>
  </si>
  <si>
    <t>(pjouh)</t>
  </si>
  <si>
    <t>(?) Original form of 柎</t>
  </si>
  <si>
    <t>宥</t>
  </si>
  <si>
    <t>彌</t>
  </si>
  <si>
    <t>7,14</t>
  </si>
  <si>
    <t>m-nə[r]</t>
  </si>
  <si>
    <t>mnel</t>
  </si>
  <si>
    <t xml:space="preserve">mnel ＞mei. neelʔ (先秦Z2013)。上声もあるが無視した。 </t>
  </si>
  <si>
    <t>mí</t>
  </si>
  <si>
    <t>mie</t>
  </si>
  <si>
    <t>mi{e}, mi, me</t>
  </si>
  <si>
    <t>mi1{e1}, mi1, me1, mi1{i1}</t>
  </si>
  <si>
    <t>(m)jiei</t>
  </si>
  <si>
    <t>mi{e}, mi, me{i}, me</t>
  </si>
  <si>
    <t>mi1{e1}, mi1, me1{i1}, me1, mi1{i1}</t>
  </si>
  <si>
    <t>to relax a bow</t>
  </si>
  <si>
    <t>miᴇ</t>
  </si>
  <si>
    <t>投</t>
  </si>
  <si>
    <t>8</t>
  </si>
  <si>
    <t>[d]ˤo</t>
  </si>
  <si>
    <t>doː</t>
  </si>
  <si>
    <t>doo (先秦Z2013)</t>
  </si>
  <si>
    <t>tóu</t>
  </si>
  <si>
    <t>do</t>
  </si>
  <si>
    <t xml:space="preserve">d(ɑ) </t>
  </si>
  <si>
    <t>R:西漢韻部「魚」および後漢「魚」部との押韻事例より韻ɑを併記する(「狗」参照、その他コメント参照) 。</t>
  </si>
  <si>
    <t>(西漢韻部「魚」。韻はɑの可能性高い? 後漢「魚」部押韻事例。http://suzukish.s252.xrea.com/search/xianqin/index.php?yunzi=%E6%8A%95)</t>
  </si>
  <si>
    <t>#ou</t>
  </si>
  <si>
    <t>(d)ou</t>
  </si>
  <si>
    <t>to`{u}, to`, tu`</t>
  </si>
  <si>
    <t>to1`{u}, tu`{u}, to1`, tu`</t>
  </si>
  <si>
    <t>dou</t>
  </si>
  <si>
    <t>dəu</t>
  </si>
  <si>
    <t>臺</t>
  </si>
  <si>
    <t>9</t>
  </si>
  <si>
    <t>lˤə</t>
  </si>
  <si>
    <t>dɯː</t>
  </si>
  <si>
    <t>dɯɯ (先秦Z2013)</t>
  </si>
  <si>
    <t>tái</t>
  </si>
  <si>
    <t>tə</t>
  </si>
  <si>
    <t>(d)ə</t>
  </si>
  <si>
    <t>to2</t>
  </si>
  <si>
    <t>I:先秦・隋唐と比較より。</t>
  </si>
  <si>
    <t>([Schuessler2007]嬯 servant or slave womanと同一視されている。d-であるべき。)</t>
  </si>
  <si>
    <t>咍</t>
  </si>
  <si>
    <t xml:space="preserve">#əї	</t>
  </si>
  <si>
    <t>(d)əї</t>
  </si>
  <si>
    <t>tə, tə{u}, tu</t>
  </si>
  <si>
    <t>to2, to2{u}, tu</t>
  </si>
  <si>
    <t>tower, stage</t>
  </si>
  <si>
    <t>dʌi</t>
  </si>
  <si>
    <t>斯</t>
  </si>
  <si>
    <t>10</t>
  </si>
  <si>
    <t>[s]e, se</t>
  </si>
  <si>
    <t>se</t>
  </si>
  <si>
    <t>se (先秦Z2013)</t>
  </si>
  <si>
    <t>sī</t>
  </si>
  <si>
    <t>sie</t>
  </si>
  <si>
    <t>si{e}`, si`, se`</t>
  </si>
  <si>
    <t>si1`{e1}, si1`, se1`, si1`{i1}</t>
  </si>
  <si>
    <t>(s)jiei</t>
  </si>
  <si>
    <t>si`{e}, si`, se`{i}, se`</t>
  </si>
  <si>
    <t>si1`{e1}, si1`, se1`{i1}, se1`, si1`{i1}</t>
  </si>
  <si>
    <t xml:space="preserve">se </t>
  </si>
  <si>
    <t>this</t>
  </si>
  <si>
    <t>siᴇ</t>
  </si>
  <si>
    <t>已</t>
  </si>
  <si>
    <t>11</t>
  </si>
  <si>
    <t>ɢ(r)əʔ</t>
  </si>
  <si>
    <t>10493</t>
  </si>
  <si>
    <t>lɯʔ</t>
  </si>
  <si>
    <t>lɯʔ (先秦Z2013)</t>
  </si>
  <si>
    <t>yǐ</t>
  </si>
  <si>
    <t>jə</t>
  </si>
  <si>
    <t>jo2</t>
  </si>
  <si>
    <t>(異説:[Coblin1977] p.242 glosses of Cheng Hsuan 里讀爲已とのこと。里 LHC liə^B)。</t>
  </si>
  <si>
    <t>#jəї</t>
  </si>
  <si>
    <t>()jəї</t>
  </si>
  <si>
    <t>jə, jə{u}, ju</t>
  </si>
  <si>
    <t>jo2, jo2{u}, ju</t>
  </si>
  <si>
    <t>I:ONW、隋唐より 仮定。</t>
  </si>
  <si>
    <t>їは中舌気味とのこと(7母音?)。</t>
  </si>
  <si>
    <t>iə</t>
  </si>
  <si>
    <t>to stop</t>
  </si>
  <si>
    <t>止</t>
  </si>
  <si>
    <t>jɨ</t>
  </si>
  <si>
    <t>15431</t>
  </si>
  <si>
    <t>(jəh)</t>
  </si>
  <si>
    <t>(声調以外10493 | ・ | ・ と同じ)</t>
  </si>
  <si>
    <t>I:M:R: 10493と同じと仮定。C:去声より-hを推定(不19520参照)</t>
  </si>
  <si>
    <t>(jəїh)</t>
  </si>
  <si>
    <t>Used after predicates, especially noun predicates, to express a new realization by the speaker.</t>
  </si>
  <si>
    <t>志</t>
  </si>
  <si>
    <t>百</t>
  </si>
  <si>
    <t>pˤrak</t>
  </si>
  <si>
    <t>鐸</t>
  </si>
  <si>
    <t>praːɡ</t>
  </si>
  <si>
    <t>praaɡ (先秦Z2013)</t>
  </si>
  <si>
    <t>bǎi, bó</t>
  </si>
  <si>
    <t>pak</t>
  </si>
  <si>
    <t>pa`, pa`{k`}</t>
  </si>
  <si>
    <t>藥</t>
  </si>
  <si>
    <t>#rak</t>
  </si>
  <si>
    <t>(p)ak</t>
  </si>
  <si>
    <t>M:rは消滅と推定(-&gt;「馬」)。</t>
  </si>
  <si>
    <t>pëk</t>
  </si>
  <si>
    <t>陌</t>
  </si>
  <si>
    <t>pˠæk̚</t>
  </si>
  <si>
    <t>好</t>
  </si>
  <si>
    <t>15</t>
  </si>
  <si>
    <t>qʰˤuʔ</t>
  </si>
  <si>
    <t>12966</t>
  </si>
  <si>
    <t>幽1</t>
  </si>
  <si>
    <t>qʰuːʔ</t>
  </si>
  <si>
    <t>qʰuuʔ (先秦Z2013)</t>
  </si>
  <si>
    <t>hǎo</t>
  </si>
  <si>
    <t>hou</t>
  </si>
  <si>
    <t>(qʰɑ)u, (qʰ)ou</t>
  </si>
  <si>
    <t>kau, ka, ka{u}, ku</t>
  </si>
  <si>
    <t>ko1, ka, ka{u}, ku</t>
  </si>
  <si>
    <t>I:先秦の音を仮定(本論文参照)。R:[Schuessler2007] 12.1.1. universal vowel raising (div. I)を2段階としてɑuの可能性あり、また押韻傾向より推定(その他コメント参照)。</t>
  </si>
  <si>
    <r>
      <rPr/>
      <t xml:space="preserve">(? 幽 LHC ʔiu との押韻は厳密でない。老 LH lou 保LH pouB 道LH douB 舅 LH guC 「宵」部 槁 LH khauB(易林) 妙 LH miauC  「魚」部 女與宇哺(易林) </t>
    </r>
    <r>
      <rPr>
        <color rgb="FF1155CC"/>
        <u/>
      </rPr>
      <t>http://suzukish.s252.xrea.com/search/xianqin/index.php?yunzi=%E5%A5%BD)</t>
    </r>
    <r>
      <rPr/>
      <t xml:space="preserve"> </t>
    </r>
  </si>
  <si>
    <t>豪</t>
  </si>
  <si>
    <t>#au</t>
  </si>
  <si>
    <t>(qʰ)au</t>
  </si>
  <si>
    <t>I:先秦の音を仮定(本論文参照)、Coblin1977後漢[h]&gt;魏晋[h]&gt;隋唐[x]より後漢と同じとする。</t>
  </si>
  <si>
    <t>hɑu</t>
  </si>
  <si>
    <t>good</t>
  </si>
  <si>
    <t>晧</t>
  </si>
  <si>
    <t>qʰˤuʔ-s</t>
  </si>
  <si>
    <t>18677</t>
  </si>
  <si>
    <t>qʰuːs</t>
  </si>
  <si>
    <t>qʰuus (先秦Z2013)</t>
  </si>
  <si>
    <t>hào</t>
  </si>
  <si>
    <t>(qʰ)ou(h), (qʰ)ɑu(h)</t>
  </si>
  <si>
    <t>(声調以外12966と同じ)</t>
  </si>
  <si>
    <t>I:(声調以外12966と同じ)。C:去声より-hを推定(不19520参照)</t>
  </si>
  <si>
    <t>(qʰ)au(h)</t>
  </si>
  <si>
    <t>to like</t>
  </si>
  <si>
    <t>號</t>
  </si>
  <si>
    <t>古</t>
  </si>
  <si>
    <t>kˤaʔ</t>
  </si>
  <si>
    <t>kaːʔ</t>
  </si>
  <si>
    <t>kaaʔ (先秦Z2013)</t>
  </si>
  <si>
    <t>gǔ</t>
  </si>
  <si>
    <t>kɑ</t>
  </si>
  <si>
    <t>(k)o</t>
  </si>
  <si>
    <t>ko`</t>
  </si>
  <si>
    <t>ko1`, ku`</t>
  </si>
  <si>
    <t>姥</t>
  </si>
  <si>
    <t>kuo</t>
  </si>
  <si>
    <t>呼</t>
  </si>
  <si>
    <t>16,20</t>
  </si>
  <si>
    <t>qʰˤa</t>
  </si>
  <si>
    <t>qʰˤa-s去声の場合は無視した。</t>
  </si>
  <si>
    <t>qʰaː</t>
  </si>
  <si>
    <t>qʰaa. qʰaas (先秦Z2013)。去声の場合は無視した。</t>
  </si>
  <si>
    <t>hū</t>
  </si>
  <si>
    <t>hɑ</t>
  </si>
  <si>
    <t>(qʰ)ɑ</t>
  </si>
  <si>
    <t>ka</t>
  </si>
  <si>
    <t>I:先秦の音を仮定(「好」12966参照)。</t>
  </si>
  <si>
    <t>(qʰ)o</t>
  </si>
  <si>
    <t>ko1, ku</t>
  </si>
  <si>
    <t>to breathe out</t>
  </si>
  <si>
    <t>huo</t>
  </si>
  <si>
    <t>姐</t>
  </si>
  <si>
    <t>17</t>
  </si>
  <si>
    <t>ʔsjaːʔ</t>
  </si>
  <si>
    <t>ʔsjaaʔ (先秦Z2013)</t>
  </si>
  <si>
    <t>jiě</t>
  </si>
  <si>
    <t>(ʔsia)</t>
  </si>
  <si>
    <t>sia, si{a}, sa</t>
  </si>
  <si>
    <t>se1, si1{a}, sa</t>
  </si>
  <si>
    <t>I:先秦の子音が残存したと仮定(本論文参照)。M:先秦・隋唐との比較により-i-、R:「馬」LHC ma 「魚」LHC ŋɨɑより韻はa。</t>
  </si>
  <si>
    <t>(ʔsja)</t>
  </si>
  <si>
    <t>I:先秦の子音が残存したと仮定(本論文参照)。M:等および先秦・隋唐との比較により-j-、R:「馬」#raより韻はa。</t>
  </si>
  <si>
    <t>t͡sia</t>
  </si>
  <si>
    <t>蘇</t>
  </si>
  <si>
    <t>18,19,21</t>
  </si>
  <si>
    <t>s-ŋˤa</t>
  </si>
  <si>
    <t>sŋaː</t>
  </si>
  <si>
    <t>sŋaa (先秦Z2013)</t>
  </si>
  <si>
    <t>sū</t>
  </si>
  <si>
    <t>sɑ</t>
  </si>
  <si>
    <t>sa`</t>
  </si>
  <si>
    <t>(s)o</t>
  </si>
  <si>
    <t>so`</t>
  </si>
  <si>
    <t>so1`, su`</t>
  </si>
  <si>
    <t>so</t>
  </si>
  <si>
    <t>suo</t>
  </si>
  <si>
    <t>邑</t>
  </si>
  <si>
    <t>20</t>
  </si>
  <si>
    <t>q(r)[ə]p</t>
  </si>
  <si>
    <t>緝1</t>
  </si>
  <si>
    <t>qrɯb</t>
  </si>
  <si>
    <t>qrɯb (先秦Z2013)</t>
  </si>
  <si>
    <t>yì</t>
  </si>
  <si>
    <t>緝</t>
  </si>
  <si>
    <t>ʔip</t>
  </si>
  <si>
    <t>ʔ(ɣɨə)p</t>
  </si>
  <si>
    <t>gu{ə}, gə, gə{p`}</t>
  </si>
  <si>
    <t>gu`{o2}, go2, go2{p`}</t>
  </si>
  <si>
    <t>I:OC q&gt;LH ʔ(例「烏」参照)、等Chongniu 3bよりOC-r-&gt;LH γ(例「華」6789、「馬」参照)。M:等IIIB より12.1.1 Universal vowel bending適用で介音ɨ と推定(?)。R:先秦BSおよび魏晋より-əpを推定(-ipはおかしい?その他コメント参照)。</t>
  </si>
  <si>
    <r>
      <rPr/>
      <t xml:space="preserve">(緝LHC未掲載。同じ緝韻部 入ńip 習zip 集dzip 立lip で[Schuessler2007]は-ipを想定しているが[Ting1971]元音*i和*ə在*-n、*-t和*-j前合流。 なので-pは対象外。[王力1985]?も緝部*-əpとしている。國LH kuǝk 繹 LH jak ~ jɑk などの押韻例あり。 </t>
    </r>
    <r>
      <rPr>
        <color rgb="FF1155CC"/>
        <u/>
      </rPr>
      <t>https://zh.wikipedia.org/wiki/%E6%BC%A2%E4%BB%A3%E9%9F%B3%E7%B3%BB</t>
    </r>
    <r>
      <rPr/>
      <t xml:space="preserve">    </t>
    </r>
    <r>
      <rPr>
        <color rgb="FF1155CC"/>
        <u/>
      </rPr>
      <t>http://suzukish.s252.xrea.com/search/xianqin/index.php?yunzi=%E9%82%91</t>
    </r>
    <r>
      <rPr/>
      <t xml:space="preserve"> ) (甲 LHC kap, 魏晋#rap)</t>
    </r>
  </si>
  <si>
    <t>#jəp</t>
  </si>
  <si>
    <t>(ʔˠ)jəp</t>
  </si>
  <si>
    <t>jə, jə{p`}</t>
  </si>
  <si>
    <t>jo2, jo2{p`}</t>
  </si>
  <si>
    <t>I:呉音「おふ」、隋唐より子音ʔˠを仮定(変化時期不明)。</t>
  </si>
  <si>
    <t>3b</t>
  </si>
  <si>
    <t>ʔˠiɪp̚</t>
  </si>
  <si>
    <t>華</t>
  </si>
  <si>
    <t>21</t>
  </si>
  <si>
    <t>qʷʰˤra</t>
  </si>
  <si>
    <t>6806</t>
  </si>
  <si>
    <t>qʰʷra</t>
  </si>
  <si>
    <t>qʰʷraa (先秦Z2013)</t>
  </si>
  <si>
    <t>huā</t>
  </si>
  <si>
    <t>(qʰua)</t>
  </si>
  <si>
    <t>kua, ku{a}, ka</t>
  </si>
  <si>
    <t>ko1, ku{a}, ka</t>
  </si>
  <si>
    <t>I:先秦の音を仮定(「好」12966参照)。M:OC円唇化軟口蓋音qʰʷのwは漢代に分離、後に介音化したので-u-を推定[Coblin1977][Eastern Han Chinese - Wikipedia])。R:「歌」より韻aを推定(邪6757参照)。</t>
  </si>
  <si>
    <t>(qʰw)a</t>
  </si>
  <si>
    <t>I:先秦の音を仮定(「好」12966参照)。M:-r-は消滅と推定(「馬」参照)、介音-w-を推定(華6806後漢参照)。</t>
  </si>
  <si>
    <t>Alt. form of 花</t>
  </si>
  <si>
    <t>麻</t>
  </si>
  <si>
    <t>hˠua</t>
  </si>
  <si>
    <t>N-qʷʰˤra</t>
  </si>
  <si>
    <t>6789</t>
  </si>
  <si>
    <t>ɡʷra</t>
  </si>
  <si>
    <t>ɢʷraa (先秦Z2013)</t>
  </si>
  <si>
    <t>huá</t>
  </si>
  <si>
    <t>ɣua</t>
  </si>
  <si>
    <t>gua, gu{a}, ga</t>
  </si>
  <si>
    <t>go1, gu{a}, ga</t>
  </si>
  <si>
    <t>(順序間違えの根拠:6806を採用すると同音の花の方が一般的かつ清音カとしては呼の方が自然なので華を使う必要がない。6789を採用すると語頭濁音となる。)</t>
  </si>
  <si>
    <t>(ɣw)a</t>
  </si>
  <si>
    <t>I:後漢・ONWより子音推定。M:-r-は消滅と推定(「馬」参照)、介音-w-を推定(華6806後漢参照)。</t>
  </si>
  <si>
    <t>ɣuä</t>
  </si>
  <si>
    <t>brilliance</t>
  </si>
  <si>
    <t>ɦˠua</t>
  </si>
  <si>
    <t>[ɢ]ʷˤra-s</t>
  </si>
  <si>
    <t>18917</t>
  </si>
  <si>
    <t>ɡʷraːs</t>
  </si>
  <si>
    <t>ɢʷraas (先秦Z2013)</t>
  </si>
  <si>
    <t>huà</t>
  </si>
  <si>
    <t>ɣua(h)</t>
  </si>
  <si>
    <t>(華: 声調以外6789とだいたい同じ)</t>
  </si>
  <si>
    <t>去声より-hを推定(不19520参照)</t>
  </si>
  <si>
    <t>(ɣw)a(h)</t>
  </si>
  <si>
    <t>I:M:声調以外6789と同じと仮定。C:去声より-hを推定(不19520参照)。</t>
  </si>
  <si>
    <t>Mount Hua</t>
  </si>
  <si>
    <t>禡</t>
  </si>
  <si>
    <t>鬼</t>
  </si>
  <si>
    <t>22</t>
  </si>
  <si>
    <t>k-ʔujʔ</t>
  </si>
  <si>
    <t>微</t>
  </si>
  <si>
    <t>kulʔ</t>
  </si>
  <si>
    <t>kulʔ (先秦Z2013)</t>
  </si>
  <si>
    <t>guǐ</t>
  </si>
  <si>
    <t>kui</t>
  </si>
  <si>
    <t>kui`, ku`{i}, ki`</t>
  </si>
  <si>
    <t>ki2`, ku`{i1}, ki1`</t>
  </si>
  <si>
    <t>(kjuəi)</t>
  </si>
  <si>
    <t>ku'{ə}, ku'{əi}, kiə`, ki`{ə}, ki`{əi}, kəi`, kə`{i},kə`</t>
  </si>
  <si>
    <t>ku`{o2}, ku`{e2}, ku`{i2}, ke1`, ki`{o2}, ki`{e2}, ki`{i2}, ke2`, ki2`, ko2`{i1}, ko2`</t>
  </si>
  <si>
    <t>M:3等より-j-を推定、上古音由来-u-を残す(「對」参照)。R:「尾」魏晋#jəiが先秦・隋唐で同じ韻部なので-əiを推定。</t>
  </si>
  <si>
    <t>尾</t>
  </si>
  <si>
    <t>kʉi</t>
  </si>
  <si>
    <t>爲</t>
  </si>
  <si>
    <t>23</t>
  </si>
  <si>
    <t>ɢʷ(r)aj-s</t>
  </si>
  <si>
    <t>為:</t>
  </si>
  <si>
    <t>14875</t>
  </si>
  <si>
    <t>歌1</t>
  </si>
  <si>
    <t>ɢʷals</t>
  </si>
  <si>
    <t>爲: ɢʷrals (先秦Z2013)</t>
  </si>
  <si>
    <t>wèi</t>
  </si>
  <si>
    <t>wɑi</t>
  </si>
  <si>
    <t>w(ieh)</t>
  </si>
  <si>
    <t>(爲:声調以外833と同じ)</t>
  </si>
  <si>
    <t>I:M:R:833と声調以外同じと仮定。C:去声より-hを推定(不19520参照)</t>
  </si>
  <si>
    <t>#jei</t>
  </si>
  <si>
    <t>()j(w)ei(h)</t>
  </si>
  <si>
    <t>爲(為):</t>
  </si>
  <si>
    <t>為, for</t>
  </si>
  <si>
    <t>寘</t>
  </si>
  <si>
    <t>ɦˠiuᴇ</t>
  </si>
  <si>
    <t xml:space="preserve">爲: </t>
  </si>
  <si>
    <t>ɢʷ(r)aj</t>
  </si>
  <si>
    <t>833</t>
  </si>
  <si>
    <t>ɢʷal</t>
  </si>
  <si>
    <t>爲: ɢʷal (先秦Z2013)</t>
  </si>
  <si>
    <t>wéi</t>
  </si>
  <si>
    <t>w(ie), (ɣ)w(ie)</t>
  </si>
  <si>
    <t>wi{e}, wi, we, ui</t>
  </si>
  <si>
    <t>wi1{e1}, wi1, we1, i2</t>
  </si>
  <si>
    <t>M:等IIIbよりUniversal Vowel Bending (12.)を適用し介音iを推定。R:「支」より韻-eを推定。(第2案 I:Chongniu 3b (OC -r-)を重視、「邑」参照)。</t>
  </si>
  <si>
    <t>為: (西漢では韻部「歌」なので爲西漢 wai &gt; LHC wa &gt; LHC wieか? 「邪」後漢も参照。) (LFK OC gwjar)</t>
  </si>
  <si>
    <t>()j(w)ei, (ɦˠ)j(w)ei</t>
  </si>
  <si>
    <t>je{i}, je, ji, we{i}, we, wi, ui</t>
  </si>
  <si>
    <t>je1{i1}, je1, i1, we1{i1}, we1, wi1, i2</t>
  </si>
  <si>
    <t>I:ONW、後漢からなしと推定 (華6806後漢参照)。M:ONW、後漢から-w-推定 (華6806後漢参照)。(第2案 I:Chongniu 3b (OC -r-)を重視、「邑」参照)</t>
  </si>
  <si>
    <t>爲(為): (ʑ-説、([Coblin1977]z'(palatal)の可能性あり)。)。</t>
  </si>
  <si>
    <t>ue</t>
  </si>
  <si>
    <t>為, to do</t>
  </si>
  <si>
    <t>吾</t>
  </si>
  <si>
    <t>ŋˤa</t>
  </si>
  <si>
    <t>2776</t>
  </si>
  <si>
    <t>ŋaː</t>
  </si>
  <si>
    <t>ŋaa (先秦Z2013)</t>
  </si>
  <si>
    <t>wú</t>
  </si>
  <si>
    <t>ŋɑ</t>
  </si>
  <si>
    <t>ga</t>
  </si>
  <si>
    <t>(西漢韻部:模)</t>
  </si>
  <si>
    <t>(ŋ)o</t>
  </si>
  <si>
    <t>go</t>
  </si>
  <si>
    <t>go1, gu</t>
  </si>
  <si>
    <t>ŋo</t>
  </si>
  <si>
    <t>I, my</t>
  </si>
  <si>
    <t>ŋuo</t>
  </si>
  <si>
    <t>ŋra</t>
  </si>
  <si>
    <t>6913</t>
  </si>
  <si>
    <t>ŋraː</t>
  </si>
  <si>
    <t>ŋraa (先秦Z2013)</t>
  </si>
  <si>
    <t>yá</t>
  </si>
  <si>
    <t>(ŋa), (ŋˠa)</t>
  </si>
  <si>
    <t>I:R:隋唐、後漢、先秦より推定。M:-r-は脱落と推定(馬参照)。</t>
  </si>
  <si>
    <t>Only used in 允吾</t>
  </si>
  <si>
    <t>ŋˠa</t>
  </si>
  <si>
    <t>躬</t>
  </si>
  <si>
    <t>26</t>
  </si>
  <si>
    <t>k(r)uŋ</t>
  </si>
  <si>
    <t>終</t>
  </si>
  <si>
    <t>kuŋ</t>
  </si>
  <si>
    <t>kuŋ (先秦Z2013)</t>
  </si>
  <si>
    <t>gōng</t>
  </si>
  <si>
    <t>冬</t>
  </si>
  <si>
    <t>ku`</t>
  </si>
  <si>
    <t>(-ŋは後続が濁音であることを表す。) (冬 LHC touŋ で押韻微妙)</t>
  </si>
  <si>
    <t>#jong</t>
  </si>
  <si>
    <t>(k)jong</t>
  </si>
  <si>
    <t>ki`{o}, ko`</t>
  </si>
  <si>
    <t>ki1`{o1}, ko1`, ki1`{u}, ku`</t>
  </si>
  <si>
    <t>(-ŋは後続が濁音であることを表す。) (-ungでは??)</t>
  </si>
  <si>
    <t>東</t>
  </si>
  <si>
    <t>kɨuŋ</t>
  </si>
  <si>
    <t>臣</t>
  </si>
  <si>
    <t>[ɡ]i[ŋ]</t>
  </si>
  <si>
    <t>眞</t>
  </si>
  <si>
    <t>ɡiŋ</t>
  </si>
  <si>
    <t>ɡiŋ (先秦Z2013)</t>
  </si>
  <si>
    <t>chén</t>
  </si>
  <si>
    <t>真</t>
  </si>
  <si>
    <t>gin</t>
  </si>
  <si>
    <t>gin, (d͡ʑ)in</t>
  </si>
  <si>
    <t>gi{n}, gi</t>
  </si>
  <si>
    <t>gi1{n}, gi1</t>
  </si>
  <si>
    <t>I:(第2案、変化時期不明のため、その他コメント参照)。</t>
  </si>
  <si>
    <t>(一部のOC g&gt;d͡ʑ palatalizationはLHCから始まるとしているのでd͡ʑの可能性ありか。https://en.wikipedia.org/wiki/Eastern_Han_Chinese) (OC -ŋが再構されておりLH,WJ -nではなかった可能性がある。)</t>
  </si>
  <si>
    <t>#jiən</t>
  </si>
  <si>
    <t>(d͡ʑ)jiən</t>
  </si>
  <si>
    <t>ziə{n}, ziə, zi{ə}, zə{n}, zə, zi{n}, zi</t>
  </si>
  <si>
    <t>ze1{n}, ze1, zi1{o2}, zo2{n}, zo2, zi1{n}, zi1</t>
  </si>
  <si>
    <t>I:呉音ジン、ONW、隋唐より仮定。</t>
  </si>
  <si>
    <t>韻部-inなどを表す韻がないため-iənは代用音とみて-inを日琉祖語パターンに含める。(子音は口蓋音だが日琉祖語では非口蓋音zi, diのため対応しない?「真」部の非口蓋音としては秦がある)。</t>
  </si>
  <si>
    <t>dźin</t>
  </si>
  <si>
    <t>d͡ʑiɪn</t>
  </si>
  <si>
    <t>巴</t>
  </si>
  <si>
    <t>27</t>
  </si>
  <si>
    <t>pˤra</t>
  </si>
  <si>
    <t>praː</t>
  </si>
  <si>
    <t>praa (先秦Z2013)</t>
  </si>
  <si>
    <t>bā</t>
  </si>
  <si>
    <t>pa</t>
  </si>
  <si>
    <t>pa`</t>
  </si>
  <si>
    <t>(p)a, (pˠ)a</t>
  </si>
  <si>
    <t>M:-r-は脱落と推定(馬参照)。</t>
  </si>
  <si>
    <t>pä</t>
  </si>
  <si>
    <t>pˠa</t>
  </si>
  <si>
    <t>利</t>
  </si>
  <si>
    <t>C.ri[t]-s</t>
  </si>
  <si>
    <t>至1</t>
  </si>
  <si>
    <t>rids</t>
  </si>
  <si>
    <t>rids/rils (先秦Z2013)</t>
  </si>
  <si>
    <t>lì</t>
  </si>
  <si>
    <t>lis</t>
  </si>
  <si>
    <t>ri{s`}, ri</t>
  </si>
  <si>
    <t>ri1{s`}, ri</t>
  </si>
  <si>
    <t>(去声-sは何故か? 同じ韻で梨li 平声もある) (? 脂 LHC tśi と押韻せず)</t>
  </si>
  <si>
    <t>#jiəd</t>
  </si>
  <si>
    <t>(l)jiə(s)</t>
  </si>
  <si>
    <t>riə{s`}, riə, ri{ə}, rə, rə{s`}, ri, ri{s`}</t>
  </si>
  <si>
    <t>re1{s`}, re1, ri1{o2}, ro2, ro2{s`}, ri1, ri1{s`}</t>
  </si>
  <si>
    <t>C:MC去声-iより-sを推定(對参照)。</t>
  </si>
  <si>
    <t>(去声-əsは何故か? 同じ韻で梨 #jiəi 平声もあるが-əiとなり違う二重母音になる。単音əの表現のためか。ljiaのようなl-で「歌」韻-aでdiv III音はないらしい) (? 脂 ♯jiəi と押韻せず)</t>
  </si>
  <si>
    <t>li</t>
  </si>
  <si>
    <t>至</t>
  </si>
  <si>
    <t>liɪ</t>
  </si>
  <si>
    <t>惟</t>
  </si>
  <si>
    <t>28</t>
  </si>
  <si>
    <t>ɢʷij</t>
  </si>
  <si>
    <t>脂2</t>
  </si>
  <si>
    <t>ɢʷi</t>
  </si>
  <si>
    <t>ɢʷij (先秦Z2013)</t>
  </si>
  <si>
    <t>wi</t>
  </si>
  <si>
    <t>wi, ui, wui</t>
  </si>
  <si>
    <t>wi1, i2, wi2</t>
  </si>
  <si>
    <t>()ji(w)əi</t>
  </si>
  <si>
    <t>jəi, jə{i}, jə, wəi, wə{i}, wə</t>
  </si>
  <si>
    <t>je2, ji2, jo2{i1}, jo2, we2, wi2, wo2{i1}, wo2</t>
  </si>
  <si>
    <t>I:後漢・隋唐より子音なし推定。M:後漢より-w-推定(華6806後漢参照)。</t>
  </si>
  <si>
    <t>iui</t>
  </si>
  <si>
    <t>jiuɪ</t>
  </si>
  <si>
    <t>烏</t>
  </si>
  <si>
    <t>29</t>
  </si>
  <si>
    <t>[ʔ]ˤa, qˤa, ʔˤa</t>
  </si>
  <si>
    <t>qaː</t>
  </si>
  <si>
    <t>qaa (先秦Z2013)</t>
  </si>
  <si>
    <t>wū, wù</t>
  </si>
  <si>
    <t>ʔɑ</t>
  </si>
  <si>
    <t>a</t>
  </si>
  <si>
    <t>(ʔ)o</t>
  </si>
  <si>
    <t>o</t>
  </si>
  <si>
    <t>o1, u</t>
  </si>
  <si>
    <t>ʔo</t>
  </si>
  <si>
    <t>ʔuo</t>
  </si>
  <si>
    <t>ID</t>
  </si>
  <si>
    <t>発音ID</t>
  </si>
  <si>
    <t>国名</t>
  </si>
  <si>
    <t>日琉</t>
  </si>
  <si>
    <t>上代</t>
  </si>
  <si>
    <t>かな</t>
  </si>
  <si>
    <t>省略パターン</t>
  </si>
  <si>
    <t>コメント</t>
  </si>
  <si>
    <t>狗邪韓國</t>
  </si>
  <si>
    <t>・ | 6757</t>
  </si>
  <si>
    <t>k(ɑ) | ja</t>
  </si>
  <si>
    <t>(kou) | ()jia</t>
  </si>
  <si>
    <t>後漢</t>
  </si>
  <si>
    <t>ka | ja</t>
  </si>
  <si>
    <t>かや</t>
  </si>
  <si>
    <t>對馬國</t>
  </si>
  <si>
    <t>tu(i)s | ma</t>
  </si>
  <si>
    <t>(tu)ə(s) | (m)a</t>
  </si>
  <si>
    <t>tu{s`} | ma</t>
  </si>
  <si>
    <t>つ{し1`}ま</t>
  </si>
  <si>
    <t>一支國</t>
  </si>
  <si>
    <t>ʔit | kie</t>
  </si>
  <si>
    <t>(ʔ)jiət | (k)jiei</t>
  </si>
  <si>
    <t>i | ki</t>
  </si>
  <si>
    <t>i1 | ki1</t>
  </si>
  <si>
    <t>い1き1</t>
  </si>
  <si>
    <t>末盧國</t>
  </si>
  <si>
    <t>mɑt | lɑ</t>
  </si>
  <si>
    <t>(m)uat | (l)o</t>
  </si>
  <si>
    <t>ma{t`} | ra</t>
  </si>
  <si>
    <t>ま{つ`}ら</t>
  </si>
  <si>
    <t>伊都國</t>
  </si>
  <si>
    <t>ʔi | (tɑ)</t>
  </si>
  <si>
    <t>(ʔ)jiəi | (t)o</t>
  </si>
  <si>
    <t>魏晋</t>
  </si>
  <si>
    <t>jəi | to`</t>
  </si>
  <si>
    <t>i2 | to1`</t>
  </si>
  <si>
    <t>い2と1`</t>
  </si>
  <si>
    <t>奴國</t>
  </si>
  <si>
    <t>な</t>
  </si>
  <si>
    <t>不彌國</t>
  </si>
  <si>
    <t>21497 | ・</t>
  </si>
  <si>
    <t>(pɨət) | mie</t>
  </si>
  <si>
    <t>(pjət) | (m)jiei</t>
  </si>
  <si>
    <t>pə{t`} | mi</t>
  </si>
  <si>
    <t>po2{t`} | mi1</t>
  </si>
  <si>
    <t>ほ2{な}み1</t>
  </si>
  <si>
    <t>13934 | ・</t>
  </si>
  <si>
    <t>(pɨə) | mie</t>
  </si>
  <si>
    <t>(pjou) | (m)jiei</t>
  </si>
  <si>
    <t>pu | mi</t>
  </si>
  <si>
    <t>pu | mi1</t>
  </si>
  <si>
    <t>ふみ1</t>
  </si>
  <si>
    <t>投馬國</t>
  </si>
  <si>
    <t>d(ɑ) | ma</t>
  </si>
  <si>
    <t>(d)ou | (m)a</t>
  </si>
  <si>
    <t>tu | ma</t>
  </si>
  <si>
    <t>つま</t>
  </si>
  <si>
    <t>つ{*}ま{*}</t>
  </si>
  <si>
    <t>PJR to &gt; OJ tu よりtuのパターンのみ検索。</t>
  </si>
  <si>
    <t>ta | ma</t>
  </si>
  <si>
    <t>たま</t>
  </si>
  <si>
    <t>た{*}ま{*}</t>
  </si>
  <si>
    <t>陸奥国玉造郡、肥後国玉名郡(玉杵名 &lt;紀&gt;)、武蔵国多摩郡(海なし)、肥後国託麻郡(海なし)、但馬国、</t>
  </si>
  <si>
    <t>邪馬臺國</t>
  </si>
  <si>
    <t xml:space="preserve">6757 | ・ | ・ </t>
  </si>
  <si>
    <t>ja | ma | (d)ə</t>
  </si>
  <si>
    <t>()jia | (m)a | (d)əї</t>
  </si>
  <si>
    <t>同等</t>
  </si>
  <si>
    <t>ja | ma | tə`</t>
  </si>
  <si>
    <t>ja | ma | to2`</t>
  </si>
  <si>
    <t>やまと2`</t>
  </si>
  <si>
    <t>やま{も2}と2`</t>
  </si>
  <si>
    <t>斯馬國</t>
  </si>
  <si>
    <t>sie | ma</t>
  </si>
  <si>
    <t>(s)jiei | (m)a</t>
  </si>
  <si>
    <t>si | ma</t>
  </si>
  <si>
    <t>si1 | ma</t>
  </si>
  <si>
    <t>し1ま</t>
  </si>
  <si>
    <t>已百支國</t>
  </si>
  <si>
    <t xml:space="preserve">10493 | ・ | ・ </t>
  </si>
  <si>
    <t>jə | pak | kie</t>
  </si>
  <si>
    <t>()jəї | (p)ak | (k)jiei</t>
  </si>
  <si>
    <t>ju | pa` | ki</t>
  </si>
  <si>
    <t>ju | pa` | ki1</t>
  </si>
  <si>
    <t>ゆは`き1</t>
  </si>
  <si>
    <t>ゆ{*}は`{*}き1{*}</t>
  </si>
  <si>
    <t>伊邪國</t>
  </si>
  <si>
    <t>ʔi | ja</t>
  </si>
  <si>
    <t>(ʔ)jiəi | ()jia</t>
  </si>
  <si>
    <t>i | ja</t>
  </si>
  <si>
    <t>i1 | ja</t>
  </si>
  <si>
    <t>い1や</t>
  </si>
  <si>
    <t>jəi | ja</t>
  </si>
  <si>
    <t>i2 | ja</t>
  </si>
  <si>
    <t>い2や</t>
  </si>
  <si>
    <t>・ | 6943</t>
  </si>
  <si>
    <t>ʔi | (zia)</t>
  </si>
  <si>
    <t>(ʔ)jiəi | (z)jia</t>
  </si>
  <si>
    <t>i | sia`</t>
  </si>
  <si>
    <t>i1 | se1`</t>
  </si>
  <si>
    <t>い1せ1`</t>
  </si>
  <si>
    <t>ʔi | (ziɑ)</t>
  </si>
  <si>
    <t>jəi | sia`</t>
  </si>
  <si>
    <t>i2 | se1`</t>
  </si>
  <si>
    <t>い2せ1`</t>
  </si>
  <si>
    <t>都支國</t>
  </si>
  <si>
    <t>(tɑ) | kie</t>
  </si>
  <si>
    <t>(t)o | (k)jiei</t>
  </si>
  <si>
    <t>to | ki`</t>
  </si>
  <si>
    <t>to1 | ki1`</t>
  </si>
  <si>
    <t>と1き1`</t>
  </si>
  <si>
    <t>MVRルール(語末以外)例外</t>
  </si>
  <si>
    <t>to | ke`</t>
  </si>
  <si>
    <t>tu | ke1`</t>
  </si>
  <si>
    <t>つけ1`</t>
  </si>
  <si>
    <t>ta | ki`</t>
  </si>
  <si>
    <t>ta | ki1`</t>
  </si>
  <si>
    <t>たき1`</t>
  </si>
  <si>
    <t>彌奴國</t>
  </si>
  <si>
    <t>mie | nɑ</t>
  </si>
  <si>
    <t>(m)jiei | (no)</t>
  </si>
  <si>
    <t>mi | no</t>
  </si>
  <si>
    <t>mi1 | no1</t>
  </si>
  <si>
    <t>み1の1</t>
  </si>
  <si>
    <t>好古都國</t>
  </si>
  <si>
    <t xml:space="preserve">12966 | ・ | ・ </t>
  </si>
  <si>
    <t>(qʰɑ)u | kɑ | (tɑ)</t>
  </si>
  <si>
    <t>(qʰ)au | (k)o | (t)o</t>
  </si>
  <si>
    <t>ku | ga | ta`</t>
  </si>
  <si>
    <t>くがた`</t>
  </si>
  <si>
    <t>く{*}が{*}た`{*}</t>
  </si>
  <si>
    <t>kau | ga | ta`</t>
  </si>
  <si>
    <t>ko1 | ga | ta`</t>
  </si>
  <si>
    <t>こがた`</t>
  </si>
  <si>
    <t>こ{*}が{*}た`{*}</t>
  </si>
  <si>
    <t>ka{u} | ga | ta`</t>
  </si>
  <si>
    <t>か{u}がた`</t>
  </si>
  <si>
    <t>か{*u,*o1}が{*}た`{*}</t>
  </si>
  <si>
    <t>発音-単漢字タブ「好」参照、好と古は清濁かき分けと解釈、省略部分au&gt;o1の可能性あり。</t>
  </si>
  <si>
    <t>不呼國</t>
  </si>
  <si>
    <t>(pɨət) | (qʰ)ɑ</t>
  </si>
  <si>
    <t>(pjət) | (qʰ)o</t>
  </si>
  <si>
    <t>pə{t`} | ka</t>
  </si>
  <si>
    <t>po2{t`} | ka</t>
  </si>
  <si>
    <t>ほ2{t}か</t>
  </si>
  <si>
    <t>ほ2{t*}か</t>
  </si>
  <si>
    <t>姐奴國</t>
  </si>
  <si>
    <t>(ʔsia) | nɑ</t>
  </si>
  <si>
    <t>(ʔsja) | (no)</t>
  </si>
  <si>
    <t>si{a} | no</t>
  </si>
  <si>
    <t>si1{a} | no1</t>
  </si>
  <si>
    <t>し1{a}の1</t>
  </si>
  <si>
    <t>し1{*a}の1</t>
  </si>
  <si>
    <t>sa | no</t>
  </si>
  <si>
    <t>sa | no1</t>
  </si>
  <si>
    <t>さの1</t>
  </si>
  <si>
    <t>sia | no</t>
  </si>
  <si>
    <t>se1 | no1</t>
  </si>
  <si>
    <t>せ1の1</t>
  </si>
  <si>
    <t>對蘇國</t>
  </si>
  <si>
    <t>tu(i)s | sɑ</t>
  </si>
  <si>
    <t>(tu)ə(s) | (s)o</t>
  </si>
  <si>
    <t>tə | so</t>
  </si>
  <si>
    <t>to2 | so1</t>
  </si>
  <si>
    <t>と2そ1</t>
  </si>
  <si>
    <t>蘇奴國</t>
  </si>
  <si>
    <t>sɑ | nɑ</t>
  </si>
  <si>
    <t>(s)o | (no)</t>
  </si>
  <si>
    <t>sa | na</t>
  </si>
  <si>
    <t>さな</t>
  </si>
  <si>
    <t>呼邑國</t>
  </si>
  <si>
    <t>(qʰ)ɑ | ʔ(ɣɨə)p</t>
  </si>
  <si>
    <t>(qʰ)o | (ʔˠ)jəp</t>
  </si>
  <si>
    <t>ka | gə{p`}</t>
  </si>
  <si>
    <t>ka | go2{p`}</t>
  </si>
  <si>
    <t>かご2{p`}</t>
  </si>
  <si>
    <t>かご2{p*`}</t>
  </si>
  <si>
    <t>華奴蘇奴國</t>
  </si>
  <si>
    <t>6789 | ・</t>
  </si>
  <si>
    <t>ɣua | nɑ</t>
  </si>
  <si>
    <t>(ɣw)a | (no)</t>
  </si>
  <si>
    <t>ga | na</t>
  </si>
  <si>
    <t>がな</t>
  </si>
  <si>
    <t>鬼國</t>
  </si>
  <si>
    <t>kəi</t>
  </si>
  <si>
    <t>ki2</t>
  </si>
  <si>
    <t>き2</t>
  </si>
  <si>
    <t>爲吾國</t>
  </si>
  <si>
    <t>833 | 2776</t>
  </si>
  <si>
    <t>w(ie) | ŋɑ</t>
  </si>
  <si>
    <t>()j(w)ei | (ŋ)o</t>
  </si>
  <si>
    <t>ui | ga</t>
  </si>
  <si>
    <t>i2 | ga</t>
  </si>
  <si>
    <t>い2が</t>
  </si>
  <si>
    <t>PJR ui, wi, wuiの可能性。吾2776の方が一般的なので後漢の可能性がやや高いか。6913なら両方。</t>
  </si>
  <si>
    <t>wi | ga</t>
  </si>
  <si>
    <t>wi1 | ga</t>
  </si>
  <si>
    <t>ゐ1が</t>
  </si>
  <si>
    <t>833 | 6913</t>
  </si>
  <si>
    <t>()j(w)ei | (ŋa)</t>
  </si>
  <si>
    <t>ji | ga</t>
  </si>
  <si>
    <t>i1 | ga</t>
  </si>
  <si>
    <t>い1が</t>
  </si>
  <si>
    <t>鬼奴國</t>
  </si>
  <si>
    <t>kui | nɑ</t>
  </si>
  <si>
    <t>(kjuəi) | (no)</t>
  </si>
  <si>
    <t>kəi | no</t>
  </si>
  <si>
    <t>ki2 | no1</t>
  </si>
  <si>
    <t>き2の1</t>
  </si>
  <si>
    <t>ke2 | no1</t>
  </si>
  <si>
    <t>け2の1</t>
  </si>
  <si>
    <t>邪馬國</t>
  </si>
  <si>
    <t>6757 | ・</t>
  </si>
  <si>
    <t>ja | ma</t>
  </si>
  <si>
    <t>()jia | (m)a</t>
  </si>
  <si>
    <t>やま</t>
  </si>
  <si>
    <t>躬臣國</t>
  </si>
  <si>
    <t>kuŋ | gin</t>
  </si>
  <si>
    <t>(k)jong | (d͡ʑ)jiən</t>
  </si>
  <si>
    <t>ko | zi</t>
  </si>
  <si>
    <t>ku | zi1</t>
  </si>
  <si>
    <t>くじ1</t>
  </si>
  <si>
    <t>魏晋は口蓋化音でぢに近いのでは?</t>
  </si>
  <si>
    <t>巴利國</t>
  </si>
  <si>
    <t>pa | lis</t>
  </si>
  <si>
    <t>(p)a | (l)jiə(s)</t>
  </si>
  <si>
    <t>pa | ri{ə}</t>
  </si>
  <si>
    <t>pa | ri1{o2}</t>
  </si>
  <si>
    <t>はり1{o2}</t>
  </si>
  <si>
    <t>はり1{*o2}</t>
  </si>
  <si>
    <t>支惟國</t>
  </si>
  <si>
    <t>kie | wi</t>
  </si>
  <si>
    <t>(k)jiei | ()ji(w)əi</t>
  </si>
  <si>
    <t>ki | wəi</t>
  </si>
  <si>
    <t>ki1 | wi2</t>
  </si>
  <si>
    <t>き1 | ゐ2</t>
  </si>
  <si>
    <t>烏奴國</t>
  </si>
  <si>
    <t>ʔɑ | nɑ</t>
  </si>
  <si>
    <t>(ʔ)o | (no)</t>
  </si>
  <si>
    <t>a | na</t>
  </si>
  <si>
    <t>あな</t>
  </si>
  <si>
    <t>o | no</t>
  </si>
  <si>
    <t>u | no1</t>
  </si>
  <si>
    <t>うの1</t>
  </si>
  <si>
    <t>奴國[2回目]</t>
  </si>
  <si>
    <t>な{*}</t>
  </si>
  <si>
    <t>狗奴國</t>
  </si>
  <si>
    <t>k(ɑ) | nɑ</t>
  </si>
  <si>
    <t>(kou) | (no)</t>
  </si>
  <si>
    <t>ku | no</t>
  </si>
  <si>
    <t>ku | no1</t>
  </si>
  <si>
    <t>くの1</t>
  </si>
  <si>
    <t>く{*}の1</t>
  </si>
  <si>
    <t>著者</t>
  </si>
  <si>
    <t>石原道博 編訳 新訂 魏志倭人伝</t>
  </si>
  <si>
    <t>本推定結果</t>
  </si>
  <si>
    <t xml:space="preserve">鬼塚健太郎 @KentaroOnizuka (2021) https://www.awexion.jp/cgi-bin/a.cgi/.P1880000000000004188000000000000F/Cover/Index </t>
  </si>
  <si>
    <r>
      <rPr/>
      <t xml:space="preserve">すきえんてぃあ (2021) </t>
    </r>
    <r>
      <rPr>
        <color rgb="FF1155CC"/>
        <u/>
      </rPr>
      <t xml:space="preserve"> https://togetter.com/li/1648850</t>
    </r>
  </si>
  <si>
    <t>大⽵昌⺒ (2013) 「魏志倭人伝」の漢字音写からみた３世紀日本語のハ行子音の音価</t>
  </si>
  <si>
    <t>John R. Bentley. "The Search for the Language of Yamatai". Japanese Language and Literature Vol. 42, No. 1 (Apr., 2008), p. 28</t>
  </si>
  <si>
    <t>安本美典 (2003)九州説</t>
  </si>
  <si>
    <t>安本美典 (2003) 畿内説</t>
  </si>
  <si>
    <t>長田夏樹2010</t>
  </si>
  <si>
    <t>田中卓著作集 3 (邪馬台国と稲荷山刀銘)</t>
  </si>
  <si>
    <t>牧健二(1968)。「女王国及びその属領の領域並びに倭の三十国の所在地の考定」『日本の原始国家』、9章、p.345-382。有斐閣。</t>
  </si>
  <si>
    <t>米倉1953</t>
  </si>
  <si>
    <t>井上光貞 国造制の成立</t>
  </si>
  <si>
    <t>山田博士説 (石原道博 編訳 新訂 魏志倭人伝で紹介、「狗奴国考」世界78,80,81,83, 明治43年11月、44年1,2,4月)</t>
  </si>
  <si>
    <t>内藤博士説 (石原道博 編訳 新訂 魏志倭人伝で紹介、内藤虎次郎、「卑弥呼考」芸文1-2,3,4、明治43年5,6,7)</t>
  </si>
  <si>
    <t>新井白石</t>
  </si>
  <si>
    <t>e=業界の一般論を編集者がまとめたもの。</t>
  </si>
  <si>
    <t>手法は不明だが上古音・中古音併用で上代特殊仮名遣いを考慮しているようだ。地名の出現順は地域ブロックごとであると仮定しているようだ。</t>
  </si>
  <si>
    <t>後漢発音-&gt;古代方言ベース?</t>
  </si>
  <si>
    <t>日本語ハ行は語頭でp、語中でɸとしている。中古音は平山(1967)としており特にo-&gt;ʌ, o2-&gt;ʌとなっているなど現代の辞書とだいぶ違う。一部上古音を考慮。</t>
  </si>
  <si>
    <t>地名というより語源を探求する目的。後漢発音ベース。日琉祖語+方言+Pアイヌ</t>
  </si>
  <si>
    <t>九州説＋上古音中古音の混合と解釈。</t>
  </si>
  <si>
    <t>上古音3世紀洛陽方言+上代日本語、2重母音は主母音をとる。サ行sより九州方言とし九州説をとる。(初出1975)</t>
  </si>
  <si>
    <t>九州山門郡説。遠絶二十一国は郷レベルとする。(初出1975)</t>
  </si>
  <si>
    <t>九州山門郡説。弥生遺跡、国造・県主、伊都国放射距離説</t>
  </si>
  <si>
    <t>手法はおおむね内藤1910。瀬戸内海の地名を優先。</t>
  </si>
  <si>
    <t>九州説、県から選ぶ。</t>
  </si>
  <si>
    <t>大和説</t>
  </si>
  <si>
    <t>? 『古史通或問』下巻</t>
  </si>
  <si>
    <t>参考文献</t>
  </si>
  <si>
    <t>[石原1951]</t>
  </si>
  <si>
    <t>[鬼塚2021]</t>
  </si>
  <si>
    <t>[すきえんてぃあ2021]</t>
  </si>
  <si>
    <t>[大⽵2013]</t>
  </si>
  <si>
    <t>[Bentley2008]</t>
  </si>
  <si>
    <t>[安本2003九]</t>
  </si>
  <si>
    <t>[安本2003畿]</t>
  </si>
  <si>
    <t>[長田2010c2]</t>
  </si>
  <si>
    <t>[田中1985]</t>
  </si>
  <si>
    <t>[牧1968]</t>
  </si>
  <si>
    <t>[米倉1953]</t>
  </si>
  <si>
    <t>[井上1951]</t>
  </si>
  <si>
    <t>[山田1910]</t>
  </si>
  <si>
    <t>[内藤1910]</t>
  </si>
  <si>
    <t>[新井1716b]</t>
  </si>
  <si>
    <t>帶方郡</t>
  </si>
  <si>
    <t>帯方県 (黄海・京畿道、ソウル付近)</t>
  </si>
  <si>
    <t>加羅 (金海)</t>
  </si>
  <si>
    <t>伽耶・加羅・金官国</t>
  </si>
  <si>
    <t>伽耶、加羅（韓国）</t>
  </si>
  <si>
    <t>加耶国</t>
  </si>
  <si>
    <t>e</t>
  </si>
  <si>
    <t>対馬</t>
  </si>
  <si>
    <t>対馬県主・対馬国</t>
  </si>
  <si>
    <t>ト甲(ス)マ 対馬 （長崎県対馬市）</t>
  </si>
  <si>
    <t>tusima 対馬</t>
  </si>
  <si>
    <t>*tusima（対馬）</t>
  </si>
  <si>
    <t>*təsVma or *tusVma (対馬, OJ tə or tu+sema (island of tə or tu))</t>
  </si>
  <si>
    <t>トマ 対馬</t>
  </si>
  <si>
    <t>対馬国</t>
  </si>
  <si>
    <t>壱岐</t>
  </si>
  <si>
    <t>壱岐県主・壱岐国造・壱岐国</t>
  </si>
  <si>
    <t>イ甲(チ)キ甲 壱岐 （長崎県壱岐市）</t>
  </si>
  <si>
    <t>iki 壱岐</t>
  </si>
  <si>
    <t>*iki（壱岐）</t>
  </si>
  <si>
    <t>*ike (壱岐 iki)</t>
  </si>
  <si>
    <t>ユツキ 壱岐</t>
  </si>
  <si>
    <t>壱岐国</t>
  </si>
  <si>
    <t>肥前国松浦郡 (名護屋, 唐津)</t>
  </si>
  <si>
    <t>松浦県主・肥前国松浦郡</t>
  </si>
  <si>
    <t>マツラ 松浦（佐賀県松浦市）</t>
  </si>
  <si>
    <t>matura 松浦</t>
  </si>
  <si>
    <t>*matura（松浦）</t>
  </si>
  <si>
    <t>*mat-rɔ (松浦 matura, or PA mat+oro (female+inside))</t>
  </si>
  <si>
    <t>肥前国松浦郡</t>
  </si>
  <si>
    <t>マツラ 肥前国松浦郡</t>
  </si>
  <si>
    <t>松浦県</t>
  </si>
  <si>
    <t>末羅県・肥前国松浦郡</t>
  </si>
  <si>
    <t>怡土郡 (糸島郡深江付近)</t>
  </si>
  <si>
    <t>伊都県主・筑前国怡土郡</t>
  </si>
  <si>
    <t>イト甲 怡土県（福岡県糸島市）</t>
  </si>
  <si>
    <t>ito &lt; *ita-u- 糸島</t>
  </si>
  <si>
    <t>*ito（怡土）</t>
  </si>
  <si>
    <t>*itɔ, itwo (OJ thread)</t>
  </si>
  <si>
    <t>筑前国怡土郡</t>
  </si>
  <si>
    <t>ウタ 福岡県福岡市博多区板付-福岡県前原市板持、筑前国那珂郡板曳</t>
  </si>
  <si>
    <t>伊覩県</t>
  </si>
  <si>
    <t>伊覩県・逸都県・筑前国怡土郡</t>
  </si>
  <si>
    <t>儺縣・那津 (那珂郡博多付近)</t>
  </si>
  <si>
    <t>儺県主・筑前国那珂郡</t>
  </si>
  <si>
    <t>ナ 儺県（福岡市）</t>
  </si>
  <si>
    <t>na 儺縣</t>
  </si>
  <si>
    <t>*na（儺）</t>
  </si>
  <si>
    <t>*na (fish, or land, earth, OJ nawi (earthquake))</t>
  </si>
  <si>
    <t>儺の縣・筑前国那珂郡</t>
  </si>
  <si>
    <t>ナ 儺県・筑前国那珂郡博多</t>
  </si>
  <si>
    <t>儺県</t>
  </si>
  <si>
    <t>筑前国那珂郡</t>
  </si>
  <si>
    <t>筑前国糟屋郡宇美</t>
  </si>
  <si>
    <t>筑前国穂波郡</t>
  </si>
  <si>
    <t>ホ乙ミ甲 穂波（飯塚市）</t>
  </si>
  <si>
    <t>umi 宇美</t>
  </si>
  <si>
    <t>*(p)umi（宇美）</t>
  </si>
  <si>
    <t>*pume (PR *pume, (spot, design))</t>
  </si>
  <si>
    <t>筑前国糟屋郡宇美町、筑前国穂波郡</t>
  </si>
  <si>
    <t>筑前国糟屋郡宇美町、筑前国穂波郡、播磨国雲弥の里</t>
  </si>
  <si>
    <t>ホム 筑前国糟屋郡宇美</t>
  </si>
  <si>
    <t>志賀島</t>
  </si>
  <si>
    <t>宇弥</t>
  </si>
  <si>
    <t>宇美(宇彌)</t>
  </si>
  <si>
    <t>筑前国宇美</t>
  </si>
  <si>
    <t>尾張国海部郡△津嶋</t>
  </si>
  <si>
    <t>ヅマ 出雲国 （島根県出雲市）</t>
  </si>
  <si>
    <t>*iNdukumo 出雲, *to-ma 津, ta-ma 田間, təmə 鞆浦</t>
  </si>
  <si>
    <t>*ndumo（出雲）?</t>
  </si>
  <si>
    <t>*toma (OJ tuma (spouse), PA *tɔma (sweet potato), Tsuma in Miyazaki)</t>
  </si>
  <si>
    <r>
      <rPr>
        <rFont val="Arial"/>
        <b/>
        <color theme="1"/>
      </rPr>
      <t>筑後国三潴郡、</t>
    </r>
    <r>
      <rPr>
        <rFont val="Arial"/>
        <color theme="1"/>
      </rPr>
      <t>遠賀川流域から豊前国（「あづま」の意味）</t>
    </r>
  </si>
  <si>
    <t>出雲の国、備後国鞆、須磨の浦、岡山県たまのうら多麻能宇良</t>
  </si>
  <si>
    <t>(於投馬國)ヤドマ・ヤヅマ 八爪、トマ苫、ツマ日向国児湯郡都万神社、紀伊国名草郡都麻都比売神社</t>
  </si>
  <si>
    <t>五島列島</t>
  </si>
  <si>
    <t>日向国児湯郡都萬神社</t>
  </si>
  <si>
    <t>出雲</t>
  </si>
  <si>
    <t>上妻県・筑後国八女郡上妻村</t>
  </si>
  <si>
    <t>出雲、但馬</t>
  </si>
  <si>
    <t>周防国佐婆郡玉祖郷</t>
  </si>
  <si>
    <t>備後国鞆の浦、播磨国須磨の浦</t>
  </si>
  <si>
    <t>(両論併記です)</t>
  </si>
  <si>
    <t>ヤマト乙 大和国 （奈良盆地全域）</t>
  </si>
  <si>
    <t>jamatə 大和</t>
  </si>
  <si>
    <t>*yamatö（大和）</t>
  </si>
  <si>
    <t>*yama (forest) +*tə (sprit, the bound form of ti &lt; *toi)</t>
  </si>
  <si>
    <r>
      <rPr>
        <rFont val="Arial"/>
        <b/>
        <color theme="1"/>
      </rPr>
      <t>筑後国山門郡、</t>
    </r>
    <r>
      <rPr>
        <rFont val="Arial"/>
        <color theme="1"/>
      </rPr>
      <t>筑後国山本郡、肥後国山本郡、ないし総称。筑後川流域。宮殿は朝倉・甘木か</t>
    </r>
  </si>
  <si>
    <t>大和国</t>
  </si>
  <si>
    <t>ヤマド 筑後国山門郡、大和国</t>
  </si>
  <si>
    <t>筑後国山門郡</t>
  </si>
  <si>
    <t>山門県</t>
  </si>
  <si>
    <t>島津国造・志摩国</t>
  </si>
  <si>
    <t>シマ 志摩国 （三重県志摩市）</t>
  </si>
  <si>
    <t>sima 志摩</t>
  </si>
  <si>
    <t>*sima ?</t>
  </si>
  <si>
    <t>*sema &gt; sima (island)</t>
  </si>
  <si>
    <r>
      <rPr>
        <rFont val="Arial"/>
        <b/>
        <color theme="1"/>
      </rPr>
      <t>筑前国志麻郡</t>
    </r>
    <r>
      <rPr>
        <rFont val="Arial"/>
        <color theme="1"/>
      </rPr>
      <t>、</t>
    </r>
    <r>
      <rPr>
        <rFont val="Arial"/>
        <b/>
        <color theme="1"/>
      </rPr>
      <t>肥前国杵島郡</t>
    </r>
  </si>
  <si>
    <r>
      <rPr>
        <rFont val="Arial"/>
        <b/>
        <color theme="1"/>
      </rPr>
      <t>志摩の国</t>
    </r>
    <r>
      <rPr>
        <rFont val="Arial"/>
        <color theme="1"/>
      </rPr>
      <t>、播磨国飾磨郡</t>
    </r>
  </si>
  <si>
    <t>シマ 筑前国志麻郡、志麻国、</t>
  </si>
  <si>
    <t>肥前国杵島郡杵島郷</t>
  </si>
  <si>
    <t>筑前国志摩郡</t>
  </si>
  <si>
    <t>周防国木島群</t>
  </si>
  <si>
    <t>志摩</t>
  </si>
  <si>
    <t>摂津国島下郡の荊切の里(茨木神社)</t>
  </si>
  <si>
    <t>コ乙ハキ甲 小脇 （三重県尾鷲市小脇町 曽根遺跡）</t>
  </si>
  <si>
    <t>papaki 伯耆 (已-&gt;巴)</t>
  </si>
  <si>
    <t>*pa-paki（伯耆）?</t>
  </si>
  <si>
    <t>*kɨpa-ke (OJ kopa+kye (strong+strange), PA *kapar+ke (flat+place))</t>
  </si>
  <si>
    <t>肥前国松浦郡磐氷の駅</t>
  </si>
  <si>
    <r>
      <rPr>
        <rFont val="Arial"/>
        <b/>
        <color theme="1"/>
      </rPr>
      <t>伯耆 (已-&gt;巴)</t>
    </r>
    <r>
      <rPr>
        <rFont val="Arial"/>
        <color theme="1"/>
      </rPr>
      <t>、</t>
    </r>
    <r>
      <rPr>
        <rFont val="Arial"/>
        <b/>
        <color theme="1"/>
      </rPr>
      <t>陸奥国磐城郡</t>
    </r>
  </si>
  <si>
    <t>ヨハクキ 波区芸県</t>
  </si>
  <si>
    <t>肥前国杵島郡磐田杵村</t>
  </si>
  <si>
    <t>未定(肥前国杵島郡磐田杵村)</t>
  </si>
  <si>
    <t>周防国熊毛郡石城神社</t>
  </si>
  <si>
    <t>伊勢石城、城辺、磐城、伊爾敷</t>
  </si>
  <si>
    <t>伊勢国造</t>
  </si>
  <si>
    <t>イ甲ヤ 熊野（イ／ユヤ）国 （和歌山県南部）</t>
  </si>
  <si>
    <t>ijə 伊予</t>
  </si>
  <si>
    <t>*ija (arrow)</t>
  </si>
  <si>
    <r>
      <rPr>
        <rFont val="Arial"/>
        <color theme="1"/>
      </rPr>
      <t>伊予の国、</t>
    </r>
    <r>
      <rPr>
        <rFont val="Arial"/>
        <b/>
        <color theme="1"/>
      </rPr>
      <t>豊後国宇佐、薩摩国伊作郡</t>
    </r>
  </si>
  <si>
    <r>
      <rPr>
        <rFont val="Arial"/>
        <b/>
        <color theme="1"/>
      </rPr>
      <t>大和国伊邪河(いざがは)</t>
    </r>
    <r>
      <rPr>
        <rFont val="Arial"/>
        <color theme="1"/>
      </rPr>
      <t>、伊賀の国、</t>
    </r>
    <r>
      <rPr>
        <rFont val="Arial"/>
        <b/>
        <color theme="1"/>
      </rPr>
      <t>近江国伊香(いかご)郡</t>
    </r>
    <r>
      <rPr>
        <rFont val="Arial"/>
        <color theme="1"/>
      </rPr>
      <t>、出雲国五十狭狭(いささ)の小浜、奈良県宇陀郡榛原町伊那佐(いなさ)、</t>
    </r>
    <r>
      <rPr>
        <rFont val="Arial"/>
        <b/>
        <color theme="1"/>
      </rPr>
      <t>伊予国</t>
    </r>
  </si>
  <si>
    <t>肥前国佐嘉郡飯盛</t>
  </si>
  <si>
    <t>豊前国宇佐郡</t>
  </si>
  <si>
    <t>伊予</t>
  </si>
  <si>
    <t>伊勢国答志郡伊雑宮</t>
  </si>
  <si>
    <t>刀支県主・美濃国土岐郡</t>
  </si>
  <si>
    <t>ト甲キ甲 土岐郡</t>
  </si>
  <si>
    <t>toki 刀支</t>
  </si>
  <si>
    <t>*tɔke (tukyi (OJ ibis), *tɔ-ke (PA lake-place))</t>
  </si>
  <si>
    <r>
      <rPr>
        <rFont val="Arial"/>
        <b/>
        <color theme="1"/>
      </rPr>
      <t>筑前国御笠郡筑紫</t>
    </r>
    <r>
      <rPr>
        <rFont val="Arial"/>
        <color theme="1"/>
      </rPr>
      <t>、</t>
    </r>
    <r>
      <rPr>
        <rFont val="Arial"/>
        <b/>
        <color theme="1"/>
      </rPr>
      <t>豊前国築城郡、肥前国高来郡、日向国臼杵郡高千穂、薩摩国高城郡</t>
    </r>
  </si>
  <si>
    <r>
      <rPr>
        <rFont val="Arial"/>
        <color theme="1"/>
      </rPr>
      <t>闘鶏の国、猛田の県主(大和国十市郡)、</t>
    </r>
    <r>
      <rPr>
        <rFont val="Arial"/>
        <b/>
        <color theme="1"/>
      </rPr>
      <t>大和国高市郡</t>
    </r>
    <r>
      <rPr>
        <rFont val="Arial"/>
        <color theme="1"/>
      </rPr>
      <t>、</t>
    </r>
    <r>
      <rPr>
        <rFont val="Arial"/>
        <b/>
        <color theme="1"/>
      </rPr>
      <t>伊勢国多気郡</t>
    </r>
    <r>
      <rPr>
        <rFont val="Arial"/>
        <color theme="1"/>
      </rPr>
      <t>、美濃国多芸郡、</t>
    </r>
    <r>
      <rPr>
        <rFont val="Arial"/>
        <b/>
        <color theme="1"/>
      </rPr>
      <t>美濃国土岐郡</t>
    </r>
    <r>
      <rPr>
        <rFont val="Arial"/>
        <color theme="1"/>
      </rPr>
      <t>、出雲国神戸郡多伎駅、淡路国国津名郡都志郷、、備後国三上郡土志郷、因幡国法美郡富城郷、</t>
    </r>
    <r>
      <rPr>
        <rFont val="Arial"/>
        <b/>
        <color theme="1"/>
      </rPr>
      <t>丹波国多紀郡</t>
    </r>
  </si>
  <si>
    <t>タキ 出雲国神門郡多伎郷、伊予国越智郡多伎神社、越後国三島郡多岐神社、阿波国美馬郡田寸神社</t>
  </si>
  <si>
    <t>肥前国小郡郡高来郷</t>
  </si>
  <si>
    <t>筑前国遠賀郡洞(クキ)(都支国-&gt;郡支国)</t>
  </si>
  <si>
    <t>波区芸国</t>
  </si>
  <si>
    <t>伊勢国度会郡榛原神社、球珠、串伎</t>
  </si>
  <si>
    <t>玖珠郡(都支国-&gt;郡支国)</t>
  </si>
  <si>
    <t>美濃県主・三野前国造</t>
  </si>
  <si>
    <t>ミ甲ノ甲 本巣郡美濃郷</t>
  </si>
  <si>
    <t>mino 美濃</t>
  </si>
  <si>
    <t>*mmi-na（海の）= 近江?</t>
  </si>
  <si>
    <t>*menɔ (OJ myinwo 御野  honorable-field)</t>
  </si>
  <si>
    <r>
      <rPr>
        <rFont val="Arial"/>
        <b/>
        <color theme="1"/>
      </rPr>
      <t>筑後国御井郡</t>
    </r>
    <r>
      <rPr>
        <rFont val="Arial"/>
        <color theme="1"/>
      </rPr>
      <t>、</t>
    </r>
    <r>
      <rPr>
        <rFont val="Arial"/>
        <b/>
        <color theme="1"/>
      </rPr>
      <t>肥前国三根郡、筑後国三潴郡、</t>
    </r>
  </si>
  <si>
    <r>
      <rPr>
        <rFont val="Arial"/>
        <b/>
        <color theme="1"/>
      </rPr>
      <t>美濃の国</t>
    </r>
    <r>
      <rPr>
        <rFont val="Arial"/>
        <color theme="1"/>
      </rPr>
      <t>、</t>
    </r>
    <r>
      <rPr>
        <rFont val="Arial"/>
        <b/>
        <color theme="1"/>
      </rPr>
      <t>播磨国美襄郡</t>
    </r>
    <r>
      <rPr>
        <rFont val="Arial"/>
        <color theme="1"/>
      </rPr>
      <t>、播磨国飾磨郡三野郷、備前国御野郡、長門国美祢郡</t>
    </r>
  </si>
  <si>
    <t>肥前国三根郡・神崎郡三根郷・嶺県、筑後国水沼県</t>
  </si>
  <si>
    <t>肥前国三根郡</t>
  </si>
  <si>
    <t>備前国御野、三野国造</t>
  </si>
  <si>
    <t>嶺県・肥前国三養基郡上峰村</t>
  </si>
  <si>
    <t>美濃、三根、湊</t>
  </si>
  <si>
    <t>鴨県主・美濃国加茂郡</t>
  </si>
  <si>
    <t>ノ甲コ甲ト甲 池田郡額田郷</t>
  </si>
  <si>
    <t>nukata 額田 (好-&gt;奴)</t>
  </si>
  <si>
    <t>「好」は誤写か</t>
  </si>
  <si>
    <t>*hokɔ-tɔ (PA *hɔk-ɔ-to purchase-there-lake)</t>
  </si>
  <si>
    <r>
      <rPr>
        <rFont val="Arial"/>
        <b/>
        <color theme="1"/>
      </rPr>
      <t>筑前国遠賀郡、</t>
    </r>
    <r>
      <rPr>
        <rFont val="Arial"/>
        <color theme="1"/>
      </rPr>
      <t>筑紫国岡田</t>
    </r>
  </si>
  <si>
    <t>山城国相楽郡岡田駅</t>
  </si>
  <si>
    <t>筑前国朝倉郡久喜宮</t>
  </si>
  <si>
    <t>肥後国菊池郡</t>
  </si>
  <si>
    <t>備前国和気郡香止郷</t>
  </si>
  <si>
    <t>興台魂命、笠沙</t>
  </si>
  <si>
    <t>美濃国各務郡、方県郡、</t>
  </si>
  <si>
    <t>信濃国安曇郡の穂高神社</t>
  </si>
  <si>
    <t>（オ）ホ（ミ）ワ 山県郡大神郷</t>
  </si>
  <si>
    <t>pupa 不破</t>
  </si>
  <si>
    <t>*pupa（不破）?</t>
  </si>
  <si>
    <t>*puhɔ (PA*pu-hɔ storehouse-entrance)</t>
  </si>
  <si>
    <t>筑後国浮羽郡</t>
  </si>
  <si>
    <r>
      <rPr>
        <rFont val="Arial"/>
        <b/>
        <color theme="1"/>
      </rPr>
      <t>伊予国宇和郡</t>
    </r>
    <r>
      <rPr>
        <rFont val="Arial"/>
        <color theme="1"/>
      </rPr>
      <t>、奈良県宇陀郡兎田野町宇賀志、出雲国宇迦の山、安芸国山県郡宇岐郷、伊予国浮穴郡、肥前国彼杵郡浮穴郷</t>
    </r>
  </si>
  <si>
    <t>フカ 高志深江</t>
  </si>
  <si>
    <t>筑後国上妻郡三宅郷福島</t>
  </si>
  <si>
    <t>肥前国島原半島北岸伊福村、(肥後国玉名郡日置郷)</t>
  </si>
  <si>
    <t>備前国邑久、大伯国造</t>
  </si>
  <si>
    <t>美濃国池田郡伊福、不破、日置</t>
  </si>
  <si>
    <t>科野国造</t>
  </si>
  <si>
    <t>タツノ甲 立野 多藝郡立野郷</t>
  </si>
  <si>
    <t>sana 佐那</t>
  </si>
  <si>
    <t>*sinano（信濃）?</t>
  </si>
  <si>
    <t>*sanɔ (sanwo 狭野 narrow field (Jinmu's name during a child))</t>
  </si>
  <si>
    <t>筑後国竹野郡</t>
  </si>
  <si>
    <t>近江国志賀郡、河内国志紀郡、大和国磯城郡</t>
  </si>
  <si>
    <t>サナ、タツナ(妲奴の誤り)常陸国多珂郡手綱の濱、タタナ(妲奴の誤り)多他那美(成務天皇陵)</t>
  </si>
  <si>
    <t>肥前国佐嘉郡、賢女郡</t>
  </si>
  <si>
    <t>肥後国山本郡佐野郷、日向国西諸県郡狭野</t>
  </si>
  <si>
    <t>周防国都農郡、都怒国造</t>
  </si>
  <si>
    <t>周防国都濃郡、都努国造、竹野、田野、多度、谿</t>
  </si>
  <si>
    <t>近江国高島郡角野郷、津野神社</t>
  </si>
  <si>
    <t>肥前国養父郡鳥栖郷</t>
  </si>
  <si>
    <t>ト甲サ 土佐国 （高知県）</t>
  </si>
  <si>
    <t>tosa 土佐</t>
  </si>
  <si>
    <t>*tosa（土佐）?</t>
  </si>
  <si>
    <t>*təsɔ or *tusɔ (Tosu or *tus+*sɔ (PA rope+waterfall))</t>
  </si>
  <si>
    <t>土佐国</t>
  </si>
  <si>
    <t>トサ 土佐</t>
  </si>
  <si>
    <t>土佐、鳥栖、多布施、遂佐</t>
  </si>
  <si>
    <t>鳥栖郷</t>
  </si>
  <si>
    <t>佐那県造</t>
  </si>
  <si>
    <t>サナ（キ甲） 讃岐国 （香川県）</t>
  </si>
  <si>
    <t>sanu- 讃岐</t>
  </si>
  <si>
    <t>*sanuki（讃岐）?</t>
  </si>
  <si>
    <t>*sɔnɔ (MK swo (pine) MK namwo (tree), or OJ nwo (field))</t>
  </si>
  <si>
    <r>
      <rPr>
        <rFont val="Arial"/>
        <b/>
        <color theme="1"/>
      </rPr>
      <t>肥前国佐嘉郡</t>
    </r>
    <r>
      <rPr>
        <rFont val="Arial"/>
        <color theme="1"/>
      </rPr>
      <t>、</t>
    </r>
    <r>
      <rPr>
        <rFont val="Arial"/>
        <b/>
        <color theme="1"/>
      </rPr>
      <t>肥前国彼杵郡</t>
    </r>
  </si>
  <si>
    <t>伊勢国佐那那県、佐渡</t>
  </si>
  <si>
    <t>サナ 讃岐国、</t>
  </si>
  <si>
    <t>肥前国彼杵郡彼杵郷</t>
  </si>
  <si>
    <t>肥前国彼杵郡</t>
  </si>
  <si>
    <t>讃岐国</t>
  </si>
  <si>
    <t>遠江国佐野郡、彼杵、佐渡、囎唹(曽於)</t>
  </si>
  <si>
    <t>伊勢国多気郡佐奈県、</t>
  </si>
  <si>
    <t>彼杵郡</t>
  </si>
  <si>
    <t>讃岐国香河郡</t>
  </si>
  <si>
    <t>ワシ甲キ 和食（ワジキ 徳島県那賀郡那賀町和食）</t>
  </si>
  <si>
    <t>-ipa 難波, ipi- 邑代</t>
  </si>
  <si>
    <t>*apa（阿波）?</t>
  </si>
  <si>
    <t>*hɔ-ipV (PA *hɔ-i-p back-place-thing)</t>
  </si>
  <si>
    <r>
      <rPr>
        <rFont val="Arial"/>
        <b/>
        <color theme="1"/>
      </rPr>
      <t>肥前国小城郡</t>
    </r>
    <r>
      <rPr>
        <rFont val="Arial"/>
        <color theme="1"/>
      </rPr>
      <t>、</t>
    </r>
    <r>
      <rPr>
        <rFont val="Arial"/>
        <b/>
        <color theme="1"/>
      </rPr>
      <t>日向国児湯郡</t>
    </r>
  </si>
  <si>
    <t>吉備国和気郡</t>
  </si>
  <si>
    <t>肥前国高来郡船越</t>
  </si>
  <si>
    <t>日向国児湯郡</t>
  </si>
  <si>
    <t>伊予国桑村郡</t>
  </si>
  <si>
    <t>伊勢国多気郡麻績平宇美郷、鹿屋</t>
  </si>
  <si>
    <t>長国造・佐那県</t>
  </si>
  <si>
    <t>ワナサナ 和奈佐意富曽神社（徳島県海陽町）</t>
  </si>
  <si>
    <t>wanasa 和奈佐</t>
  </si>
  <si>
    <t>*wanɔ-sɔnɔ (R wanu (first person), mis-transcription of my+pine+field)</t>
  </si>
  <si>
    <t>肥前国神埼郡 （吉野ヶ里）</t>
  </si>
  <si>
    <t>播磨国神崎郡、近江国神崎郡</t>
  </si>
  <si>
    <t>カナサナ 武蔵国児玉郡金佐奈神社</t>
  </si>
  <si>
    <t>肥前国高来郡神代郷</t>
  </si>
  <si>
    <t>肥前国神崎郡</t>
  </si>
  <si>
    <t>伊予国神野郡伊曾乃神</t>
  </si>
  <si>
    <t>武蔵国金鑚神社、囎唹</t>
  </si>
  <si>
    <t>遠江国磐田郡鹿苑神社、不波能母遅(不破貴)久奴須奴神</t>
  </si>
  <si>
    <t>紀国造</t>
  </si>
  <si>
    <t>キ乙 紀伊国（和歌山県和歌山市）</t>
  </si>
  <si>
    <t>kwi 紀伊</t>
  </si>
  <si>
    <t>*kï（紀伊）?</t>
  </si>
  <si>
    <t>*kui (tree, Kiy=紀伊)</t>
  </si>
  <si>
    <t>肥前国基肄郡</t>
  </si>
  <si>
    <t>紀伊国</t>
  </si>
  <si>
    <t>筑後国三毛郡・御木国</t>
  </si>
  <si>
    <t>肥前国小城郡</t>
  </si>
  <si>
    <t>安芸国</t>
  </si>
  <si>
    <t>紀伊、基肄、城</t>
  </si>
  <si>
    <t>尾張国丹羽郡大桑郷、美濃国山県郡大桑郷</t>
  </si>
  <si>
    <t>基肄郡</t>
  </si>
  <si>
    <t>伊賀国造</t>
  </si>
  <si>
    <t>ヱ乙ガ 河内国恵我（大阪府羽曳野市 古市古墳群）</t>
  </si>
  <si>
    <t>iNga 伊賀</t>
  </si>
  <si>
    <t>*ï?ŋɡa（伊賀）?</t>
  </si>
  <si>
    <t>*wai-ŋgɔ (Wega 肥後国天草郡恵家)</t>
  </si>
  <si>
    <t>若狭国</t>
  </si>
  <si>
    <t>肥後国玉名郡伊倉</t>
  </si>
  <si>
    <t>筑後国生葉郡(浮羽郡)、筑前国遠賀郡</t>
  </si>
  <si>
    <t>播磨国英賀郷</t>
  </si>
  <si>
    <t>三河国額田郡位賀郷、尾張国智多郡番郷</t>
  </si>
  <si>
    <t>毛野国</t>
  </si>
  <si>
    <t>キ乙ナ 木津（京都府木津川市 木津以北の木津川下流域）</t>
  </si>
  <si>
    <t>kwi 紀伊 (再出)</t>
  </si>
  <si>
    <t>kï-na（紀伊の）?</t>
  </si>
  <si>
    <t>*kuinɔ (OJ kiy-nwo 木野)</t>
  </si>
  <si>
    <t>豊前国御木郡、筑後国三宅郡</t>
  </si>
  <si>
    <t>山城国紀伊郡、毛野国</t>
  </si>
  <si>
    <t>肥後国菊池郡城野郷</t>
  </si>
  <si>
    <t>讃岐国柞田駅</t>
  </si>
  <si>
    <t>伊勢国桑名郷、阿久根</t>
  </si>
  <si>
    <t>陸奥国耶麻郡</t>
  </si>
  <si>
    <t>ヤマ 山科（京都市山科区 中臣遺跡）</t>
  </si>
  <si>
    <t>jama- 山城</t>
  </si>
  <si>
    <t>*yama-tö（大和）?</t>
  </si>
  <si>
    <t>*yama (mountain, or forest (in PR))</t>
  </si>
  <si>
    <r>
      <rPr>
        <rFont val="Arial"/>
        <b/>
        <color theme="1"/>
      </rPr>
      <t>筑後国八女郡、</t>
    </r>
    <r>
      <rPr>
        <rFont val="Arial"/>
        <color theme="1"/>
      </rPr>
      <t xml:space="preserve"> 肥後国山鹿郡、</t>
    </r>
    <r>
      <rPr>
        <rFont val="Arial"/>
        <b/>
        <color theme="1"/>
      </rPr>
      <t>筑後国山本郡</t>
    </r>
  </si>
  <si>
    <t>山城国、山辺郡</t>
  </si>
  <si>
    <t>肥後国菊池郡山門郷</t>
  </si>
  <si>
    <t>筑後国八女郡</t>
  </si>
  <si>
    <t>播磨国野摩駅</t>
  </si>
  <si>
    <t>八女県</t>
  </si>
  <si>
    <t>伊勢国員弁郡野麻、八女、海部、山国</t>
  </si>
  <si>
    <t>八女国</t>
  </si>
  <si>
    <t>久自国造・常陸国久慈郡</t>
  </si>
  <si>
    <t>ク(ン)ジ甲 山城国乙訓郡訓世郷 （京都府向日市近辺）</t>
  </si>
  <si>
    <t>kuNga 久我, kukiN 洞海, 骨蒐?</t>
  </si>
  <si>
    <t>*kuŋginV (OJ Kukyi in Tsukushi, *kugi+nə (nail+burden))</t>
  </si>
  <si>
    <r>
      <rPr>
        <rFont val="Arial"/>
        <color theme="1"/>
      </rPr>
      <t>筑前国席田郡久爾駅、</t>
    </r>
    <r>
      <rPr>
        <rFont val="Arial"/>
        <b/>
        <color theme="1"/>
      </rPr>
      <t>豊後国玖珠郡</t>
    </r>
  </si>
  <si>
    <t>越国</t>
  </si>
  <si>
    <t>肥後国皮石郡</t>
  </si>
  <si>
    <t>豊後国玖珠郡</t>
  </si>
  <si>
    <t>播磨国櫛淵</t>
  </si>
  <si>
    <t>伊勢国多気郡櫛田久之多郷</t>
  </si>
  <si>
    <t>合志郡</t>
  </si>
  <si>
    <t>針間国造・播磨国</t>
  </si>
  <si>
    <t>ハリ甲 播磨国 （兵庫県南部）</t>
  </si>
  <si>
    <t>pari- 播磨</t>
  </si>
  <si>
    <t>*parima（播磨）?</t>
  </si>
  <si>
    <t>*pari (OJ needle)</t>
  </si>
  <si>
    <r>
      <rPr>
        <rFont val="Arial"/>
        <b/>
        <color theme="1"/>
      </rPr>
      <t>筑前国朝倉郡把伎(はぎ)駅</t>
    </r>
    <r>
      <rPr>
        <rFont val="Arial"/>
        <color theme="1"/>
      </rPr>
      <t>、</t>
    </r>
    <r>
      <rPr>
        <rFont val="Arial"/>
        <b/>
        <color theme="1"/>
      </rPr>
      <t>筑後国御原郡</t>
    </r>
  </si>
  <si>
    <t>播磨国、尾張国</t>
  </si>
  <si>
    <t>肥後国託麻郡波良郷</t>
  </si>
  <si>
    <t>肥後国阿蘇郡波良郷</t>
  </si>
  <si>
    <t>播磨</t>
  </si>
  <si>
    <t>尾張、播磨、波良、原</t>
  </si>
  <si>
    <t>肥後国の波良郷</t>
  </si>
  <si>
    <t>吉備国</t>
  </si>
  <si>
    <t>キ甲ツ 吉（キツ）備中国都宇郡 （岡山県岡山市）</t>
  </si>
  <si>
    <t>kibi 吉備</t>
  </si>
  <si>
    <t>*kibï（吉備）?</t>
  </si>
  <si>
    <t>*kewi (PA *kew-i shave-place)</t>
  </si>
  <si>
    <t>豊前国企救郡、肥後国菊池郡</t>
  </si>
  <si>
    <t>肥後国益城郡益城郷</t>
  </si>
  <si>
    <t>吉備</t>
  </si>
  <si>
    <t>豊前国築城郡</t>
  </si>
  <si>
    <t>吉備穴国造・備後国安那郡</t>
  </si>
  <si>
    <t>アナ 吉備穴国 （広島県福山市）</t>
  </si>
  <si>
    <t>ana 穴門</t>
  </si>
  <si>
    <t>*ana-to（穴門）?</t>
  </si>
  <si>
    <t>*ɔnɔ &gt; *wonɔ (小野 or Mansfield)</t>
  </si>
  <si>
    <t>穴門国、肥後国飽田郡、豊後国大野郡、豊後国海部郡、肥後国天草郡、肥後国宇土郡</t>
  </si>
  <si>
    <t>安芸国、吉備阿娜の国</t>
  </si>
  <si>
    <t>アナ 穴門、備後国安那郡</t>
  </si>
  <si>
    <t>肥後国宇土郡</t>
  </si>
  <si>
    <t>筑前国御笠郡大野郷、豊後国大野郡</t>
  </si>
  <si>
    <t>備後国安那郡</t>
  </si>
  <si>
    <t>近江国小野郷、越後国魚沼、大野、宇土、宇努</t>
  </si>
  <si>
    <t>豊後国大野郡</t>
  </si>
  <si>
    <t>〇奴国の誤脱か</t>
  </si>
  <si>
    <t>仲国造</t>
  </si>
  <si>
    <t>ナ／ヌ 沼田（ヌタ）安芸国沼田郡 （広島県広島市）</t>
  </si>
  <si>
    <t>na 儺縣 (再出)</t>
  </si>
  <si>
    <t>*na（儺）再出</t>
  </si>
  <si>
    <t>-</t>
  </si>
  <si>
    <r>
      <rPr>
        <rFont val="Arial"/>
        <b/>
        <color theme="1"/>
      </rPr>
      <t>日向国那珂郡</t>
    </r>
    <r>
      <rPr>
        <rFont val="Arial"/>
        <color theme="1"/>
      </rPr>
      <t>、</t>
    </r>
    <r>
      <rPr>
        <rFont val="Arial"/>
        <b/>
        <color theme="1"/>
      </rPr>
      <t>豊前国仲津郡</t>
    </r>
  </si>
  <si>
    <t>紀伊国那賀郡、讃岐国那珂郡、阿波国那賀郡</t>
  </si>
  <si>
    <t>肥後国八代郡大野村</t>
  </si>
  <si>
    <t>肥後国下益城郡大野</t>
  </si>
  <si>
    <t>(再出)</t>
  </si>
  <si>
    <t>信濃国伊那</t>
  </si>
  <si>
    <t>熊襲・球磨+阿蘇</t>
  </si>
  <si>
    <t>久努国造</t>
  </si>
  <si>
    <t>コ甲ナ 伊勢湾沿岸（伊勢国、尾張国、三河国など）</t>
  </si>
  <si>
    <t>kuno 久努, ku-no 球磨の野</t>
  </si>
  <si>
    <t>*konɔ (OJ kunwo (field of children))</t>
  </si>
  <si>
    <t>肥後国球磨郡</t>
  </si>
  <si>
    <t>紀伊国熊野</t>
  </si>
  <si>
    <t>熊県・肥後国菊池郡</t>
  </si>
  <si>
    <t>毛野国, (久努国造)</t>
  </si>
  <si>
    <t>熊県・球磨</t>
  </si>
  <si>
    <t>倭</t>
  </si>
  <si>
    <t>*wa-i</t>
  </si>
  <si>
    <t>充足数</t>
  </si>
  <si>
    <t>NAME</t>
  </si>
  <si>
    <t>latitude</t>
  </si>
  <si>
    <t>longitude</t>
  </si>
  <si>
    <t>TYPE</t>
  </si>
  <si>
    <t>PRON. PERIOD</t>
  </si>
  <si>
    <t>LOCATION</t>
  </si>
  <si>
    <t>ORDER</t>
  </si>
  <si>
    <t>TRANSLATION</t>
  </si>
  <si>
    <t>PRON. CODE</t>
  </si>
  <si>
    <t>RANK</t>
  </si>
  <si>
    <t>PRONUNCIATION</t>
  </si>
  <si>
    <t>ANCIENT LOC.</t>
  </si>
  <si>
    <t>補足</t>
  </si>
  <si>
    <t>郡レベル以上</t>
  </si>
  <si>
    <t>豪族関連名である(国造、県主など)</t>
  </si>
  <si>
    <t>発音近い</t>
  </si>
  <si>
    <t>古代地名と確認できる</t>
  </si>
  <si>
    <t>個別の事情クリア</t>
  </si>
  <si>
    <t>空き地(非重複)</t>
  </si>
  <si>
    <t>他国に近い(非飛び地)</t>
  </si>
  <si>
    <t>必須スコア</t>
  </si>
  <si>
    <t>単独スコア</t>
  </si>
  <si>
    <t>相関スコア</t>
  </si>
  <si>
    <t>総合スコア</t>
  </si>
  <si>
    <t>帶方郡(北)</t>
  </si>
  <si>
    <t>その他M</t>
  </si>
  <si>
    <t>未使用</t>
  </si>
  <si>
    <t>黄海南道安岳郡</t>
  </si>
  <si>
    <t>帯方郡</t>
  </si>
  <si>
    <t>たいほう</t>
  </si>
  <si>
    <t>帶方郡(南)</t>
  </si>
  <si>
    <t>京畿道ソウル</t>
  </si>
  <si>
    <t>その他H</t>
  </si>
  <si>
    <t>韓国慶尚南道金海市</t>
  </si>
  <si>
    <t>伽耶</t>
  </si>
  <si>
    <t>女王国H</t>
  </si>
  <si>
    <t>長崎県対馬市</t>
  </si>
  <si>
    <t>つしま</t>
  </si>
  <si>
    <t>長崎県壱岐市</t>
  </si>
  <si>
    <t>いき1</t>
  </si>
  <si>
    <t>長崎県唐津市</t>
  </si>
  <si>
    <t>松浦</t>
  </si>
  <si>
    <t>まつら</t>
  </si>
  <si>
    <t>福岡県糸島市</t>
  </si>
  <si>
    <t>怡土</t>
  </si>
  <si>
    <t>いと1</t>
  </si>
  <si>
    <t>福岡県春日市</t>
  </si>
  <si>
    <t>儺</t>
  </si>
  <si>
    <t>女王国M</t>
  </si>
  <si>
    <t>福岡県飯塚市</t>
  </si>
  <si>
    <t>穂波</t>
  </si>
  <si>
    <t>ほなみ1</t>
  </si>
  <si>
    <t>女王国L</t>
  </si>
  <si>
    <t>愛知県津島市</t>
  </si>
  <si>
    <t>津嶋</t>
  </si>
  <si>
    <t>邪馬臺國(九)</t>
  </si>
  <si>
    <t>福岡県久留米市</t>
  </si>
  <si>
    <t>山本</t>
  </si>
  <si>
    <t>やまも2と2</t>
  </si>
  <si>
    <t>筑後国山本郡</t>
  </si>
  <si>
    <t>邪馬臺國(畿)</t>
  </si>
  <si>
    <t>奈良県桜井市</t>
  </si>
  <si>
    <t>大和</t>
  </si>
  <si>
    <t>やまと2</t>
  </si>
  <si>
    <t>三重県志摩市</t>
  </si>
  <si>
    <t>しま</t>
  </si>
  <si>
    <t>大阪府茨木市</t>
  </si>
  <si>
    <t>荊切</t>
  </si>
  <si>
    <t>うばらき1</t>
  </si>
  <si>
    <t>三重県鈴鹿市</t>
  </si>
  <si>
    <t>伊勢</t>
  </si>
  <si>
    <t>いせ</t>
  </si>
  <si>
    <t>岐阜県土岐市</t>
  </si>
  <si>
    <t>土岐</t>
  </si>
  <si>
    <t>と1き1</t>
  </si>
  <si>
    <t>岐阜県不破郡垂井町</t>
  </si>
  <si>
    <t>三野</t>
  </si>
  <si>
    <t>岐阜県美濃加茂市</t>
  </si>
  <si>
    <t>鴨・県</t>
  </si>
  <si>
    <t>かも1・あがた</t>
  </si>
  <si>
    <t>長野県安曇野市</t>
  </si>
  <si>
    <t>穂高</t>
  </si>
  <si>
    <t>ほたか</t>
  </si>
  <si>
    <t>長野県上田市</t>
  </si>
  <si>
    <t>科野</t>
  </si>
  <si>
    <t>しなの1</t>
  </si>
  <si>
    <t>佐賀県鳥栖市</t>
  </si>
  <si>
    <t>鳥栖</t>
  </si>
  <si>
    <t>と2す</t>
  </si>
  <si>
    <t>三重県多気郡多気町佐奈</t>
  </si>
  <si>
    <t>佐那</t>
  </si>
  <si>
    <t>香川県高松市</t>
  </si>
  <si>
    <t>香河</t>
  </si>
  <si>
    <t>かがは</t>
  </si>
  <si>
    <t>徳島県名東郡佐那河内村</t>
  </si>
  <si>
    <t>長・佐那</t>
  </si>
  <si>
    <t>なが・さな</t>
  </si>
  <si>
    <t>和歌山県和歌山市</t>
  </si>
  <si>
    <t>紀</t>
  </si>
  <si>
    <t>三重県伊賀市</t>
  </si>
  <si>
    <t>伊賀</t>
  </si>
  <si>
    <t>いが</t>
  </si>
  <si>
    <t>群馬県前橋市</t>
  </si>
  <si>
    <t>毛野</t>
  </si>
  <si>
    <t>福島県耶麻郡</t>
  </si>
  <si>
    <t>耶麻</t>
  </si>
  <si>
    <t>茨城県常陸太田市</t>
  </si>
  <si>
    <t>久自</t>
  </si>
  <si>
    <t>くじ</t>
  </si>
  <si>
    <t>兵庫県姫路市</t>
  </si>
  <si>
    <t>針間</t>
  </si>
  <si>
    <t>はりま</t>
  </si>
  <si>
    <t>岡山県岡山市北区</t>
  </si>
  <si>
    <t>きび2</t>
  </si>
  <si>
    <t>広島県福山市神辺</t>
  </si>
  <si>
    <t>穴</t>
  </si>
  <si>
    <t>茨城県ひたちなか市</t>
  </si>
  <si>
    <t>仲</t>
  </si>
  <si>
    <t>なか</t>
  </si>
  <si>
    <t>静岡県袋井市久野</t>
  </si>
  <si>
    <t>久努</t>
  </si>
  <si>
    <t>久努国造・遠江国山名郡久努郷</t>
  </si>
  <si>
    <t>ほづみ1</t>
  </si>
  <si>
    <t>播磨 賀茂 穂積</t>
  </si>
  <si>
    <t>北部九州外</t>
  </si>
  <si>
    <t>美濃 本巣 穂積</t>
  </si>
  <si>
    <t>尾張  丹羽 穂積</t>
  </si>
  <si>
    <t>摂津 嶋下 穂積</t>
  </si>
  <si>
    <t>奈良県天理市新泉町２８７</t>
  </si>
  <si>
    <t>大和 	山辺△穂積</t>
  </si>
  <si>
    <t>北部九州外。大日本地名辞書より現在地特定。現在地名残らず。</t>
  </si>
  <si>
    <t>ほうみ1</t>
  </si>
  <si>
    <t>因幡国法美</t>
  </si>
  <si>
    <t>北部九州外,元は「はふみ」?</t>
  </si>
  <si>
    <t>ほそみ1</t>
  </si>
  <si>
    <t>伯耆 	会見細見</t>
  </si>
  <si>
    <t>和歌山県和歌山市禰宜</t>
  </si>
  <si>
    <t>津万</t>
  </si>
  <si>
    <t>紀伊国名草郡津万神戸郷</t>
  </si>
  <si>
    <t>鹿児島県鹿児島市</t>
  </si>
  <si>
    <t>都万</t>
  </si>
  <si>
    <t>薩摩国鹿児嶋郡都万郷</t>
  </si>
  <si>
    <t>島根県隠岐郡隠岐の島町</t>
  </si>
  <si>
    <t>都麻</t>
  </si>
  <si>
    <t>隠岐国隠地郡都麻郷</t>
  </si>
  <si>
    <t>滋賀県米原市朝妻筑摩</t>
  </si>
  <si>
    <t>筑摩</t>
  </si>
  <si>
    <t>つかま</t>
  </si>
  <si>
    <t>近江国坂田郡筑摩御厨郷</t>
  </si>
  <si>
    <t>琵琶湖</t>
  </si>
  <si>
    <t>静岡県南伊豆町湊</t>
  </si>
  <si>
    <t>月間</t>
  </si>
  <si>
    <t>つくま</t>
  </si>
  <si>
    <t>伊豆国賀茂郡月間郷</t>
  </si>
  <si>
    <t>兵庫県赤穂市</t>
  </si>
  <si>
    <t>筑磨</t>
  </si>
  <si>
    <t>播磨国赤穂郡筑磨郷</t>
  </si>
  <si>
    <t>福島県浪江町</t>
  </si>
  <si>
    <t>津島</t>
  </si>
  <si>
    <t>陸奥国標葉郡津島村</t>
  </si>
  <si>
    <t>岡山県岡山市北区津島</t>
  </si>
  <si>
    <t>備前国御野郡津嶋郷</t>
  </si>
  <si>
    <t>東京都北区滝野川</t>
  </si>
  <si>
    <t>豊嶋</t>
  </si>
  <si>
    <t>と2しま</t>
  </si>
  <si>
    <t>武蔵国豊嶋郡・下総国葛飾郡豊嶋郷</t>
  </si>
  <si>
    <t>熊本県熊本市</t>
  </si>
  <si>
    <t>当麻</t>
  </si>
  <si>
    <t>たぎま</t>
  </si>
  <si>
    <t>肥後国益城郡当麻</t>
  </si>
  <si>
    <t>現「とうま」</t>
  </si>
  <si>
    <t>茨城県小美玉市川中子</t>
  </si>
  <si>
    <t>田余</t>
  </si>
  <si>
    <t>たまり</t>
  </si>
  <si>
    <t>常陸国茨城郡田余郷</t>
  </si>
  <si>
    <t>福井県三方上中郡若狭町</t>
  </si>
  <si>
    <t>玉置</t>
  </si>
  <si>
    <t>たまき</t>
  </si>
  <si>
    <t>若狭国遠敷郡玉置郷</t>
  </si>
  <si>
    <t>山口県萩市下田万１０３６</t>
  </si>
  <si>
    <t>多万</t>
  </si>
  <si>
    <t>長門国阿武郡多万郷</t>
  </si>
  <si>
    <t>熊本県玉名市岩崎１６３</t>
  </si>
  <si>
    <t>玉杵名</t>
  </si>
  <si>
    <t>たまな</t>
  </si>
  <si>
    <t>肥後国玉名郡</t>
  </si>
  <si>
    <t>玉杵名 &lt;紀&gt;たまきな 4文字</t>
  </si>
  <si>
    <t>茨城県行方市麻生1561番地9</t>
  </si>
  <si>
    <t>常陸国行方郡当麻郷</t>
  </si>
  <si>
    <t>宮崎県宮崎市佐土原町下田島</t>
  </si>
  <si>
    <t>当磨</t>
  </si>
  <si>
    <t>たいま</t>
  </si>
  <si>
    <t>日向国那珂郡△当磨駅</t>
  </si>
  <si>
    <t>香川県三豊市詫間町詫間1138番地13</t>
  </si>
  <si>
    <t>託間</t>
  </si>
  <si>
    <t>たくま</t>
  </si>
  <si>
    <t>讃岐国三野郡託間郷</t>
  </si>
  <si>
    <t>愛媛県今治市神宮甲699</t>
  </si>
  <si>
    <t>宅万</t>
  </si>
  <si>
    <t>伊予国濃満郡宅万郷</t>
  </si>
  <si>
    <t>鹿児島県薩摩川内市神田町3番22号</t>
  </si>
  <si>
    <t>託万</t>
  </si>
  <si>
    <t>薩摩国高城郡託万郷</t>
  </si>
  <si>
    <t>愛知県知多市緑町1番地</t>
  </si>
  <si>
    <t>但馬</t>
  </si>
  <si>
    <t>たじま</t>
  </si>
  <si>
    <t>尾張国智多郡但馬郷</t>
  </si>
  <si>
    <t>神奈川県小田原市田島</t>
  </si>
  <si>
    <t>田嶋</t>
  </si>
  <si>
    <t>相模国足下郡☆田嶋</t>
  </si>
  <si>
    <t>足柄下郡</t>
  </si>
  <si>
    <t>兵庫県豊岡市中央町2番4号</t>
  </si>
  <si>
    <t>但馬国</t>
  </si>
  <si>
    <t xml:space="preserve"> 宮崎県宮崎市佐土原町下田島</t>
  </si>
  <si>
    <t>日向国那珂郡田嶋郷</t>
  </si>
  <si>
    <t>宇和島市吉田町立間</t>
  </si>
  <si>
    <t>立間</t>
  </si>
  <si>
    <t>たちま</t>
  </si>
  <si>
    <t>伊予国宇和郡立間郷</t>
  </si>
  <si>
    <t>福岡県糸島市志摩</t>
  </si>
  <si>
    <t>伊都国に近すぎ</t>
  </si>
  <si>
    <t>京都府京田辺市</t>
  </si>
  <si>
    <t>志磨</t>
  </si>
  <si>
    <t>山城国綴喜郡志磨郷</t>
  </si>
  <si>
    <t>尾張国海部郡志摩郷</t>
  </si>
  <si>
    <t>茨城県稲敷市</t>
  </si>
  <si>
    <t>志万</t>
  </si>
  <si>
    <t>常陸国信太郡志万郷</t>
  </si>
  <si>
    <t>常陸国那賀郡志万</t>
  </si>
  <si>
    <t>常陸国久慈郡志万</t>
  </si>
  <si>
    <t>岐阜県揖斐郡揖斐川町</t>
  </si>
  <si>
    <t>志麻</t>
  </si>
  <si>
    <t>美濃国大野郡志麻郷</t>
  </si>
  <si>
    <t>額田国造内</t>
  </si>
  <si>
    <t>美濃国賀茂郡志麻郷</t>
  </si>
  <si>
    <t>福井県小浜市</t>
  </si>
  <si>
    <t>若狭国遠敷郡志摩郷</t>
  </si>
  <si>
    <t>富山県富山市</t>
  </si>
  <si>
    <t>越中国新川郡志麻郷</t>
  </si>
  <si>
    <t>京都府南丹市</t>
  </si>
  <si>
    <t>丹波国船井郡志麻郷</t>
  </si>
  <si>
    <t>京都府綾部市</t>
  </si>
  <si>
    <t>丹波国何鹿郡志麻郷</t>
  </si>
  <si>
    <t>広島県神石高原町</t>
  </si>
  <si>
    <t>備後国神石郡志麻郷</t>
  </si>
  <si>
    <t>鹿児島県曽於市</t>
  </si>
  <si>
    <t>大隅国贈唹郡志摩郷・囎唹郡・曽於郡</t>
  </si>
  <si>
    <t>鳥取県倉吉市</t>
  </si>
  <si>
    <t>波伯吉</t>
  </si>
  <si>
    <t>ぱぱき1</t>
  </si>
  <si>
    <t>波伯吉国・伯岐国造・伯耆国</t>
  </si>
  <si>
    <t>已&lt;-&gt;己&lt;-&gt;巴の解釈の違いある模様。巴</t>
  </si>
  <si>
    <t>茨城県筑西市西谷貝４６９</t>
  </si>
  <si>
    <t>伊讃</t>
  </si>
  <si>
    <t>いさ</t>
  </si>
  <si>
    <t>常陸国新治郡伊讃郷</t>
  </si>
  <si>
    <t>常陸国真壁郡伊讃郷と連続とみなした。</t>
  </si>
  <si>
    <t>常陸国真壁郡伊讃郷</t>
  </si>
  <si>
    <t>大日本地名辞書では下野国結城郡となっているが下総国の間違いだろう。太閤検地で郡の境界が動いているとのこと。</t>
  </si>
  <si>
    <t>山口県美祢市伊佐町伊佐４８９１</t>
  </si>
  <si>
    <t>位佐</t>
  </si>
  <si>
    <t>長門国美祢郡位佐郷</t>
  </si>
  <si>
    <t>大日本地名辞書</t>
  </si>
  <si>
    <t>愛媛県伊予市</t>
  </si>
  <si>
    <t>伊余</t>
  </si>
  <si>
    <t>いよ2</t>
  </si>
  <si>
    <t>伊余国造</t>
  </si>
  <si>
    <t>兵庫県美方郡新温泉町指杭</t>
  </si>
  <si>
    <t>刀岐</t>
  </si>
  <si>
    <t>但馬国二方郡刀岐</t>
  </si>
  <si>
    <t>奈良県奈良市都祁南之庄町</t>
  </si>
  <si>
    <t>闘鶏</t>
  </si>
  <si>
    <t>つげ1</t>
  </si>
  <si>
    <t>闘鶏国造・大和国山辺郡都祁</t>
  </si>
  <si>
    <t>岐阜県養老郡養老町</t>
  </si>
  <si>
    <t>多芸</t>
  </si>
  <si>
    <t>たぎ1</t>
  </si>
  <si>
    <t>美濃国多芸郡</t>
  </si>
  <si>
    <t>新潟県柏崎市</t>
  </si>
  <si>
    <t>多岐</t>
  </si>
  <si>
    <t>たき1</t>
  </si>
  <si>
    <t>越後国三嶋郡多岐郷</t>
  </si>
  <si>
    <t>島根県出雲市多伎町</t>
  </si>
  <si>
    <t>多伎</t>
  </si>
  <si>
    <t>出雲国神門郡多伎</t>
  </si>
  <si>
    <t>神奈川県海老名市</t>
  </si>
  <si>
    <t>美濃</t>
  </si>
  <si>
    <t>相模国高座郡美濃郷</t>
  </si>
  <si>
    <t>富山県礪波市</t>
  </si>
  <si>
    <t>越中国礪波郡三野郷</t>
  </si>
  <si>
    <t>鳥取県西伯郡伯耆町</t>
  </si>
  <si>
    <t>伯耆国会見郡美濃郷</t>
  </si>
  <si>
    <t>播磨国飾磨郡三野郷</t>
  </si>
  <si>
    <t>岡山県岡山市</t>
  </si>
  <si>
    <t>御野</t>
  </si>
  <si>
    <t>三野国造</t>
  </si>
  <si>
    <t>重複(吉備国)</t>
  </si>
  <si>
    <t>島根県益田市</t>
  </si>
  <si>
    <t>石見国美濃郡</t>
  </si>
  <si>
    <t>香川県三豊市</t>
  </si>
  <si>
    <t>讃岐国三野郡・阿波国三好郡三野郷</t>
  </si>
  <si>
    <t>大阪府大阪市西成区</t>
  </si>
  <si>
    <t>凡河内国三野県主・摂津国西成郡三野郷</t>
  </si>
  <si>
    <t>鹿児島県出水市下鯖町1272</t>
  </si>
  <si>
    <t>国形</t>
  </si>
  <si>
    <t>くにがた</t>
  </si>
  <si>
    <t>薩摩出水国形</t>
  </si>
  <si>
    <t>長崎県対馬市豊玉町仁位</t>
  </si>
  <si>
    <t>上県</t>
  </si>
  <si>
    <t>かみあがた</t>
  </si>
  <si>
    <t>対馬国上県郡</t>
  </si>
  <si>
    <t>三重県安濃郡片田村</t>
  </si>
  <si>
    <t>片県</t>
  </si>
  <si>
    <t>かたかた</t>
  </si>
  <si>
    <t>伊勢国安濃郡片県郷</t>
  </si>
  <si>
    <t>片田村?</t>
  </si>
  <si>
    <t>茨城県稲敷市犬塚1570番地1</t>
  </si>
  <si>
    <t>子方</t>
  </si>
  <si>
    <t>こかた</t>
  </si>
  <si>
    <t>常陸国信太郡子方郷</t>
  </si>
  <si>
    <t>岐阜県岐阜市石谷</t>
  </si>
  <si>
    <t>方県</t>
  </si>
  <si>
    <t>かたがた</t>
  </si>
  <si>
    <t>美濃国方県郡</t>
  </si>
  <si>
    <t>兵庫県加東市社</t>
  </si>
  <si>
    <t>播磨国賀茂郡・針間鴨国造</t>
  </si>
  <si>
    <t>京都府京都市左京区下鴨本町</t>
  </si>
  <si>
    <t>鴨県主(山背国)</t>
  </si>
  <si>
    <t>保古山(岐阜県中津川市)?</t>
  </si>
  <si>
    <t>保古</t>
  </si>
  <si>
    <t>ほこ1</t>
  </si>
  <si>
    <t>ほこ2</t>
  </si>
  <si>
    <t>鉾神社</t>
  </si>
  <si>
    <t>茨城県鉾田市</t>
  </si>
  <si>
    <t>鉾田</t>
  </si>
  <si>
    <t>ほこ2た</t>
  </si>
  <si>
    <t>鉾田市(茨城県、仲国造に含まれる)</t>
  </si>
  <si>
    <r>
      <rPr/>
      <t>兵庫県</t>
    </r>
    <r>
      <rPr>
        <color rgb="FF000000"/>
      </rPr>
      <t>美方郡新温泉町</t>
    </r>
  </si>
  <si>
    <t>二方</t>
  </si>
  <si>
    <t>ふたかた</t>
  </si>
  <si>
    <t>但馬国二方郡</t>
  </si>
  <si>
    <t>岡山県高梁市布賀</t>
  </si>
  <si>
    <t>布賀</t>
  </si>
  <si>
    <t>ふか</t>
  </si>
  <si>
    <t>備中国川上郡穴斗郷布賀</t>
  </si>
  <si>
    <r>
      <rPr/>
      <t>中世地名か。 </t>
    </r>
    <r>
      <rPr>
        <color rgb="FF1155CC"/>
        <u/>
      </rPr>
      <t>https://www.city.takahashi.lg.jp/site/koho/chimeioaruku014.html</t>
    </r>
  </si>
  <si>
    <t>山形県飽海郡遊佐町吹浦川田</t>
  </si>
  <si>
    <t>封戸</t>
  </si>
  <si>
    <t>ふこ1?</t>
  </si>
  <si>
    <t>羽前国飽海郡封戸</t>
  </si>
  <si>
    <t>現在は地名が残らず。大日本地名辞書</t>
  </si>
  <si>
    <t>岩手県北上市二子町宿東１２１</t>
  </si>
  <si>
    <t>二子</t>
  </si>
  <si>
    <t>ふたこ1</t>
  </si>
  <si>
    <t>陸中国和賀郡二子</t>
  </si>
  <si>
    <t>神奈川県厚木市船子１１８７</t>
  </si>
  <si>
    <t>船子</t>
  </si>
  <si>
    <t>ふなこ1</t>
  </si>
  <si>
    <t>相摸国 愛甲郡船子</t>
  </si>
  <si>
    <t>石川県七尾市古府町る−１−１</t>
  </si>
  <si>
    <t>古府</t>
  </si>
  <si>
    <t>ふるこ</t>
  </si>
  <si>
    <t>能登国鹿島郡古府</t>
  </si>
  <si>
    <t>滋賀県高島市今津町保坂３２５−１</t>
  </si>
  <si>
    <t>保坂</t>
  </si>
  <si>
    <t>ほさか</t>
  </si>
  <si>
    <t>近江国高島郡保坂</t>
  </si>
  <si>
    <t>山梨県韮崎市穂坂町宮久保</t>
  </si>
  <si>
    <t>穂坂</t>
  </si>
  <si>
    <t>甲斐国北巨麻郡穂坂</t>
  </si>
  <si>
    <t>長崎県松浦市星鹿町下田免１７４−１</t>
  </si>
  <si>
    <t>星鹿</t>
  </si>
  <si>
    <t>ほしか</t>
  </si>
  <si>
    <t>肥前国松浦郡星鹿</t>
  </si>
  <si>
    <t>島根県安来市伯太町未明２４６</t>
  </si>
  <si>
    <t>未明</t>
  </si>
  <si>
    <t>ほのか</t>
  </si>
  <si>
    <t>出雲国能義郡未明</t>
  </si>
  <si>
    <t>広島県広島市安芸区瀬野</t>
  </si>
  <si>
    <t>瀬野</t>
  </si>
  <si>
    <t>せの1</t>
  </si>
  <si>
    <t>安芸国安芸郡瀬野</t>
  </si>
  <si>
    <t>京都府京丹後市久美浜町</t>
  </si>
  <si>
    <t>佐濃</t>
  </si>
  <si>
    <t>丹後国熊野郡佐濃郷</t>
  </si>
  <si>
    <t>兵庫県豊岡市上佐野</t>
  </si>
  <si>
    <t>狭沼</t>
  </si>
  <si>
    <t>但馬国気多郡狭沼郷</t>
  </si>
  <si>
    <t>熊本県熊本市北区</t>
  </si>
  <si>
    <t>佐野</t>
  </si>
  <si>
    <t>肥後国山本郡佐野郷</t>
  </si>
  <si>
    <t>三重県伊賀市外山</t>
  </si>
  <si>
    <t>佐那具</t>
  </si>
  <si>
    <t>さなぐ</t>
  </si>
  <si>
    <t>伊賀国阿拝郡佐那具村</t>
  </si>
  <si>
    <t>長国・佐那県</t>
  </si>
  <si>
    <t>滋賀県大津市</t>
  </si>
  <si>
    <t>細浪</t>
  </si>
  <si>
    <t>ささなみ</t>
  </si>
  <si>
    <t>細浪国・淡海国造</t>
  </si>
  <si>
    <t>近江国風土記・近江国志賀郡・近江国高島郡・淡海国造別名か。</t>
  </si>
  <si>
    <t>福岡県福岡市東区香椎</t>
  </si>
  <si>
    <t>糟屋</t>
  </si>
  <si>
    <t>かすや</t>
  </si>
  <si>
    <t>筑紫国糟屋郡</t>
  </si>
  <si>
    <t>兵庫県豊岡市引野</t>
  </si>
  <si>
    <t>賀陽</t>
  </si>
  <si>
    <t>但馬国気多郡賀陽郷</t>
  </si>
  <si>
    <t>鳥取県米子市下新印</t>
  </si>
  <si>
    <t>蚊屋</t>
  </si>
  <si>
    <t>伯耆国会見郡蚊屋郷</t>
  </si>
  <si>
    <t>姫路市夢前町前之庄</t>
  </si>
  <si>
    <t>賀野</t>
  </si>
  <si>
    <t>播磨国飾磨郡賀野郷</t>
  </si>
  <si>
    <t>福岡県糸島市志摩井田原</t>
  </si>
  <si>
    <t>加夜</t>
  </si>
  <si>
    <t>筑前国志麻郡加夜郷</t>
  </si>
  <si>
    <t>愛媛県松山市北条</t>
  </si>
  <si>
    <t>風早</t>
  </si>
  <si>
    <t>かざはや</t>
  </si>
  <si>
    <t>風早国造</t>
  </si>
  <si>
    <t>岡山県総社市服部</t>
  </si>
  <si>
    <t>加夜国造・賀陽国造・備中国賀陽郡</t>
  </si>
  <si>
    <t>石川県金沢市</t>
  </si>
  <si>
    <t>加我</t>
  </si>
  <si>
    <t>かが</t>
  </si>
  <si>
    <t>加賀国加賀郡・加賀国石川郡・加我国造・賀我国造・加宜国造</t>
  </si>
  <si>
    <t>埼玉県児玉郡神川町字二ノ宮750</t>
  </si>
  <si>
    <t>金佐奈</t>
  </si>
  <si>
    <t>かなさな</t>
  </si>
  <si>
    <t>武蔵国児玉郡金佐奈神社</t>
  </si>
  <si>
    <t>京都府京都市伏見区鷹匠町39番地の2</t>
  </si>
  <si>
    <t>紀伊</t>
  </si>
  <si>
    <t>き2い</t>
  </si>
  <si>
    <t>山城国紀伊郡</t>
  </si>
  <si>
    <t>香川県観音寺市大野原町丸井３１３</t>
  </si>
  <si>
    <t>讃岐国苅田郡紀伊郷</t>
  </si>
  <si>
    <t>愛媛県今治市大西町別府</t>
  </si>
  <si>
    <t>怪</t>
  </si>
  <si>
    <t>け2</t>
  </si>
  <si>
    <t>怪島</t>
  </si>
  <si>
    <t>佐賀県三養基郡基山町大字宮浦666番地</t>
  </si>
  <si>
    <t>基肄</t>
  </si>
  <si>
    <t>半分ぐらい鳥栖と重複</t>
  </si>
  <si>
    <t>愛知県岡崎市伊賀町</t>
  </si>
  <si>
    <t>位賀</t>
  </si>
  <si>
    <t>ゐが</t>
  </si>
  <si>
    <t>参河国額田郡位賀</t>
  </si>
  <si>
    <t>熊本県山鹿市菊鹿町木野</t>
  </si>
  <si>
    <t>城野</t>
  </si>
  <si>
    <t>奈良県生駒郡平群町</t>
  </si>
  <si>
    <t>夜麻</t>
  </si>
  <si>
    <t>大和国平群郡夜麻</t>
  </si>
  <si>
    <t>三重県いなべ市北勢町</t>
  </si>
  <si>
    <t>耶摩</t>
  </si>
  <si>
    <t>伊勢国員弁郡耶摩</t>
  </si>
  <si>
    <t>兵庫県赤穂郡上郡町</t>
  </si>
  <si>
    <t>野磨</t>
  </si>
  <si>
    <t>播磨国赤穂郡野磨</t>
  </si>
  <si>
    <t>新潟県長岡市山古志</t>
  </si>
  <si>
    <t>越後国古志郡夜麻</t>
  </si>
  <si>
    <t>奈良県奈良市</t>
  </si>
  <si>
    <t>山</t>
  </si>
  <si>
    <t>大和国添上郡山</t>
  </si>
  <si>
    <t>興福寺文書とのこと。山辺郷または山村郷か。</t>
  </si>
  <si>
    <t>岩手県久慈市</t>
  </si>
  <si>
    <t>久慈</t>
  </si>
  <si>
    <t>陸奥国糠部郡九戸久慈</t>
  </si>
  <si>
    <t>倭名類聚抄に未記載。</t>
  </si>
  <si>
    <t>京都府京都市南区久世中久町</t>
  </si>
  <si>
    <t>訓世</t>
  </si>
  <si>
    <t>くぜ1</t>
  </si>
  <si>
    <t>山城国乙訓郡訓世郷</t>
  </si>
  <si>
    <t>静岡県掛川市原里</t>
  </si>
  <si>
    <t>幡羅</t>
  </si>
  <si>
    <t>はら</t>
  </si>
  <si>
    <t>遠江国佐野(さや)郡幡羅郷</t>
  </si>
  <si>
    <t>埼玉県深谷市東方町</t>
  </si>
  <si>
    <t>武蔵国幡羅郡</t>
  </si>
  <si>
    <t>千葉県匝瑳市</t>
  </si>
  <si>
    <t>原</t>
  </si>
  <si>
    <t>下総国匝瑳郡原剛</t>
  </si>
  <si>
    <t>広島県安佐北区</t>
  </si>
  <si>
    <t>幡良</t>
  </si>
  <si>
    <t>安芸国安芸郡幡良郷</t>
  </si>
  <si>
    <t>徳島県阿南市那賀川町原</t>
  </si>
  <si>
    <t>阿波国那賀郡幡羅郷</t>
  </si>
  <si>
    <t>香川県高松市牟礼町原</t>
  </si>
  <si>
    <t>讃岐国三木郡幡羅郷</t>
  </si>
  <si>
    <t>讃岐国香河郡*幡羅郷・讃岐国香河郡*原郷</t>
  </si>
  <si>
    <t>熊本県阿蘇市</t>
  </si>
  <si>
    <t>波良</t>
  </si>
  <si>
    <t>和歌山県有田郡吉備町下津野2018-4</t>
  </si>
  <si>
    <t>き1び2</t>
  </si>
  <si>
    <t>紀伊国在田郡吉備</t>
  </si>
  <si>
    <t>紀伊国に含まれるか?</t>
  </si>
  <si>
    <t>京都府長岡京市神足</t>
  </si>
  <si>
    <t>小野</t>
  </si>
  <si>
    <t>をの1</t>
  </si>
  <si>
    <t>山城国乙訓郡*小野郷</t>
  </si>
  <si>
    <t>京都府京都市左京区</t>
  </si>
  <si>
    <t>山城国愛宕郡小野郷</t>
  </si>
  <si>
    <t>京都府京都市山科区小野西浦</t>
  </si>
  <si>
    <t>山城国宇治郡小野郷</t>
  </si>
  <si>
    <t>愛知県犬山市</t>
  </si>
  <si>
    <t>尾張国丹羽郡小野郷</t>
  </si>
  <si>
    <t>静岡県磐田市見付</t>
  </si>
  <si>
    <t>遠江国磐田郡小野郷</t>
  </si>
  <si>
    <t>東京都府中市</t>
  </si>
  <si>
    <t>武蔵国多磨郡小野郷</t>
  </si>
  <si>
    <t>千葉県銚子市</t>
  </si>
  <si>
    <t>下総国海上郡小野郷</t>
  </si>
  <si>
    <t>常陸国信太郡小野郷</t>
  </si>
  <si>
    <t>群馬県富岡市</t>
  </si>
  <si>
    <t>上野国甘楽郡小野郷</t>
  </si>
  <si>
    <t>小野村は小野小町由来とのことで小野郷と違う?</t>
  </si>
  <si>
    <t>群馬県藤岡市森</t>
  </si>
  <si>
    <t>上野国緑野郡小野郷</t>
  </si>
  <si>
    <t>群馬県渋川市小野子</t>
  </si>
  <si>
    <t>上野国群馬郡小野郷</t>
  </si>
  <si>
    <t>福島県白河市東下野出島坂口</t>
  </si>
  <si>
    <t>陸奥国白河郡小野郷</t>
  </si>
  <si>
    <t>福島県田村郡小野町</t>
  </si>
  <si>
    <t>陸奥国安積郡小野郷</t>
  </si>
  <si>
    <t>宮城県柴田郡川崎町小野</t>
  </si>
  <si>
    <t>陸奥国柴田郡小野郷</t>
  </si>
  <si>
    <t>富山県小矢部市</t>
  </si>
  <si>
    <t>越中国礪波郡小野郷</t>
  </si>
  <si>
    <t>新潟県佐渡市中原</t>
  </si>
  <si>
    <t>佐渡国雑太郡小野郷</t>
  </si>
  <si>
    <t>兵庫県丹波篠山市小野新</t>
  </si>
  <si>
    <t>丹波国多紀郡△小野駅</t>
  </si>
  <si>
    <t>京都府京丹後市</t>
  </si>
  <si>
    <t>丹後国竹野郡小野郷</t>
  </si>
  <si>
    <t>島根県益田市戸田町</t>
  </si>
  <si>
    <t>石見国美濃郡小野郷</t>
  </si>
  <si>
    <t>和歌山県海南市小野田</t>
  </si>
  <si>
    <t>紀伊国名草郡☆小野田</t>
  </si>
  <si>
    <t>大分県佐伯市宇目大字小野市</t>
  </si>
  <si>
    <t>豊後国大野郡△小野駅</t>
  </si>
  <si>
    <t>熊本県山鹿市</t>
  </si>
  <si>
    <t>肥後国山鹿郡小野郷</t>
  </si>
  <si>
    <t>兵庫県小野市</t>
  </si>
  <si>
    <t>(兵庫県、江戸小野藩起源か)?</t>
  </si>
  <si>
    <t>兵庫県佐用郡佐用町</t>
  </si>
  <si>
    <t>宇野</t>
  </si>
  <si>
    <t>播磨国佐用郡宇野郷</t>
  </si>
  <si>
    <t>山口県山口市亀山町</t>
  </si>
  <si>
    <t>宇努</t>
  </si>
  <si>
    <t>周防国吉敷郡宇努郷</t>
  </si>
  <si>
    <t>岡山県玉野市宇野</t>
  </si>
  <si>
    <t>(岡山県玉野市。中世か。)?</t>
  </si>
  <si>
    <t>滋賀県長浜市八幡東町</t>
  </si>
  <si>
    <t>阿那</t>
  </si>
  <si>
    <t>近江国坂田郡阿那郷</t>
  </si>
  <si>
    <t>滋賀県大津市坂本穴太町</t>
  </si>
  <si>
    <t>穴太</t>
  </si>
  <si>
    <t>近江国滋賀郡△穴太駅</t>
  </si>
  <si>
    <t>現在は「あのう」</t>
  </si>
  <si>
    <t>山口県下関市</t>
  </si>
  <si>
    <t>穴門</t>
  </si>
  <si>
    <t>あなと</t>
  </si>
  <si>
    <t>穴門国造</t>
  </si>
  <si>
    <t>宮崎県宮崎市佐土原町東上那珂</t>
  </si>
  <si>
    <t>那珂</t>
  </si>
  <si>
    <t>日向国那珂郡</t>
  </si>
  <si>
    <t>静岡県賀茂郡松崎町那賀</t>
  </si>
  <si>
    <t>那賀</t>
  </si>
  <si>
    <t>伊豆国那賀郡</t>
  </si>
  <si>
    <t>埼玉県児玉郡美里町古郡</t>
  </si>
  <si>
    <t>武蔵国那珂郡</t>
  </si>
  <si>
    <t>香川県丸亀市郡家町</t>
  </si>
  <si>
    <t>讃岐国那珂郡</t>
  </si>
  <si>
    <t>島根県浜田市殿町</t>
  </si>
  <si>
    <t>石見国那賀郡</t>
  </si>
  <si>
    <t>和歌山県岩出市西野</t>
  </si>
  <si>
    <t>なが</t>
  </si>
  <si>
    <t>紀伊国那賀郡</t>
  </si>
  <si>
    <t>徳島県阿南市富岡町</t>
  </si>
  <si>
    <t>阿波国那賀郡</t>
  </si>
  <si>
    <t>中</t>
  </si>
  <si>
    <t>大和国添上郡*中郷</t>
  </si>
  <si>
    <t>大和国平群郡那珂郷</t>
  </si>
  <si>
    <t>奈良県五條市中町</t>
  </si>
  <si>
    <t>大和国宇智郡那珂郷</t>
  </si>
  <si>
    <t>奈良県吉野郡吉野町</t>
  </si>
  <si>
    <t>大和国吉野郡那珂郷</t>
  </si>
  <si>
    <t>大阪府柏原市国分本町</t>
  </si>
  <si>
    <t>奈加</t>
  </si>
  <si>
    <t>河内国安宿郡*奈加郷</t>
  </si>
  <si>
    <t>安宿部郡(あすかべ)。</t>
  </si>
  <si>
    <t>武蔵国幡羅郡那珂郷</t>
  </si>
  <si>
    <t>岐阜県大垣市丸の内</t>
  </si>
  <si>
    <t>美濃国安八郡那珂郷</t>
  </si>
  <si>
    <t>岐阜県本巣市糸貫町郡府</t>
  </si>
  <si>
    <t>美濃国席田郡那珂郷</t>
  </si>
  <si>
    <t>岐阜県各務原市那加東亜町</t>
  </si>
  <si>
    <t>美濃国各務郡那珂郷</t>
  </si>
  <si>
    <t>新潟県魚沼市</t>
  </si>
  <si>
    <t>越後国魚沼郡那珂郷</t>
  </si>
  <si>
    <t>兵庫県多可郡多可町中区中村町</t>
  </si>
  <si>
    <t>播磨国多可郡那珂郷</t>
  </si>
  <si>
    <t>愛媛県松山市北条辻</t>
  </si>
  <si>
    <t>伊予国風早郡那賀郷</t>
  </si>
  <si>
    <t>長崎県壱岐市芦辺町国分本村触</t>
  </si>
  <si>
    <t>壱岐国壱伎郡那賀郷</t>
  </si>
  <si>
    <t>鳥取県岩美郡岩美町岩井</t>
  </si>
  <si>
    <t>巨濃</t>
  </si>
  <si>
    <t>こ2の1</t>
  </si>
  <si>
    <t>因幡国巨濃郡</t>
  </si>
  <si>
    <t>中世に岩井郡に名称変更</t>
  </si>
  <si>
    <t>球磨</t>
  </si>
  <si>
    <t>くま</t>
  </si>
  <si>
    <t>肥後国球磨郡・球磨県・熊県主</t>
  </si>
  <si>
    <t>球磨の野</t>
  </si>
  <si>
    <t>京都府京丹後市久美浜町甲山</t>
  </si>
  <si>
    <t>熊野</t>
  </si>
  <si>
    <t>くまの1</t>
  </si>
  <si>
    <t>丹後国熊野郡</t>
  </si>
  <si>
    <t>但馬国二方郡熊野郷</t>
  </si>
  <si>
    <t>救麻</t>
  </si>
  <si>
    <t>日向国宮埼郡救麻駅</t>
  </si>
  <si>
    <t>肥後国益城郡△球磨駅</t>
  </si>
  <si>
    <t>和歌山県田辺市本宮町本宮</t>
  </si>
  <si>
    <t>熊野国造・紀伊国牟婁郡</t>
  </si>
  <si>
    <t>熊本県菊池市隈府８８８</t>
  </si>
  <si>
    <t>久木野</t>
  </si>
  <si>
    <t>くきの1</t>
  </si>
  <si>
    <t>肥後菊池郡久木野</t>
  </si>
  <si>
    <t>現在は地名残らず。大日本地名辞書</t>
  </si>
  <si>
    <t>熊本県阿蘇郡南阿蘇村河陰１４５−３</t>
  </si>
  <si>
    <t>くぎの1</t>
  </si>
  <si>
    <t>肥後国阿蘇郡久木野</t>
  </si>
  <si>
    <t xml:space="preserve"> 岐阜県高山市久々野町無数河６４５</t>
  </si>
  <si>
    <t>久久野</t>
  </si>
  <si>
    <t>くくの1</t>
  </si>
  <si>
    <t>飛騨国益田郡久久野</t>
  </si>
  <si>
    <t>福岡県京都郡みやこ町勝山上田960番地</t>
  </si>
  <si>
    <t>蒭野</t>
  </si>
  <si>
    <t>くさの1</t>
  </si>
  <si>
    <t>豊前国仲津郡蒭野郷</t>
  </si>
  <si>
    <t>楠乃</t>
  </si>
  <si>
    <t>くすの2</t>
  </si>
  <si>
    <t>静岡県伊豆の国市北江間</t>
  </si>
  <si>
    <t>口野</t>
  </si>
  <si>
    <t>くちの1</t>
  </si>
  <si>
    <t>駿河国駿東郡口野</t>
  </si>
  <si>
    <t>長野県下高井郡山ノ内町平穏１１８８</t>
  </si>
  <si>
    <t>沓野</t>
  </si>
  <si>
    <t>くつの1</t>
  </si>
  <si>
    <t>信濃国下高井郡沓野</t>
  </si>
  <si>
    <t>鹿児島県姶良郡湧水町木場７９０</t>
  </si>
  <si>
    <t>児野</t>
  </si>
  <si>
    <t>くにの1</t>
  </si>
  <si>
    <t>大隅国伊佐郡区児野</t>
  </si>
  <si>
    <t>現在は栗野(くりの)。大日本地名辞書</t>
  </si>
  <si>
    <t>栗野</t>
  </si>
  <si>
    <t>くりの1</t>
  </si>
  <si>
    <t>大隅国伊佐郡栗野</t>
  </si>
  <si>
    <t>岐阜県揖斐郡大野町黒野６９８−３２</t>
  </si>
  <si>
    <t>黒野</t>
  </si>
  <si>
    <t>くろの1</t>
  </si>
  <si>
    <t>美濃国揖斐郡黒野</t>
  </si>
  <si>
    <t>岐阜県岐阜市黒野</t>
  </si>
  <si>
    <t>美濃国稲葉郡黒野</t>
  </si>
  <si>
    <t>徳島県阿南市桑野町鳥居前１−１</t>
  </si>
  <si>
    <t>桑野</t>
  </si>
  <si>
    <t>くわの1</t>
  </si>
  <si>
    <t>阿波国那賀郡桑野</t>
  </si>
  <si>
    <t>福島県郡山市桑野２丁目３６−１</t>
  </si>
  <si>
    <t>岩代国田村郡桑野</t>
  </si>
  <si>
    <t>静岡県伊豆市湯ケ島</t>
  </si>
  <si>
    <t>狩野</t>
  </si>
  <si>
    <t>かの1</t>
  </si>
  <si>
    <t>伊豆国田方郡狩野</t>
  </si>
  <si>
    <t>滋賀県愛知郡愛荘町蚊野</t>
  </si>
  <si>
    <t>蚊野</t>
  </si>
  <si>
    <t>近江国愛智郡蚊野</t>
  </si>
  <si>
    <t>山口県美祢市大嶺町東分326-1</t>
  </si>
  <si>
    <t>鹿野</t>
  </si>
  <si>
    <t>長門国美祢郡△鹿野駅</t>
  </si>
  <si>
    <t>KEY</t>
  </si>
  <si>
    <t>status_code</t>
  </si>
  <si>
    <t>出土状況</t>
  </si>
  <si>
    <t>古墳特定</t>
  </si>
  <si>
    <t>集成編年</t>
  </si>
  <si>
    <t>文献</t>
  </si>
  <si>
    <t>京都・内里</t>
  </si>
  <si>
    <t>不明</t>
  </si>
  <si>
    <t>八幡市。築造時期・墳形・内部構造・出土遺物・発掘状況などは明らかにされていません「本鏡は山城綴喜郡有智郷村字内里...。」[1]</t>
  </si>
  <si>
    <r>
      <rPr/>
      <t xml:space="preserve">[1]◆会報第78号より-03　古墳と鏡② : Y-rekitan 八幡 </t>
    </r>
    <r>
      <rPr>
        <color rgb="FF1155CC"/>
        <u/>
      </rPr>
      <t>https://yrekitan.exblog.jp/27651938/</t>
    </r>
    <r>
      <rPr/>
      <t xml:space="preserve"> 、</t>
    </r>
  </si>
  <si>
    <t>奈良・円照寺裏山</t>
  </si>
  <si>
    <t>恐らく古墳不明。円照寺裏山古墳出土として伝わるもので、鏡が出土するような古墳が他にもあった可能性を示す[1]。</t>
  </si>
  <si>
    <r>
      <rPr/>
      <t xml:space="preserve">[1] 奈良市教育委員会文化財課埋蔵文化財調査センター 2022 『奈良市埋蔵文化財調査研究報告６：ベンショ塚古墳発掘調査報告書』奈良市教育委員会 </t>
    </r>
    <r>
      <rPr>
        <color rgb="FF1155CC"/>
        <u/>
      </rPr>
      <t>https://sitereports.nabunken.go.jp/122039</t>
    </r>
  </si>
  <si>
    <t>広島・津之郷町</t>
  </si>
  <si>
    <t xml:space="preserve">三角縁みつからず古墳不明。坂部第3号古墳 坂部第6号古墳 ６世紀後半から７世紀初頭頃の古墳[1]。沢田第2号古墳 古墳は7世紀後半まで，8世紀古墳再利用（木棺火葬）[2]。 </t>
  </si>
  <si>
    <r>
      <rPr/>
      <t xml:space="preserve">[1] 財団法人広島県埋蔵文化財調査センター 1991 『山陽自動車道建設に伴う埋蔵文化財発掘調査報告（6）』広島県埋蔵文化財調査センター調査報告書91  </t>
    </r>
    <r>
      <rPr>
        <color rgb="FF1155CC"/>
        <u/>
      </rPr>
      <t>https://sitereports.nabunken.go.jp/29927</t>
    </r>
    <r>
      <rPr/>
      <t xml:space="preserve"> 。[2] 財団法人広島県埋蔵文化財調査センター 1991 『広島県埋蔵文化財調査センター調査報告書92：山陽自動車道建設に伴う埋蔵文化財発掘調査報告（7）』財団法人広島県埋蔵文化財調査センター </t>
    </r>
    <r>
      <rPr>
        <color rgb="FF1155CC"/>
        <u/>
      </rPr>
      <t>https://sitereports.nabunken.go.jp/29928</t>
    </r>
    <r>
      <rPr/>
      <t xml:space="preserve"> 。</t>
    </r>
  </si>
  <si>
    <t>福岡・御陵</t>
  </si>
  <si>
    <t>NA</t>
  </si>
  <si>
    <t xml:space="preserve">前期古墳を含む15基の古墳を検出。また付近で江戸時代に出土した三角縁神獣鏡についても報告 - 三角縁神獣鏡は御陵古墳群のうち赤坂山支群の出土とみられるが、出土古墳を特定することはできないとのこと[1]。 </t>
  </si>
  <si>
    <r>
      <rPr/>
      <t xml:space="preserve">[1] 舟山良一・横大路俊明・後藤秀規、大野城市教育委員会 1984 『大野城市文化財調査報告書13：御陵古墳群』大野城市教育委員会  </t>
    </r>
    <r>
      <rPr>
        <color rgb="FF1155CC"/>
        <u/>
      </rPr>
      <t>https://sitereports.nabunken.go.jp/58297</t>
    </r>
    <r>
      <rPr/>
      <t xml:space="preserve"> 。</t>
    </r>
  </si>
  <si>
    <t>香川・西山</t>
  </si>
  <si>
    <t>西山古墳群（3基）[1]。  仲多度郡多度津町 消滅，三角縁神獣鏡[2]。  古墳時代前半[3]。</t>
  </si>
  <si>
    <r>
      <rPr/>
      <t xml:space="preserve">[1] 香川県教育員会事務局 1992 『埋蔵文化財試掘調査報告　55』香川県教育員会事務局 </t>
    </r>
    <r>
      <rPr>
        <color rgb="FF1155CC"/>
        <u/>
      </rPr>
      <t>https://sitereports.nabunken.go.jp/10714</t>
    </r>
    <r>
      <rPr/>
      <t xml:space="preserve"> 。[2]  財団法人香川県埋蔵文化財調査センタ‐ 2000 『県道・河川関係埋蔵文化財発掘調査概報平成11年度』香川県教育委員会/財団法人香川県埋蔵文化財調査センター </t>
    </r>
    <r>
      <rPr>
        <color rgb="FF1155CC"/>
        <u/>
      </rPr>
      <t>https://sitereports.nabunken.go.jp/10501</t>
    </r>
    <r>
      <rPr/>
      <t xml:space="preserve"> 。[3] 香川県埋蔵文化財調査センター 2000 『高松東道路建設に伴う埋蔵文化財発掘調査報告8：野午古墳・末3号窯跡』香川県教育委員会他  </t>
    </r>
    <r>
      <rPr>
        <color rgb="FF1155CC"/>
        <u/>
      </rPr>
      <t>https://sitereports.nabunken.go.jp/10824</t>
    </r>
    <r>
      <rPr/>
      <t xml:space="preserve"> 。</t>
    </r>
  </si>
  <si>
    <t>兵庫・安田</t>
  </si>
  <si>
    <t>姫路市安田[1]。年代不明。「その出土状況は不明な点が多い。」「造成されて痕跡も見いだせない」[2]。</t>
  </si>
  <si>
    <r>
      <rPr/>
      <t xml:space="preserve">[1] 兵庫県内古鏡集成表 兵庫県立考古博物館(2017)   </t>
    </r>
    <r>
      <rPr>
        <color rgb="FF1155CC"/>
        <u/>
      </rPr>
      <t>https://www.hyogo-koukohaku.jp/kodaikyou/modules/xelfinder/index.php?page=view&amp;file=108&amp;hyogokagami20180223-1.pdf</t>
    </r>
    <r>
      <rPr/>
      <t xml:space="preserve"> 。[2]加藤史郎　２０１０「安田古墳」『姫路市史』第７巻下p.284-285　姫路市  </t>
    </r>
    <r>
      <rPr>
        <color rgb="FF1155CC"/>
        <u/>
      </rPr>
      <t>https://ndlonline.ndl.go.jp/#!/detail/R300000001-I024417276-00</t>
    </r>
    <r>
      <rPr/>
      <t xml:space="preserve"> 。 </t>
    </r>
  </si>
  <si>
    <t>千葉・城山1号</t>
  </si>
  <si>
    <t>古墳後期</t>
  </si>
  <si>
    <r>
      <rPr/>
      <t xml:space="preserve">[0]前方後円墳データベース </t>
    </r>
    <r>
      <rPr>
        <color rgb="FF1155CC"/>
        <u/>
      </rPr>
      <t>https://zenkoku-kofun.nara-hgis.jp/zenkoku_kofun_home.html</t>
    </r>
    <r>
      <rPr/>
      <t xml:space="preserve">  。</t>
    </r>
  </si>
  <si>
    <t>京都・久津川箱塚(前方部主体)</t>
  </si>
  <si>
    <t>6</t>
  </si>
  <si>
    <t>古墳中期</t>
  </si>
  <si>
    <r>
      <rPr/>
      <t xml:space="preserve">[0]前方後円墳データベース </t>
    </r>
    <r>
      <rPr>
        <color rgb="FF1155CC"/>
        <u/>
      </rPr>
      <t>https://zenkoku-kofun.nara-hgis.jp/zenkoku_kofun_home.html</t>
    </r>
    <r>
      <rPr/>
      <t xml:space="preserve">  。</t>
    </r>
  </si>
  <si>
    <t>京都・久津川車塚</t>
  </si>
  <si>
    <t>5</t>
  </si>
  <si>
    <r>
      <rPr/>
      <t xml:space="preserve">[0]前方後円墳データベース </t>
    </r>
    <r>
      <rPr>
        <color rgb="FF1155CC"/>
        <u/>
      </rPr>
      <t>https://zenkoku-kofun.nara-hgis.jp/zenkoku_kofun_home.html</t>
    </r>
    <r>
      <rPr/>
      <t xml:space="preserve">  。</t>
    </r>
  </si>
  <si>
    <t>京都・芝ヶ原11号(第1主体)</t>
  </si>
  <si>
    <t>古墳中期?</t>
  </si>
  <si>
    <t>粘土槨(3-)、造り出し(4-)、須恵器(6-)。「10・11号墳とも粘土槨を持つこと確認。11号墳には造り出し部があることを確認」[1]。「主な遺物 須恵器土師器」[1]。</t>
  </si>
  <si>
    <r>
      <rPr/>
      <t xml:space="preserve">[1] 城陽市教育委員会 1983 『城陽市埋蔵文化財調査報告書12：城陽市埋蔵文化財調査報告書』城陽市教育委員会 </t>
    </r>
    <r>
      <rPr>
        <color rgb="FF1155CC"/>
        <u/>
      </rPr>
      <t>https://sitereports.nabunken.go.jp/ja/53972</t>
    </r>
  </si>
  <si>
    <t>兵庫・水堂</t>
  </si>
  <si>
    <r>
      <rPr/>
      <t xml:space="preserve">[0]前方後円墳データベース </t>
    </r>
    <r>
      <rPr>
        <color rgb="FF1155CC"/>
        <u/>
      </rPr>
      <t>https://zenkoku-kofun.nara-hgis.jp/zenkoku_kofun_home.html</t>
    </r>
    <r>
      <rPr/>
      <t xml:space="preserve">  。</t>
    </r>
  </si>
  <si>
    <t>岐阜・龍門寺1号</t>
  </si>
  <si>
    <t>４Ｃ後半[1]。歴博報56、古墳前期-古墳（円墳、礫槨+割竹形木棺）[2] 。「中期初頭」[3]。</t>
  </si>
  <si>
    <r>
      <rPr/>
      <t>[1] 恩田裕之「古墳時代のお墓」平成23年度　やさしい考古学講座</t>
    </r>
    <r>
      <rPr>
        <color rgb="FF1155CC"/>
        <u/>
      </rPr>
      <t>https://gikyobun.or.jp/maibun/file/KozaShiryoH23_4.pdf</t>
    </r>
    <r>
      <rPr/>
      <t xml:space="preserve">  。[2] 歴博報56 </t>
    </r>
    <r>
      <rPr>
        <color rgb="FF1155CC"/>
        <u/>
      </rPr>
      <t>http://www.isekiwalker.com/iseki/39030/</t>
    </r>
    <r>
      <rPr/>
      <t xml:space="preserve">  [3] 岩本崇 (2008). 「三角縁神獣鏡と東海地方の前期古墳」 in 「季刊考古学」 別冊16, p.13-21。[4] [本文未確認] 岐阜県岐阜市長良竜東/長良真福寺字大福 財団法人岐阜市教育文化振興事業団埋蔵文化財調査事務所 2008 『平成17・18・19年度　岐阜市市内遺跡発掘調査報告書』岐阜市教育委員会 </t>
    </r>
    <r>
      <rPr>
        <color rgb="FF1155CC"/>
        <u/>
      </rPr>
      <t>https://sitereports.nabunken.go.jp/40504</t>
    </r>
  </si>
  <si>
    <t>京都・北山</t>
  </si>
  <si>
    <t>3-4</t>
  </si>
  <si>
    <t>古墳前期後半</t>
  </si>
  <si>
    <r>
      <rPr/>
      <t xml:space="preserve">[0]前方後円墳データベース </t>
    </r>
    <r>
      <rPr>
        <color rgb="FF1155CC"/>
        <u/>
      </rPr>
      <t>https://zenkoku-kofun.nara-hgis.jp/zenkoku_kofun_home.html</t>
    </r>
    <r>
      <rPr/>
      <t xml:space="preserve">  。</t>
    </r>
  </si>
  <si>
    <t>京都・園部垣内</t>
  </si>
  <si>
    <r>
      <rPr/>
      <t xml:space="preserve">[0]前方後円墳データベース </t>
    </r>
    <r>
      <rPr>
        <color rgb="FF1155CC"/>
        <u/>
      </rPr>
      <t>https://zenkoku-kofun.nara-hgis.jp/zenkoku_kofun_home.html</t>
    </r>
    <r>
      <rPr/>
      <t xml:space="preserve">  。</t>
    </r>
  </si>
  <si>
    <t>兵庫・東求女塚(後円部主体)</t>
  </si>
  <si>
    <r>
      <rPr/>
      <t xml:space="preserve">[0]前方後円墳データベース </t>
    </r>
    <r>
      <rPr>
        <color rgb="FF1155CC"/>
        <u/>
      </rPr>
      <t>https://zenkoku-kofun.nara-hgis.jp/zenkoku_kofun_home.html</t>
    </r>
    <r>
      <rPr/>
      <t xml:space="preserve">  。</t>
    </r>
  </si>
  <si>
    <t>兵庫・西求女塚</t>
  </si>
  <si>
    <r>
      <rPr/>
      <t xml:space="preserve">[0]前方後円墳データベース </t>
    </r>
    <r>
      <rPr>
        <color rgb="FF1155CC"/>
        <u/>
      </rPr>
      <t>https://zenkoku-kofun.nara-hgis.jp/zenkoku_kofun_home.html</t>
    </r>
    <r>
      <rPr/>
      <t xml:space="preserve">  。</t>
    </r>
  </si>
  <si>
    <t>大阪・万年山</t>
  </si>
  <si>
    <r>
      <rPr/>
      <t xml:space="preserve">[0]前方後円墳データベース </t>
    </r>
    <r>
      <rPr>
        <color rgb="FF1155CC"/>
        <u/>
      </rPr>
      <t>https://zenkoku-kofun.nara-hgis.jp/zenkoku_kofun_home.html</t>
    </r>
    <r>
      <rPr/>
      <t xml:space="preserve">  。</t>
    </r>
  </si>
  <si>
    <t>大阪・和泉黄金塚(東主体)</t>
  </si>
  <si>
    <r>
      <rPr/>
      <t xml:space="preserve">[0]前方後円墳データベース </t>
    </r>
    <r>
      <rPr>
        <color rgb="FF1155CC"/>
        <u/>
      </rPr>
      <t>https://zenkoku-kofun.nara-hgis.jp/zenkoku_kofun_home.html</t>
    </r>
    <r>
      <rPr/>
      <t xml:space="preserve">  。</t>
    </r>
  </si>
  <si>
    <t>大阪・庭鳥塚</t>
  </si>
  <si>
    <t>4世紀中 古墳時代前期から中期 前方後方墳|粘土槨 [1]。</t>
  </si>
  <si>
    <r>
      <rPr/>
      <t xml:space="preserve">[1] 羽曳野市教育委員会 2010 『羽曳野市埋蔵文化財調査報告書66：庭鳥塚古墳調査報告書』羽曳野市教育委員会  </t>
    </r>
    <r>
      <rPr>
        <color rgb="FF1155CC"/>
        <u/>
      </rPr>
      <t>https://sitereports.nabunken.go.jp/ja/17384</t>
    </r>
    <r>
      <rPr/>
      <t xml:space="preserve"> 。</t>
    </r>
  </si>
  <si>
    <t>奈良・メスリ山(主室)</t>
  </si>
  <si>
    <r>
      <rPr/>
      <t xml:space="preserve">[0]前方後円墳データベース </t>
    </r>
    <r>
      <rPr>
        <color rgb="FF1155CC"/>
        <u/>
      </rPr>
      <t>https://zenkoku-kofun.nara-hgis.jp/zenkoku_kofun_home.html</t>
    </r>
    <r>
      <rPr/>
      <t xml:space="preserve">  。</t>
    </r>
  </si>
  <si>
    <t>奈良・佐味田宝塚</t>
  </si>
  <si>
    <r>
      <rPr/>
      <t xml:space="preserve">[0]前方後円墳データベース </t>
    </r>
    <r>
      <rPr>
        <color rgb="FF1155CC"/>
        <u/>
      </rPr>
      <t>https://zenkoku-kofun.nara-hgis.jp/zenkoku_kofun_home.html</t>
    </r>
    <r>
      <rPr/>
      <t xml:space="preserve">  。</t>
    </r>
  </si>
  <si>
    <t>奈良・新山</t>
  </si>
  <si>
    <r>
      <rPr/>
      <t xml:space="preserve">[0]前方後円墳データベース </t>
    </r>
    <r>
      <rPr>
        <color rgb="FF1155CC"/>
        <u/>
      </rPr>
      <t>https://zenkoku-kofun.nara-hgis.jp/zenkoku_kofun_home.html</t>
    </r>
    <r>
      <rPr/>
      <t xml:space="preserve">  。</t>
    </r>
  </si>
  <si>
    <t>滋賀・雪野山</t>
  </si>
  <si>
    <r>
      <rPr/>
      <t xml:space="preserve">[0]前方後円墳データベース </t>
    </r>
    <r>
      <rPr>
        <color rgb="FF1155CC"/>
        <u/>
      </rPr>
      <t>https://zenkoku-kofun.nara-hgis.jp/zenkoku_kofun_home.html</t>
    </r>
    <r>
      <rPr/>
      <t xml:space="preserve">  。</t>
    </r>
  </si>
  <si>
    <t>熊本・城ノ越</t>
  </si>
  <si>
    <r>
      <rPr/>
      <t xml:space="preserve">[0]前方後円墳データベース </t>
    </r>
    <r>
      <rPr>
        <color rgb="FF1155CC"/>
        <u/>
      </rPr>
      <t>https://zenkoku-kofun.nara-hgis.jp/zenkoku_kofun_home.html</t>
    </r>
    <r>
      <rPr/>
      <t xml:space="preserve">  。</t>
    </r>
  </si>
  <si>
    <t>神奈川・加瀬白山(後円部主体)</t>
  </si>
  <si>
    <r>
      <rPr/>
      <t xml:space="preserve">[0]前方後円墳データベース </t>
    </r>
    <r>
      <rPr>
        <color rgb="FF1155CC"/>
        <u/>
      </rPr>
      <t>https://zenkoku-kofun.nara-hgis.jp/zenkoku_kofun_home.html</t>
    </r>
    <r>
      <rPr/>
      <t xml:space="preserve">  。</t>
    </r>
  </si>
  <si>
    <t>神奈川・真土大塚山(中央主体)</t>
  </si>
  <si>
    <t>3?</t>
  </si>
  <si>
    <t>古墳前期後半?</t>
  </si>
  <si>
    <t xml:space="preserve">前方後方墳。3期かややさかのぼるが状況不明[1]。3期[2]。 </t>
  </si>
  <si>
    <r>
      <rPr/>
      <t xml:space="preserve">[1] 神奈川県考古学会 2000 『第５回考古学講座ー神奈川の古墳」討論会・成果集』神奈川県考古学会  </t>
    </r>
    <r>
      <rPr>
        <color rgb="FF1155CC"/>
        <u/>
      </rPr>
      <t>https://sitereports.nabunken.go.jp/19109</t>
    </r>
    <r>
      <rPr/>
      <t xml:space="preserve">   [2] 神奈川県考古学会 1995 『考古論叢神奈河4』神奈川県考古学会 </t>
    </r>
    <r>
      <rPr>
        <color rgb="FF1155CC"/>
        <u/>
      </rPr>
      <t>https://sitereports.nabunken.go.jp/18856</t>
    </r>
    <r>
      <rPr/>
      <t xml:space="preserve"> </t>
    </r>
  </si>
  <si>
    <t>福岡・老司(3号主体)</t>
  </si>
  <si>
    <r>
      <rPr/>
      <t xml:space="preserve">[0]前方後円墳データベース </t>
    </r>
    <r>
      <rPr>
        <color rgb="FF1155CC"/>
        <u/>
      </rPr>
      <t>https://zenkoku-kofun.nara-hgis.jp/zenkoku_kofun_home.html</t>
    </r>
    <r>
      <rPr/>
      <t xml:space="preserve">  。</t>
    </r>
  </si>
  <si>
    <t>群馬・前橋天神山</t>
  </si>
  <si>
    <r>
      <rPr/>
      <t xml:space="preserve">[0]前方後円墳データベース </t>
    </r>
    <r>
      <rPr>
        <color rgb="FF1155CC"/>
        <u/>
      </rPr>
      <t>https://zenkoku-kofun.nara-hgis.jp/zenkoku_kofun_home.html</t>
    </r>
    <r>
      <rPr/>
      <t xml:space="preserve">  。</t>
    </r>
  </si>
  <si>
    <t>静岡・上平川大塚</t>
  </si>
  <si>
    <r>
      <rPr/>
      <t xml:space="preserve">[0]前方後円墳データベース </t>
    </r>
    <r>
      <rPr>
        <color rgb="FF1155CC"/>
        <u/>
      </rPr>
      <t>https://zenkoku-kofun.nara-hgis.jp/zenkoku_kofun_home.html</t>
    </r>
    <r>
      <rPr/>
      <t xml:space="preserve">  。</t>
    </r>
  </si>
  <si>
    <t>静岡・新豊院山D2号(後円部主体)</t>
  </si>
  <si>
    <t>3期[1]。</t>
  </si>
  <si>
    <r>
      <rPr/>
      <t xml:space="preserve">[1] 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
    </r>
  </si>
  <si>
    <t>静岡・牛王堂山3号</t>
  </si>
  <si>
    <r>
      <rPr/>
      <t xml:space="preserve">[0]前方後円墳データベース </t>
    </r>
    <r>
      <rPr>
        <color rgb="FF1155CC"/>
        <u/>
      </rPr>
      <t>https://zenkoku-kofun.nara-hgis.jp/zenkoku_kofun_home.html</t>
    </r>
    <r>
      <rPr/>
      <t xml:space="preserve">  。</t>
    </r>
  </si>
  <si>
    <t>静岡・経塚</t>
  </si>
  <si>
    <t>連城寺経塚古墳?</t>
  </si>
  <si>
    <r>
      <rPr/>
      <t xml:space="preserve">[0]前方後円墳データベース </t>
    </r>
    <r>
      <rPr>
        <color rgb="FF1155CC"/>
        <u/>
      </rPr>
      <t>https://zenkoku-kofun.nara-hgis.jp/zenkoku_kofun_home.html</t>
    </r>
    <r>
      <rPr/>
      <t xml:space="preserve">  。</t>
    </r>
  </si>
  <si>
    <t>静岡・赤門上</t>
  </si>
  <si>
    <r>
      <rPr/>
      <t xml:space="preserve">[0]前方後円墳データベース </t>
    </r>
    <r>
      <rPr>
        <color rgb="FF1155CC"/>
        <u/>
      </rPr>
      <t>https://zenkoku-kofun.nara-hgis.jp/zenkoku_kofun_home.html</t>
    </r>
    <r>
      <rPr/>
      <t xml:space="preserve">  。</t>
    </r>
  </si>
  <si>
    <t>静岡・連福寺</t>
  </si>
  <si>
    <r>
      <rPr/>
      <t xml:space="preserve">[0]前方後円墳データベース </t>
    </r>
    <r>
      <rPr>
        <color rgb="FF1155CC"/>
        <u/>
      </rPr>
      <t>https://zenkoku-kofun.nara-hgis.jp/zenkoku_kofun_home.html</t>
    </r>
    <r>
      <rPr/>
      <t xml:space="preserve">  。</t>
    </r>
  </si>
  <si>
    <t>鳥取・国分寺(第1主体)</t>
  </si>
  <si>
    <t>国分寺宮ノ峰遺跡?</t>
  </si>
  <si>
    <r>
      <rPr/>
      <t xml:space="preserve">[0]前方後円墳データベース </t>
    </r>
    <r>
      <rPr>
        <color rgb="FF1155CC"/>
        <u/>
      </rPr>
      <t>https://zenkoku-kofun.nara-hgis.jp/zenkoku_kofun_home.html</t>
    </r>
    <r>
      <rPr/>
      <t xml:space="preserve">  。</t>
    </r>
  </si>
  <si>
    <t>兵庫・森尾(第2主体)</t>
  </si>
  <si>
    <t>歴博報56、古墳前期-古墳（方墳、竪穴式石室）[1] 。「4世紀代前半までの様相...森尾古墳に至る出発点ともいえる立石107－1号墳・北浦18号境のような首長墓の前段階」[2]。「ガラス製勾玉や石杵などは、...古墳の築造年代を四世紀後半と考えることができる。」[3]。銅鏃、銅鏡などに古い様相(4世紀代)、石杵やガラス製勾玉などに新しい要素(4世紀後半から5世紀代)を認める[4]。前期前半[5]</t>
  </si>
  <si>
    <r>
      <rPr/>
      <t xml:space="preserve">[1] 歴博報56  </t>
    </r>
    <r>
      <rPr>
        <color rgb="FF1155CC"/>
        <u/>
      </rPr>
      <t>http://www.isekiwalker.com/iseki/283095/</t>
    </r>
    <r>
      <rPr/>
      <t xml:space="preserve">  。[2] 兵庫県教育委員会埋蔵文化財調査事務所 1994 『兵庫県文化財調査報告136：山崎山古墳群発掘調査報告』兵庫県教育委員会 </t>
    </r>
    <r>
      <rPr>
        <color rgb="FF1155CC"/>
        <u/>
      </rPr>
      <t>https://sitereports.nabunken.go.jp/18793</t>
    </r>
    <r>
      <rPr/>
      <t xml:space="preserve"> [3]「森尾古墳」 兵庫県1992『兵庫県史』p.577  </t>
    </r>
    <r>
      <rPr>
        <color rgb="FF1155CC"/>
        <u/>
      </rPr>
      <t>https://ndlonline.ndl.go.jp/#!/detail/R300000003-I9576679-00</t>
    </r>
    <r>
      <rPr/>
      <t xml:space="preserve">  。[4]瀬戸谷晧「森尾古墳の再検討」（『北浦古墳群　豊岡中核工業団地予定地内埋蔵文化財発掘調査報告』2、p.89-109、1980）。[5]谷澤亜里(2020)『玉からみた古墳時代の開始と社会変革』p.280-292、同成社。</t>
    </r>
  </si>
  <si>
    <t>兵庫・森尾(第3主体)</t>
  </si>
  <si>
    <t>兵庫・森尾(第2主体)参照</t>
  </si>
  <si>
    <t>奈良・池ノ内5号(第2主体)</t>
  </si>
  <si>
    <t xml:space="preserve">奈良県桜井市池之内。歴博報56、古墳前期-古墳（円墳、割竹形木棺（木棺直葬））[1]。 前期後半から中期初頭にかけての池ノ内古墳群[2]。  </t>
  </si>
  <si>
    <r>
      <rPr/>
      <t xml:space="preserve">[1] 歴博報56、古墳前期-古墳（円墳、割竹形木棺（木棺直葬）） </t>
    </r>
    <r>
      <rPr>
        <color rgb="FF1155CC"/>
        <u/>
      </rPr>
      <t>http://www.isekiwalker.com/iseki/190888/</t>
    </r>
    <r>
      <rPr/>
      <t xml:space="preserve"> 。[2] 桜井市埋蔵文化財 発掘調査報告書　第４０集 纏向遺跡発掘調査概要報告書 </t>
    </r>
    <r>
      <rPr>
        <color rgb="FF1155CC"/>
        <u/>
      </rPr>
      <t>http://www.makimukugaku.jp/pdf/gaihou.pdf</t>
    </r>
    <r>
      <rPr/>
      <t xml:space="preserve"> 。[X] [本文未確認] 奈良教育委員会「磐余・池ノ内古墳群」1973   。</t>
    </r>
  </si>
  <si>
    <t>三重・草山久保</t>
  </si>
  <si>
    <t xml:space="preserve">歴博報56、古墳前期-古墳（円墳）三重県松阪市久保町草山[1] 。 本墳は伊勢地方で最も早い4世紀後半頃に築造された(注: もっと早い遺跡ある) [2]。仿製三角縁神獣鏡と共伴(集成編年2期以降)[3]。 「伊勢地域の場合、古墳前期前半にさかのぼる定形化した大型墳は見られない。」p401[4],  「4世紀中葉代に想定できるが、・・・。」p402[4] 「4世紀後半代に築かれた」 p503[4]。  </t>
  </si>
  <si>
    <r>
      <rPr/>
      <t xml:space="preserve">[1] 歴博報56。 [2]「久保古墳」松坂市   </t>
    </r>
    <r>
      <rPr>
        <color rgb="FF1155CC"/>
        <u/>
      </rPr>
      <t>https://www.city.matsusaka.mie.jp/site/culture-info/kubokohun.html</t>
    </r>
    <r>
      <rPr/>
      <t xml:space="preserve"> 。 [3]  </t>
    </r>
    <r>
      <rPr>
        <color rgb="FF1155CC"/>
        <u/>
      </rPr>
      <t>https://researchmap.jp/read0066418/published_papers/32626882/attachment_file.pdf</t>
    </r>
    <r>
      <rPr/>
      <t xml:space="preserve"> 。[4] 『三重県史 資料編 考古1』三重県、2005年。 </t>
    </r>
  </si>
  <si>
    <t>岐阜・東天神1号</t>
  </si>
  <si>
    <t>古墳前期?</t>
  </si>
  <si>
    <t>「4世紀後半から7世紀前半頃」[1]。「東天神18号墳ー円満寺山古墳(※2期)という順序を想定しておきたい」[2]</t>
  </si>
  <si>
    <r>
      <rPr/>
      <t xml:space="preserve">[1]東天神古墳 | 海津市 </t>
    </r>
    <r>
      <rPr>
        <color rgb="FF1155CC"/>
        <u/>
      </rPr>
      <t>https://www.city.kaizu.lg.jp/kurashi/0000001293.html</t>
    </r>
    <r>
      <rPr/>
      <t xml:space="preserve">  [2]岩本崇 (2008). 「三角縁神獣鏡と東海地方の前期古墳」 in 「季刊考古学」 別冊16, p.13-21</t>
    </r>
  </si>
  <si>
    <t>岐阜・一輪山</t>
  </si>
  <si>
    <t>歴博報56、古墳前期-古墳（円墳）[1]。 4世紀後半[2]。  4世紀後半[3]。 目安として一輪山古墳 - 東之宮古墳(前期中葉)の順 [4]</t>
  </si>
  <si>
    <r>
      <rPr/>
      <t xml:space="preserve">[1] 歴博報56。 [2] 各務原市教育委員会(H6) 「かかみがはらの古墳」 </t>
    </r>
    <r>
      <rPr>
        <color rgb="FF1155CC"/>
        <u/>
      </rPr>
      <t>https://www.city.kakamigahara.lg.jp/_res/projects/default_project/_page_/001/005/328/kohun.pdf</t>
    </r>
    <r>
      <rPr/>
      <t xml:space="preserve"> 。 [3] 西村勝広 et al. (2012)「各務原市鵜沼に築造された坊の塚古墳の設計について」第24回中部地盤工学シンポジウム  </t>
    </r>
    <r>
      <rPr>
        <color rgb="FF1155CC"/>
        <u/>
      </rPr>
      <t>https://jgs-chubu.org/wp-content/uploads/pdfupload/download/syn5/pdf/24/s2420.pdf</t>
    </r>
    <r>
      <rPr/>
      <t xml:space="preserve"> 。[4] 岩本(2008)。</t>
    </r>
  </si>
  <si>
    <t>兵庫・コヤダニ</t>
  </si>
  <si>
    <t>古墳前期</t>
  </si>
  <si>
    <t>歴博報56、古墳前期-古墳（竪穴式石室）[1]。</t>
  </si>
  <si>
    <r>
      <rPr/>
      <t xml:space="preserve">[1] 歴博報56  </t>
    </r>
    <r>
      <rPr>
        <color rgb="FF1155CC"/>
        <u/>
      </rPr>
      <t>http://www.isekiwalker.com/iseki/113876/</t>
    </r>
    <r>
      <rPr/>
      <t xml:space="preserve"> 。</t>
    </r>
  </si>
  <si>
    <t>兵庫・牛谷天神山</t>
  </si>
  <si>
    <t>古墳（円墳） 歴博報56、古墳前期-古墳[1]。</t>
  </si>
  <si>
    <r>
      <rPr/>
      <t xml:space="preserve">[1] 歴博報56、古墳前期-古墳 </t>
    </r>
    <r>
      <rPr>
        <color rgb="FF1155CC"/>
        <u/>
      </rPr>
      <t>http://www.isekiwalker.com/iseki/125747/</t>
    </r>
  </si>
  <si>
    <t>兵庫・西野山3号</t>
  </si>
  <si>
    <t>古墳時代前期[1]。 歴博報56、古墳前期-古墳（円墳、粘土槨+割竹形木棺）[2]。正福寺北谷田古墳(3C後半)、大避山1号墳(3C後半)、西野山3号墳(4C前半)、前方後円墳ないし前方後方墳[3]。前期後半[4]。</t>
  </si>
  <si>
    <r>
      <rPr/>
      <t xml:space="preserve">[1] 西野山3号墳出土遺物 文化遺産オンライン  </t>
    </r>
    <r>
      <rPr>
        <color rgb="FF1155CC"/>
        <u/>
      </rPr>
      <t>https://bunka.nii.ac.jp/heritages/detail/278243</t>
    </r>
    <r>
      <rPr/>
      <t xml:space="preserve"> 。[2]歴博報56 </t>
    </r>
    <r>
      <rPr>
        <color rgb="FF1155CC"/>
        <u/>
      </rPr>
      <t>http://www.isekiwalker.com/iseki/121509/</t>
    </r>
    <r>
      <rPr/>
      <t xml:space="preserve"> 。[3]上郡町史 第1巻 (本文編 1) p.158-176。[X] (調査中) 松岡 秀夫 1984 『有年考古館研究報告1：兵庫県赤穂郡西野山第3号墳』有年考古館  </t>
    </r>
    <r>
      <rPr>
        <color rgb="FF1155CC"/>
        <u/>
      </rPr>
      <t>https://sitereports.nabunken.go.jp/69069</t>
    </r>
    <r>
      <rPr/>
      <t xml:space="preserve"> 。[4]谷澤亜里(2020)『玉からみた古墳時代の開始と社会変革』p.280-292、同成社。</t>
    </r>
  </si>
  <si>
    <t>岐阜・内山1号</t>
  </si>
  <si>
    <t>2-3</t>
  </si>
  <si>
    <r>
      <rPr/>
      <t xml:space="preserve">[0]前方後円墳データベース </t>
    </r>
    <r>
      <rPr>
        <color rgb="FF1155CC"/>
        <u/>
      </rPr>
      <t>https://zenkoku-kofun.nara-hgis.jp/zenkoku_kofun_home.htm</t>
    </r>
    <r>
      <rPr/>
      <t xml:space="preserve"> l 。</t>
    </r>
  </si>
  <si>
    <t>岡山・秦上沼</t>
  </si>
  <si>
    <t>金子14号墳 （秦上沼古墳）古墳時代前期[1]。前期古墳、墳丘の形状や規模は明らかでない[2]。</t>
  </si>
  <si>
    <r>
      <rPr/>
      <t xml:space="preserve">[1] 総社市教育委員会 2010 『総社市埋蔵文化財調査年報19：総社市埋蔵文化財調査年報19平成20年度』総社市教育委員会  </t>
    </r>
    <r>
      <rPr>
        <color rgb="FF1155CC"/>
        <u/>
      </rPr>
      <t>https://sitereports.nabunken.go.jp/4668</t>
    </r>
    <r>
      <rPr/>
      <t xml:space="preserve"> 。[2] (33) 中田啓司「秦上沼古墳」「総社市史」p.197-197 考古資料編総社市1987年。 </t>
    </r>
    <r>
      <rPr>
        <color rgb="FF1155CC"/>
        <u/>
      </rPr>
      <t>https://ndlonline.ndl.go.jp/#!/detail/R300000001-I000001865917-00</t>
    </r>
  </si>
  <si>
    <t>滋賀・織部山</t>
  </si>
  <si>
    <t>織部古墳? 歴博報56、古墳前期-古墳（円墳、粘土槨）[1]。</t>
  </si>
  <si>
    <r>
      <rPr/>
      <t xml:space="preserve">[1]歴博報56 </t>
    </r>
    <r>
      <rPr>
        <color rgb="FF1155CC"/>
        <u/>
      </rPr>
      <t>http://www.isekiwalker.com/iseki/241794/</t>
    </r>
    <r>
      <rPr/>
      <t xml:space="preserve"> 。</t>
    </r>
  </si>
  <si>
    <t>長野・森将軍塚(後円部主体)</t>
  </si>
  <si>
    <t>1-3</t>
  </si>
  <si>
    <t>ばらつきが大きい。４世紀中頃の築造[1]</t>
  </si>
  <si>
    <r>
      <rPr/>
      <t xml:space="preserve">[0]前方後円墳データベース </t>
    </r>
    <r>
      <rPr>
        <color rgb="FF1155CC"/>
        <u/>
      </rPr>
      <t>https://zenkoku-kofun.nara-hgis.jp/zenkoku_kofun_home.html</t>
    </r>
    <r>
      <rPr/>
      <t xml:space="preserve">   。[1] 埴科古墳群 :: 国指定文化財等データベース </t>
    </r>
    <r>
      <rPr>
        <color rgb="FF1155CC"/>
        <u/>
      </rPr>
      <t>https://kunishitei.bunka.go.jp/heritage/detail/401/1190</t>
    </r>
    <r>
      <rPr/>
      <t xml:space="preserve">  。[X] (調査中)千曲市教育委員会『千曲市森将軍塚古墳館 ガイドブック』（千曲市森将軍塚古墳館、2005年）。</t>
    </r>
  </si>
  <si>
    <t>岡山・一宮天神山1号</t>
  </si>
  <si>
    <t>辻田2007「I ?」。 歴博報56、古墳前期-古墳（円墳、竪穴式石室） [1] 。</t>
  </si>
  <si>
    <r>
      <rPr/>
      <t xml:space="preserve">[1] 歴博報56 </t>
    </r>
    <r>
      <rPr>
        <color rgb="FF1155CC"/>
        <u/>
      </rPr>
      <t>http://www.isekiwalker.com/iseki/136154/</t>
    </r>
  </si>
  <si>
    <t>奈良・鴨都波1号</t>
  </si>
  <si>
    <t>古墳前期前半?</t>
  </si>
  <si>
    <t xml:space="preserve">古墳時代前期の古墳[1]。小規模な方墳、前期[2]。 前期中葉[3]。前期中葉、円筒埴輪編年I期[4]。 </t>
  </si>
  <si>
    <r>
      <rPr/>
      <t xml:space="preserve">[1] 御所市教育委員会 2010 『御所市文化財調査報告書36：今出遺跡第5次』御所市教育委員会 </t>
    </r>
    <r>
      <rPr>
        <color rgb="FF1155CC"/>
        <u/>
      </rPr>
      <t>https://sitereports.nabunken.go.jp/457</t>
    </r>
    <r>
      <rPr/>
      <t xml:space="preserve"> 。[2] 御所市教育委員会 2012 『御所市文化財調査報告書43：櫛羅城跡』御所市教育委員会 </t>
    </r>
    <r>
      <rPr>
        <color rgb="FF1155CC"/>
        <u/>
      </rPr>
      <t>https://sitereports.nabunken.go.jp/112</t>
    </r>
    <r>
      <rPr/>
      <t xml:space="preserve"> 。[3] 御所市教育委員会 2007 『御所市文化財調査報告書30：巨勢山古墳群Ⅵ』御所市教育委員会 </t>
    </r>
    <r>
      <rPr>
        <color rgb="FF1155CC"/>
        <u/>
      </rPr>
      <t>https://sitereports.nabunken.go.jp/19649</t>
    </r>
    <r>
      <rPr/>
      <t xml:space="preserve"> 。[4]  御所市教育委員会編2001『鴨都波１号墳　調査概報』p.56-63 学生社。 </t>
    </r>
  </si>
  <si>
    <t>滋賀・古冨波山</t>
  </si>
  <si>
    <t>「富」表記もあるが「冨」が正しいらしい。 歴博報56、古墳前期-古墳（円墳、木棺直葬）[1]。古墳時代初頭の3世紀後半頃の築造と推定される[2]。古富波山古墳出上のS字口縁甕は伴出遺物からも庄内期のもの[3]。</t>
  </si>
  <si>
    <r>
      <rPr/>
      <t xml:space="preserve">[1]歴博報56。[2]市教育委員会説明版 </t>
    </r>
    <r>
      <rPr>
        <color rgb="FF1155CC"/>
        <u/>
      </rPr>
      <t>https://ja.wikipedia.org/wiki/%E5%8F%A4%E5%86%A8%E6%B3%A2%E5%B1%B1%E5%8F%A4%E5%A2%B3</t>
    </r>
    <r>
      <rPr/>
      <t xml:space="preserve">  [3]滋賀県教育委員会,滋賀県文化財保護協会 1977 『ほ場整備関係遺跡発掘調査報告書4-2：ほ場整備関係遺跡発掘調査報告書4-2』滋賀県教育委員会 </t>
    </r>
    <r>
      <rPr>
        <color rgb="FF1155CC"/>
        <u/>
      </rPr>
      <t>https://sitereports.nabunken.go.jp/4841</t>
    </r>
    <r>
      <rPr/>
      <t xml:space="preserve"> 。</t>
    </r>
  </si>
  <si>
    <t>福岡・大日</t>
  </si>
  <si>
    <t>泊大日古墳? 「泊地区では、三角縁神獣鏡の関連鏡群である神仙騎獣鏡2 面（註12）を出土した泊大日古墳（78）は前期初頭の可能性があり（墳丘詳細不明）」 [1]。</t>
  </si>
  <si>
    <r>
      <rPr/>
      <t xml:space="preserve">[1]福岡市教育委員会 2006 『福岡市埋蔵文化財調査報告書909：元岡・桑原遺跡群6』福岡市教育委員会 </t>
    </r>
    <r>
      <rPr>
        <color rgb="FF1155CC"/>
        <u/>
      </rPr>
      <t>https://sitereports.nabunken.go.jp/20377</t>
    </r>
    <r>
      <rPr/>
      <t xml:space="preserve"> 。</t>
    </r>
  </si>
  <si>
    <t>福岡・藤崎遺跡第1地点</t>
  </si>
  <si>
    <t>第1地点=第32次1号墳?。6号ではない。「1号周溝墓が明治45年発見の箱式石棺であると考えた。 藤崎石棺出土鏡の万が出土時期が一時期古いと考える（雪野山はIB期併行） 箸墓古墳の時期（布留0式）に併行」[1]。32次1号墓の三角縁盤龍鏡は明治45年発見鏡 3次6号墓の三角縁二神二車馬鏡[2] 藤崎7号墳 三角縁神獣鏡 1期後葉[3]。</t>
  </si>
  <si>
    <r>
      <rPr/>
      <t xml:space="preserve">[1]福岡市教育委員会 2004 『福岡市埋蔵文化財調査報告書824：藤崎遺跡15』福岡市教育委員会 </t>
    </r>
    <r>
      <rPr>
        <color rgb="FF1155CC"/>
        <u/>
      </rPr>
      <t>https://sitereports.nabunken.go.jp/20150</t>
    </r>
    <r>
      <rPr/>
      <t xml:space="preserve"> 。 [2]博物館もよりの砂丘遺跡－西新町・藤崎遺跡－| アーカイブズ | 福岡市博物館 (H26) </t>
    </r>
    <r>
      <rPr>
        <color rgb="FF1155CC"/>
        <u/>
      </rPr>
      <t>http://museum.city.fukuoka.jp/archives/leaflet/436/index03.html</t>
    </r>
    <r>
      <rPr/>
      <t xml:space="preserve"> 。[3]柳沢一男 著 </t>
    </r>
    <r>
      <rPr>
        <color rgb="FF1155CC"/>
        <u/>
      </rPr>
      <t>https://miyazaki-u.repo.nii.ac.jp/?action=repository_action_common_download&amp;item_id=4131&amp;item_no=1&amp;attribute_id=19&amp;file_no=1</t>
    </r>
    <r>
      <rPr/>
      <t xml:space="preserve"> 。</t>
    </r>
  </si>
  <si>
    <t>鳥取・普段寺2号</t>
  </si>
  <si>
    <t>方墳または円墳、、1号墳と2号墳の新古関係が...2号墳が時期的に先行する (注:1号墳2-3期)[1]。</t>
  </si>
  <si>
    <r>
      <rPr/>
      <t xml:space="preserve">[1]2008 『島根大学考古学研究室調査報告10：普段寺古墳群I』島根大学法文学部考古学研究室  </t>
    </r>
    <r>
      <rPr>
        <color rgb="FF1155CC"/>
        <u/>
      </rPr>
      <t>https://sitereports.nabunken.go.jp/2567</t>
    </r>
  </si>
  <si>
    <t>京都・寺戸大塚(後円部主体)</t>
  </si>
  <si>
    <t>古墳前期前半</t>
  </si>
  <si>
    <t>集成編年を優先。前期後半[1]。</t>
  </si>
  <si>
    <r>
      <rPr/>
      <t xml:space="preserve">[0]前方後円墳データベース </t>
    </r>
    <r>
      <rPr>
        <color rgb="FF1155CC"/>
        <u/>
      </rPr>
      <t>https://zenkoku-kofun.nara-hgis.jp/zenkoku_kofun_home.html</t>
    </r>
    <r>
      <rPr/>
      <t xml:space="preserve">   。[1]谷澤亜里(2020)『玉からみた古墳時代の開始と社会変革』p.280-292、同成社。</t>
    </r>
  </si>
  <si>
    <t>京都・椿井大塚山</t>
  </si>
  <si>
    <r>
      <rPr/>
      <t xml:space="preserve">[0]前方後円墳データベース </t>
    </r>
    <r>
      <rPr>
        <color rgb="FF1155CC"/>
        <u/>
      </rPr>
      <t>https://zenkoku-kofun.nara-hgis.jp/zenkoku_kofun_home.html</t>
    </r>
    <r>
      <rPr/>
      <t xml:space="preserve">  。</t>
    </r>
  </si>
  <si>
    <t>京都・西山2号(中央主体)</t>
  </si>
  <si>
    <t>京都府城陽市久世下大谷 、京都府久津川古墳群中 方墳。「西山２号墳は前期でも比較的早い段階に築造された方墳」[1]。歴博報56、古墳前期-古墳（方墳、粘土槨+割竹形木棺）、方墳[2]。</t>
  </si>
  <si>
    <r>
      <rPr/>
      <t xml:space="preserve">[1]同志社大学歴史資料館館報第16号 同志社大学所蔵城陽市西山２号墳出土資料調査報告 </t>
    </r>
    <r>
      <rPr>
        <color rgb="FF1155CC"/>
        <u/>
      </rPr>
      <t>http://hmuseum.doshisha.ac.jp/html/research/report/report2017_16/2017nishiyama.pdf</t>
    </r>
    <r>
      <rPr/>
      <t xml:space="preserve"> 。[2]歴博報56 </t>
    </r>
    <r>
      <rPr>
        <color rgb="FF1155CC"/>
        <u/>
      </rPr>
      <t>http://www.isekiwalker.com/iseki/108974/</t>
    </r>
    <r>
      <rPr/>
      <t xml:space="preserve"> 。</t>
    </r>
  </si>
  <si>
    <t>兵庫・吉島</t>
  </si>
  <si>
    <r>
      <rPr/>
      <t xml:space="preserve">[0]前方後円墳データベース </t>
    </r>
    <r>
      <rPr>
        <color rgb="FF1155CC"/>
        <u/>
      </rPr>
      <t>https://zenkoku-kofun.nara-hgis.jp/zenkoku_kofun_home.html</t>
    </r>
    <r>
      <rPr/>
      <t xml:space="preserve">  。</t>
    </r>
  </si>
  <si>
    <t>兵庫・権現山51号</t>
  </si>
  <si>
    <r>
      <rPr/>
      <t xml:space="preserve">[0]前方後円墳データベース </t>
    </r>
    <r>
      <rPr>
        <color rgb="FF1155CC"/>
        <u/>
      </rPr>
      <t>https://zenkoku-kofun.nara-hgis.jp/zenkoku_kofun_home.html</t>
    </r>
    <r>
      <rPr/>
      <t xml:space="preserve">  。</t>
    </r>
  </si>
  <si>
    <t>大分・赤塚</t>
  </si>
  <si>
    <r>
      <rPr/>
      <t xml:space="preserve">[0]前方後円墳データベース </t>
    </r>
    <r>
      <rPr>
        <color rgb="FF1155CC"/>
        <u/>
      </rPr>
      <t>https://zenkoku-kofun.nara-hgis.jp/zenkoku_kofun_home.html</t>
    </r>
    <r>
      <rPr/>
      <t xml:space="preserve">  。</t>
    </r>
  </si>
  <si>
    <t>大阪・安満宮山</t>
  </si>
  <si>
    <t>3世紀後半の早い段階（古墳前期-古墳（長方形墳）1）[1]。</t>
  </si>
  <si>
    <r>
      <rPr/>
      <t xml:space="preserve">[1] 高槻市立埋蔵文化財調査センター 2000 『高槻市文化財調査報告書21：安満宮山古墳』高槻市教育委員会他 </t>
    </r>
    <r>
      <rPr>
        <color rgb="FF1155CC"/>
        <u/>
      </rPr>
      <t>https://sitereports.nabunken.go.jp/ja/4606</t>
    </r>
  </si>
  <si>
    <t>奈良・桜井茶臼山</t>
  </si>
  <si>
    <r>
      <rPr/>
      <t xml:space="preserve">[0]前方後円墳データベース </t>
    </r>
    <r>
      <rPr>
        <color rgb="FF1155CC"/>
        <u/>
      </rPr>
      <t>https://zenkoku-kofun.nara-hgis.jp/zenkoku_kofun_home.html</t>
    </r>
    <r>
      <rPr/>
      <t xml:space="preserve">  。</t>
    </r>
  </si>
  <si>
    <t>奈良・黒塚</t>
  </si>
  <si>
    <r>
      <rPr/>
      <t xml:space="preserve">[0]前方後円墳データベース </t>
    </r>
    <r>
      <rPr>
        <color rgb="FF1155CC"/>
        <u/>
      </rPr>
      <t>https://zenkoku-kofun.nara-hgis.jp/zenkoku_kofun_home.html</t>
    </r>
    <r>
      <rPr/>
      <t xml:space="preserve">  。</t>
    </r>
  </si>
  <si>
    <t>山口・宮ノ洲</t>
  </si>
  <si>
    <t>下松市東豊井宮ノ洲。古墳時代前期4世紀[1]。四世紀初め[2]。</t>
  </si>
  <si>
    <r>
      <rPr/>
      <t xml:space="preserve">[1]e国宝 - 宮ノ洲古墳出土品 </t>
    </r>
    <r>
      <rPr>
        <color rgb="FF1155CC"/>
        <u/>
      </rPr>
      <t>http://emuseum.nich.go.jp/detail?langId=ja&amp;webView=&amp;content_base_id=100605&amp;content_part_id=0&amp;content_pict_id=0</t>
    </r>
    <r>
      <rPr/>
      <t xml:space="preserve"> 。[2]ADEAC（アデアック）：デジタルアーカイブシステム </t>
    </r>
    <r>
      <rPr>
        <color rgb="FF1155CC"/>
        <u/>
      </rPr>
      <t>https://trc-adeac.trc.co.jp/WJ11E0/WJJS06U/3520705100/3520705100100010/ht010180</t>
    </r>
    <r>
      <rPr/>
      <t xml:space="preserve"> 。</t>
    </r>
  </si>
  <si>
    <t>山口・竹島御家老屋敷</t>
  </si>
  <si>
    <r>
      <rPr/>
      <t xml:space="preserve">[0]前方後円墳データベース </t>
    </r>
    <r>
      <rPr>
        <color rgb="FF1155CC"/>
        <u/>
      </rPr>
      <t>https://zenkoku-kofun.nara-hgis.jp/zenkoku_kofun_home.html</t>
    </r>
    <r>
      <rPr/>
      <t xml:space="preserve">  。</t>
    </r>
  </si>
  <si>
    <t>岡山・湯迫車塚</t>
  </si>
  <si>
    <r>
      <rPr/>
      <t xml:space="preserve">[0]前方後円墳データベース </t>
    </r>
    <r>
      <rPr>
        <color rgb="FF1155CC"/>
        <u/>
      </rPr>
      <t>https://zenkoku-kofun.nara-hgis.jp/zenkoku_kofun_home.html</t>
    </r>
    <r>
      <rPr/>
      <t xml:space="preserve">  。</t>
    </r>
  </si>
  <si>
    <t>岡山・郷観音山</t>
  </si>
  <si>
    <r>
      <rPr/>
      <t xml:space="preserve">[0]前方後円墳データベース </t>
    </r>
    <r>
      <rPr>
        <color rgb="FF1155CC"/>
        <u/>
      </rPr>
      <t>https://zenkoku-kofun.nara-hgis.jp/zenkoku_kofun_home.html</t>
    </r>
    <r>
      <rPr/>
      <t xml:space="preserve">  。</t>
    </r>
  </si>
  <si>
    <t>島根・八日山1号</t>
  </si>
  <si>
    <t xml:space="preserve">松江市新庄町 方墳(東西辺23.5m) 中海沿岸 古墳前期前葉 小谷2式(神原神社と同じ、布留1)の可能性高い[1]。 </t>
  </si>
  <si>
    <r>
      <rPr/>
      <t xml:space="preserve">[1]加茂町教育委員会 2002 『神原神社古墳』加茂町教育委員会  </t>
    </r>
    <r>
      <rPr>
        <color rgb="FF1155CC"/>
        <u/>
      </rPr>
      <t>https://sitereports.nabunken.go.jp/2419</t>
    </r>
  </si>
  <si>
    <t>島根・神原神社</t>
  </si>
  <si>
    <t>歴博報56、古墳前期-古墳（方墳、竪穴式石室+割竹形木棺） [1]。古墳前期前葉 小谷2式[2]。</t>
  </si>
  <si>
    <r>
      <rPr/>
      <t xml:space="preserve">[1]歴博報56、古墳前期-古墳（方墳、竪穴式石室+割竹形木棺）。[2]加茂町教育委員会 2002 『神原神社古墳』加茂町教育委員会  </t>
    </r>
    <r>
      <rPr>
        <color rgb="FF1155CC"/>
        <u/>
      </rPr>
      <t>https://sitereports.nabunken.go.jp/2419</t>
    </r>
  </si>
  <si>
    <t>広島・中小田1号</t>
  </si>
  <si>
    <r>
      <rPr/>
      <t xml:space="preserve">[0]前方後円墳データベース </t>
    </r>
    <r>
      <rPr>
        <color rgb="FF1155CC"/>
        <u/>
      </rPr>
      <t>https://zenkoku-kofun.nara-hgis.jp/zenkoku_kofun_home.html</t>
    </r>
    <r>
      <rPr/>
      <t xml:space="preserve">   。[1]谷澤亜里(2020)『玉からみた古墳時代の開始と社会変革』p.280-292、同成社。</t>
    </r>
  </si>
  <si>
    <t>広島・潮崎山</t>
  </si>
  <si>
    <t>1-2</t>
  </si>
  <si>
    <r>
      <rPr/>
      <t xml:space="preserve">[0]前方後円墳データベース </t>
    </r>
    <r>
      <rPr>
        <color rgb="FF1155CC"/>
        <u/>
      </rPr>
      <t>https://zenkoku-kofun.nara-hgis.jp/zenkoku_kofun_home.html</t>
    </r>
    <r>
      <rPr/>
      <t xml:space="preserve">  。</t>
    </r>
  </si>
  <si>
    <t>徳島・宮谷(前方部墳丘裾)</t>
  </si>
  <si>
    <r>
      <rPr/>
      <t xml:space="preserve">[0]前方後円墳データベース </t>
    </r>
    <r>
      <rPr>
        <color rgb="FF1155CC"/>
        <u/>
      </rPr>
      <t>https://zenkoku-kofun.nara-hgis.jp/zenkoku_kofun_home.html</t>
    </r>
    <r>
      <rPr/>
      <t xml:space="preserve">  。</t>
    </r>
  </si>
  <si>
    <t>福井・花野谷1号(第1主体)</t>
  </si>
  <si>
    <t>3世紀末から4世紀初め頃の直径約20mの円墳[1]。1号墳の築造時期は古墳時代前期前半と考えられる[2]。4世紀前半頃[3]。</t>
  </si>
  <si>
    <r>
      <rPr/>
      <t xml:space="preserve">[1]古墳の世界　ふくいの王の姿（第2展示室） | 福井市ホームページ </t>
    </r>
    <r>
      <rPr>
        <color rgb="FF1155CC"/>
        <u/>
      </rPr>
      <t>https://www.city.fukui.lg.jp/kankou/bunka/bunkazai/kohunnnosekai.html</t>
    </r>
    <r>
      <rPr/>
      <t xml:space="preserve"> 。[2]2012 『福井市古墳発掘調査報告書1』福井市教育委員会  </t>
    </r>
    <r>
      <rPr>
        <color rgb="FF1155CC"/>
        <u/>
      </rPr>
      <t>https://sitereports.nabunken.go.jp/77244</t>
    </r>
    <r>
      <rPr/>
      <t xml:space="preserve"> 。[3]福井市教育委員会 2001 『花野谷1号墳発掘調査概報』福井市教育委員会 </t>
    </r>
    <r>
      <rPr>
        <color rgb="FF1155CC"/>
        <u/>
      </rPr>
      <t>https://sitereports.nabunken.go.jp/94141</t>
    </r>
  </si>
  <si>
    <t>福岡・妙法寺2号</t>
  </si>
  <si>
    <r>
      <rPr/>
      <t xml:space="preserve">[0]前方後円墳データベース </t>
    </r>
    <r>
      <rPr>
        <color rgb="FF1155CC"/>
        <u/>
      </rPr>
      <t>https://zenkoku-kofun.nara-hgis.jp/zenkoku_kofun_home.html</t>
    </r>
    <r>
      <rPr/>
      <t xml:space="preserve">  。</t>
    </r>
  </si>
  <si>
    <t>福岡・神蔵</t>
  </si>
  <si>
    <r>
      <rPr/>
      <t xml:space="preserve">[0]前方後円墳データベース </t>
    </r>
    <r>
      <rPr>
        <color rgb="FF1155CC"/>
        <u/>
      </rPr>
      <t>https://zenkoku-kofun.nara-hgis.jp/zenkoku_kofun_home.html</t>
    </r>
    <r>
      <rPr/>
      <t xml:space="preserve">  。</t>
    </r>
  </si>
  <si>
    <t>福岡・豊前石塚山(第1主体)</t>
  </si>
  <si>
    <r>
      <rPr/>
      <t xml:space="preserve">[0]前方後円墳データベース </t>
    </r>
    <r>
      <rPr>
        <color rgb="FF1155CC"/>
        <u/>
      </rPr>
      <t>https://zenkoku-kofun.nara-hgis.jp/zenkoku_kofun_home.html</t>
    </r>
    <r>
      <rPr/>
      <t xml:space="preserve">  。</t>
    </r>
  </si>
  <si>
    <t>福岡・那珂八幡</t>
  </si>
  <si>
    <r>
      <rPr/>
      <t xml:space="preserve">[0]前方後円墳データベース </t>
    </r>
    <r>
      <rPr>
        <color rgb="FF1155CC"/>
        <u/>
      </rPr>
      <t>https://zenkoku-kofun.nara-hgis.jp/zenkoku_kofun_home.html</t>
    </r>
    <r>
      <rPr/>
      <t xml:space="preserve">  。</t>
    </r>
  </si>
  <si>
    <t>群馬・蟹沢</t>
  </si>
  <si>
    <t>柴崎蟹沢古墳/大類村18号墳。歴博報56、古墳前期-古墳（円墳、粘土槨）[1]。  高崎市蟹沢古墳 前期前半に比定できる[2]。</t>
  </si>
  <si>
    <r>
      <rPr/>
      <t xml:space="preserve">[1]歴博報56。[2]早稲田大学東アジア都城・シルクロード考古学研究所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</si>
  <si>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群馬・頼母子</t>
  </si>
  <si>
    <t>前期前半に比定できる、太田市頼母子古墳（規模不明、円墳か）、 高崎市蟹沢古墳（10 ～20m の円墳〔ないし方墳〕[1]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</si>
  <si>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</si>
  <si>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香川・奥3号(第1主体)</t>
  </si>
  <si>
    <r>
      <rPr/>
      <t xml:space="preserve">[0]前方後円墳データベース </t>
    </r>
    <r>
      <rPr>
        <color rgb="FF1155CC"/>
        <u/>
      </rPr>
      <t>https://zenkoku-kofun.nara-hgis.jp/zenkoku_kofun_home.html</t>
    </r>
    <r>
      <rPr/>
      <t xml:space="preserve">  。</t>
    </r>
  </si>
  <si>
    <t>群馬・赤城塚</t>
  </si>
  <si>
    <t>辻田2007「I ?」。前期前半に比定できる その下位に位置づく円墳には、板倉町赤城塚古墳[1]。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</si>
  <si>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</si>
  <si>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京都・長岡近郊</t>
  </si>
  <si>
    <t>伝</t>
  </si>
  <si>
    <t>兵庫・播磨</t>
  </si>
  <si>
    <t>大分・宇佐付近</t>
  </si>
  <si>
    <t>奈良・北和城南</t>
  </si>
  <si>
    <t xml:space="preserve">本県と京都、大阪両府の8古墳の盗掘品「北和城南古墳」という架空の古墳の名称で保管されていた[1]。城南市西山6号墳の可能性高い[2]。３号墳と６号墳（ともに円墳）は調査が及ぶ前に破壊[3]。  </t>
  </si>
  <si>
    <r>
      <rPr/>
      <t xml:space="preserve">[1] </t>
    </r>
    <r>
      <rPr>
        <color rgb="FF1155CC"/>
        <u/>
      </rPr>
      <t>https://www.nara-np.co.jp/news/20170623091045.html</t>
    </r>
    <r>
      <rPr/>
      <t xml:space="preserve"> 。[2]北和城南古墳出土品調査報告書 (奈良国立博物館 2017)  </t>
    </r>
    <r>
      <rPr>
        <color rgb="FF1155CC"/>
        <u/>
      </rPr>
      <t>https://narahaku.repo.nii.ac.jp/index.php?action=pages_view_main&amp;active_action=repository_view_main_item_snippet&amp;index_id=326&amp;pn=1&amp;count=20&amp;order=7&amp;lang=japanese&amp;page_id=13&amp;block_id=21</t>
    </r>
    <r>
      <rPr/>
      <t xml:space="preserve"> 。[3]  </t>
    </r>
    <r>
      <rPr>
        <color rgb="FF1155CC"/>
        <u/>
      </rPr>
      <t>http://hmuseum.doshisha.ac.jp/html/research/report/report2017_16/2017nishiyama.pdf</t>
    </r>
  </si>
  <si>
    <t>奈良・都介野</t>
  </si>
  <si>
    <t>都介野岳? 三陵墓古墳? 、前期の古墳が発見されておらず中期になりますと、前方後円墳(都祁三陵墓東古墳)[1]</t>
  </si>
  <si>
    <r>
      <rPr/>
      <t xml:space="preserve">[1]奈良市埋蔵文化財調査センター 2005 『平城京展図録23：発掘調査からみた奈良市東部の考古学』奈良市教育委員会 </t>
    </r>
    <r>
      <rPr>
        <color rgb="FF1155CC"/>
        <u/>
      </rPr>
      <t>https://sitereports.nabunken.go.jp/1454</t>
    </r>
    <r>
      <rPr/>
      <t xml:space="preserve"> 。</t>
    </r>
  </si>
  <si>
    <t>岐阜・可児町土田</t>
  </si>
  <si>
    <t>古墳?</t>
  </si>
  <si>
    <t>岡山・岡山県内</t>
  </si>
  <si>
    <t>熊本・八代郡</t>
  </si>
  <si>
    <t>福井・足羽山山頂付近</t>
  </si>
  <si>
    <t>群馬・三本木</t>
  </si>
  <si>
    <r>
      <rPr/>
      <t xml:space="preserve">神田三本木古墳群 ?  三本木地区（伝三本木古墳）からは三角縁神獣鏡、神田地区からは内行花文鏡の出土が伝えられるが、前期古墳の存在は明らかでない[1]。 </t>
    </r>
    <r>
      <rPr>
        <color rgb="FF1155CC"/>
        <u/>
      </rPr>
      <t>https://sitereports.nabunken.go.jp/files/attach/38/38905/86511_1_%E7%BE%A4%E9%A6%AC%E7%9C%8C%E8%97%A4%E5%B2%A1%E5%B8%82%E4%B8%83%E8%BC%BF%E5%B1%B1%E5%8F%A4%E5%A2%B3%E3%81%AE%E6%B8%AC%E9%87%8F%E3%83%BBGPR%E8%AA%BF%E6%9F%BB.pdf</t>
    </r>
    <r>
      <rPr/>
      <t xml:space="preserve"> </t>
    </r>
  </si>
  <si>
    <r>
      <rPr/>
      <t xml:space="preserve">[1] </t>
    </r>
    <r>
      <rPr>
        <color rgb="FF1155CC"/>
        <u/>
      </rPr>
      <t>https://sitereports.nabunken.go.jp/files/attach/38/38905/86511_1_%E7%BE%A4%E9%A6%AC%E7%9C%8C%E8%97%A4%E5%B2%A1%E5%B8%82%E4%B8%83%E8%BC%BF%E5%B1%B1%E5%8F%A4%E5%A2%B3%E3%81%AE%E6%B8%AC%E9%87%8F%E3%83%BBGPR%E8%AA%BF%E6%9F%BB.pdf</t>
    </r>
    <r>
      <rPr/>
      <t xml:space="preserve"> </t>
    </r>
  </si>
  <si>
    <t>鳥取・倉吉市旧社邑付近</t>
  </si>
  <si>
    <t>宮崎・持田古墳群</t>
  </si>
  <si>
    <t>推定</t>
  </si>
  <si>
    <t>古墳時代前期段階の４世紀前半から古墳時代終末期段階の７世紀前半頃まで(ただし48号を4世紀前半としており集成編年と矛盾)[1]。http://www.miyazaki-archive.jp/d-museum/mk-heritage/burialmounds/summary_mochida.html</t>
  </si>
  <si>
    <r>
      <rPr>
        <rFont val="Arial"/>
      </rPr>
      <t xml:space="preserve">[1] </t>
    </r>
    <r>
      <rPr>
        <rFont val="Arial"/>
        <color rgb="FF1155CC"/>
        <u/>
      </rPr>
      <t>http://www.miyazaki-archive.jp/d-museum/mk-heritage/burialmounds/summary_mochida.html</t>
    </r>
  </si>
  <si>
    <t>徳島・板野町吹田</t>
  </si>
  <si>
    <t xml:space="preserve">鳴門・板野古墳群に至っては，出土状況不明の板野町吹田出土鏡のみという状況である[1]。    弥生時代終末期から古墳時代前期（３世紀初頭～４世紀末）[2]。  </t>
  </si>
  <si>
    <r>
      <rPr>
        <rFont val="Arial"/>
      </rPr>
      <t xml:space="preserve">[1]植地岳彦(2022)「「古鏡帳」の三角縁神獣鏡図について」徳島県立博物館研究報告 Bull. Tokushima Pref. Mus. No. 32: 75–82, 2022  </t>
    </r>
    <r>
      <rPr>
        <rFont val="Arial"/>
        <color rgb="FF1155CC"/>
        <u/>
      </rPr>
      <t>https://museum.bunmori.tokushima.jp/kiyo.html</t>
    </r>
    <r>
      <rPr>
        <rFont val="Arial"/>
      </rPr>
      <t xml:space="preserve"> 。[2]文化財｜渦の国 鳴門｜</t>
    </r>
    <r>
      <rPr>
        <rFont val="Arial"/>
        <color rgb="FF1155CC"/>
        <u/>
      </rPr>
      <t>https://www.city.naruto.tokushima.jp/promotion/bunkazai/itano_kofungun.html</t>
    </r>
  </si>
  <si>
    <t>宮崎・持田48号</t>
  </si>
  <si>
    <r>
      <rPr/>
      <t xml:space="preserve">[0]前方後円墳データベース </t>
    </r>
    <r>
      <rPr>
        <color rgb="FF1155CC"/>
        <u/>
      </rPr>
      <t>https://zenkoku-kofun.nara-hgis.jp/zenkoku_kofun_home.html</t>
    </r>
    <r>
      <rPr/>
      <t xml:space="preserve">  。</t>
    </r>
  </si>
  <si>
    <t>奈良・富雄丸山1号</t>
  </si>
  <si>
    <t>築造時期は古墳時代前期後半の4世紀後半頃と推定される[1]。 ４世紀後半（古墳時代前期後半）と推定[2]。</t>
  </si>
  <si>
    <r>
      <rPr/>
      <t xml:space="preserve">[1] </t>
    </r>
    <r>
      <rPr>
        <color rgb="FF1155CC"/>
        <u/>
      </rPr>
      <t>https://ja.wikipedia.org/wiki/%E5%AF%8C%E9%9B%84%E4%B8%B8%E5%B1%B1%E5%8F%A4%E5%A2%B3</t>
    </r>
    <r>
      <rPr/>
      <t xml:space="preserve"> 。  [2]奈良市教育委員会「富雄丸山古墳の墳丘測量調査成果について」 </t>
    </r>
    <r>
      <rPr>
        <color rgb="FF1155CC"/>
        <u/>
      </rPr>
      <t>https://www.city.nara.lg.jp/uploaded/attachment/16753.pdf</t>
    </r>
  </si>
  <si>
    <t>岡山・香登</t>
  </si>
  <si>
    <r>
      <rPr/>
      <t xml:space="preserve">丸山古墳? 岡山県備前市畠田福田香登本 古墳時代前期（4世紀後半）[1]  </t>
    </r>
    <r>
      <rPr>
        <color rgb="FF1155CC"/>
        <u/>
      </rPr>
      <t>https://okayama-labo.net/maruyamakofun/</t>
    </r>
    <r>
      <rPr/>
      <t xml:space="preserve">  鶴山丸山古墳/丸山古墳 歴博報56、古墳中期-古墳（円墳、竪穴式石室+家形石棺）[2]</t>
    </r>
  </si>
  <si>
    <r>
      <rPr/>
      <t xml:space="preserve">[1]丸山古墳「丘陵頂部に築造された岡山県内最大の円墳」 | OKA-LABO（おかラボ）｜岡山（岡山近県）観光サイト </t>
    </r>
    <r>
      <rPr>
        <color rgb="FF1155CC"/>
        <u/>
      </rPr>
      <t>https://okayama-labo.net/maruyamakofun/</t>
    </r>
    <r>
      <rPr/>
      <t xml:space="preserve">  。[2]歴博報56。</t>
    </r>
  </si>
  <si>
    <t>大阪・国分茶臼山</t>
  </si>
  <si>
    <t>市場茶臼山古墳 大阪府柏原市国分市場1丁目  古墳（円墳）。 歴博報56、古墳前期-古墳[1]。同じものらしい[2]。</t>
  </si>
  <si>
    <r>
      <rPr/>
      <t xml:space="preserve">[1]歴博報56  </t>
    </r>
    <r>
      <rPr>
        <color rgb="FF1155CC"/>
        <u/>
      </rPr>
      <t>http://www.isekiwalker.com/iseki/111212/</t>
    </r>
    <r>
      <rPr/>
      <t xml:space="preserve"> 。[2]向井山茶臼塚古墳 | 大阪府柏原市 </t>
    </r>
    <r>
      <rPr>
        <color rgb="FF1155CC"/>
        <u/>
      </rPr>
      <t>http://www.city.kashiwara.osaka.jp/docs/2016081600037/?doc_id=5205</t>
    </r>
    <r>
      <rPr/>
      <t xml:space="preserve"> 。</t>
    </r>
  </si>
  <si>
    <t>愛知・百々</t>
  </si>
  <si>
    <t>どうどこふん。歴博報56、古墳前期-古墳（円墳）[1]。</t>
  </si>
  <si>
    <t>[1]歴博報56。</t>
  </si>
  <si>
    <t>大阪・石切周辺</t>
  </si>
  <si>
    <t>大阪府東大阪市東石切町 歴博報56、古墳前期-古墳[1]   http://www.isekiwalker.com/iseki/255239/</t>
  </si>
  <si>
    <r>
      <rPr>
        <rFont val="Arial"/>
      </rPr>
      <t xml:space="preserve">[1]歴博報56  </t>
    </r>
    <r>
      <rPr>
        <rFont val="Arial"/>
        <color rgb="FF1155CC"/>
        <u/>
      </rPr>
      <t>http://www.isekiwalker.com/iseki/255239/</t>
    </r>
  </si>
  <si>
    <t>福岡・大願寺</t>
  </si>
  <si>
    <t xml:space="preserve">平塚大願寺遺跡? 「また甘木市大願寺遺跡からも出土した可能性が強いときく」[1]。古墳初頭期の遺跡[2]。 前期2期[3]。 </t>
  </si>
  <si>
    <r>
      <rPr/>
      <t xml:space="preserve">[1]福岡市教育委員会 1982 『福岡市埋蔵文化財調査報告書80：藤崎遺跡』福岡市教育委員会 </t>
    </r>
    <r>
      <rPr>
        <color rgb="FF1155CC"/>
        <u/>
      </rPr>
      <t>https://sitereports.nabunken.go.jp/17023</t>
    </r>
    <r>
      <rPr/>
      <t xml:space="preserve"> 。[2]21. 甘木市史編さん委員会『甘木市史上巻 福岡県教育委員会 1995 『九州横断自動車道関係埋蔵文化財調査報告35：九州横断自動車道関係埋蔵文化財調査報告35』福岡県教育委員会 </t>
    </r>
    <r>
      <rPr>
        <color rgb="FF1155CC"/>
        <u/>
      </rPr>
      <t>https://sitereports.nabunken.go.jp/72506</t>
    </r>
    <r>
      <rPr/>
      <t xml:space="preserve"> 。[3]小郡市教育委員会 2019 『小郡市文化財調査報告書326：津古1号墳確認調査』小郡市教育委員会 </t>
    </r>
    <r>
      <rPr>
        <color rgb="FF1155CC"/>
        <u/>
      </rPr>
      <t>https://sitereports.nabunken.go.jp/71548</t>
    </r>
    <r>
      <rPr/>
      <t xml:space="preserve"> 。</t>
    </r>
  </si>
  <si>
    <t>愛知・奥津社</t>
  </si>
  <si>
    <r>
      <rPr/>
      <t xml:space="preserve">[0]前方後円墳データベース </t>
    </r>
    <r>
      <rPr>
        <color rgb="FF1155CC"/>
        <u/>
      </rPr>
      <t>https://zenkoku-kofun.nara-hgis.jp/zenkoku_kofun_home.html</t>
    </r>
    <r>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</si>
</sst>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color rgb="FF000000"/>
      <name val="&quot;Arial&quot;"/>
    </font>
    <font>
      <sz val="9.0"/>
      <color theme="1"/>
      <name val="Arial"/>
      <scheme val="minor"/>
    </font>
    <font>
      <u/>
      <color rgb="FF0000FF"/>
    </font>
    <font>
      <b/>
      <color theme="1"/>
      <name val="Arial"/>
      <scheme val="minor"/>
    </font>
    <font>
      <color theme="1"/>
      <name val="Arial"/>
    </font>
    <font>
      <u/>
      <color rgb="FF0000FF"/>
    </font>
    <font>
      <b/>
      <color rgb="FF000000"/>
      <name val="&quot;Arial&quot;"/>
    </font>
    <font>
      <u/>
      <color rgb="FF0000FF"/>
      <name val="Arial"/>
    </font>
    <font>
      <u/>
      <color rgb="FF0000FF"/>
      <name val="Arial"/>
    </font>
  </fonts>
  <fills count="6">
    <fill>
      <patternFill patternType="none"/>
    </fill>
    <fill>
      <patternFill patternType="lightGray"/>
    </fill>
    <fill>
      <patternFill patternType="solid">
        <fgColor rgb="FFFCE5CD"/>
        <bgColor rgb="FFFCE5CD"/>
      </patternFill>
    </fill>
    <fill>
      <patternFill patternType="solid">
        <fgColor theme="0"/>
        <bgColor theme="0"/>
      </patternFill>
    </fill>
    <fill>
      <patternFill patternType="solid">
        <fgColor rgb="FFCFE2F3"/>
        <bgColor rgb="FFCFE2F3"/>
      </patternFill>
    </fill>
    <fill>
      <patternFill patternType="solid">
        <fgColor rgb="FFC9DAF8"/>
        <bgColor rgb="FFC9DAF8"/>
      </patternFill>
    </fill>
  </fills>
  <borders count="2">
    <border/>
    <border>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2" fontId="1" numFmtId="0" xfId="0" applyAlignment="1" applyFill="1" applyFont="1">
      <alignment readingOrder="0"/>
    </xf>
    <xf borderId="0" fillId="2" fontId="1" numFmtId="49" xfId="0" applyAlignment="1" applyFont="1" applyNumberFormat="1">
      <alignment readingOrder="0"/>
    </xf>
    <xf borderId="0" fillId="2" fontId="1" numFmtId="0" xfId="0" applyFont="1"/>
    <xf borderId="0" fillId="0" fontId="1" numFmtId="49" xfId="0" applyFont="1" applyNumberFormat="1"/>
    <xf borderId="0" fillId="0" fontId="1" numFmtId="0" xfId="0" applyAlignment="1" applyFont="1">
      <alignment readingOrder="0"/>
    </xf>
    <xf borderId="0" fillId="2" fontId="2" numFmtId="0" xfId="0" applyAlignment="1" applyFont="1">
      <alignment readingOrder="0"/>
    </xf>
    <xf borderId="0" fillId="2" fontId="3" numFmtId="0" xfId="0" applyAlignment="1" applyFont="1">
      <alignment readingOrder="0"/>
    </xf>
    <xf borderId="0" fillId="0" fontId="1" numFmtId="0" xfId="0" applyFont="1"/>
    <xf borderId="0" fillId="0" fontId="4" numFmtId="0" xfId="0" applyAlignment="1" applyFont="1">
      <alignment readingOrder="0"/>
    </xf>
    <xf borderId="0" fillId="3" fontId="5" numFmtId="0" xfId="0" applyAlignment="1" applyFill="1" applyFont="1">
      <alignment readingOrder="0"/>
    </xf>
    <xf borderId="0" fillId="0" fontId="6" numFmtId="0" xfId="0" applyAlignment="1" applyFont="1">
      <alignment readingOrder="0" vertical="bottom"/>
    </xf>
    <xf borderId="0" fillId="2" fontId="6" numFmtId="0" xfId="0" applyAlignment="1" applyFont="1">
      <alignment readingOrder="0" vertical="bottom"/>
    </xf>
    <xf borderId="0" fillId="4" fontId="1" numFmtId="0" xfId="0" applyAlignment="1" applyFill="1" applyFont="1">
      <alignment readingOrder="0"/>
    </xf>
    <xf borderId="0" fillId="0" fontId="2" numFmtId="0" xfId="0" applyAlignment="1" applyFont="1">
      <alignment readingOrder="0"/>
    </xf>
    <xf borderId="0" fillId="2" fontId="6" numFmtId="0" xfId="0" applyAlignment="1" applyFont="1">
      <alignment vertical="bottom"/>
    </xf>
    <xf borderId="0" fillId="0" fontId="6" numFmtId="0" xfId="0" applyAlignment="1" applyFont="1">
      <alignment vertical="bottom"/>
    </xf>
    <xf borderId="0" fillId="4" fontId="6" numFmtId="0" xfId="0" applyAlignment="1" applyFont="1">
      <alignment readingOrder="0" vertical="bottom"/>
    </xf>
    <xf borderId="0" fillId="0" fontId="6" numFmtId="0" xfId="0" applyAlignment="1" applyFont="1">
      <alignment readingOrder="0" shrinkToFit="0" vertical="bottom" wrapText="0"/>
    </xf>
    <xf borderId="0" fillId="5" fontId="1" numFmtId="0" xfId="0" applyAlignment="1" applyFill="1" applyFont="1">
      <alignment readingOrder="0"/>
    </xf>
    <xf borderId="0" fillId="5" fontId="7" numFmtId="0" xfId="0" applyAlignment="1" applyFont="1">
      <alignment readingOrder="0"/>
    </xf>
    <xf borderId="0" fillId="5" fontId="1" numFmtId="0" xfId="0" applyAlignment="1" applyFont="1">
      <alignment readingOrder="0"/>
    </xf>
    <xf borderId="0" fillId="5" fontId="1" numFmtId="0" xfId="0" applyFont="1"/>
    <xf borderId="0" fillId="0" fontId="5" numFmtId="0" xfId="0" applyAlignment="1" applyFont="1">
      <alignment readingOrder="0"/>
    </xf>
    <xf borderId="0" fillId="0" fontId="8" numFmtId="0" xfId="0" applyAlignment="1" applyFont="1">
      <alignment readingOrder="0"/>
    </xf>
    <xf borderId="0" fillId="0" fontId="6" numFmtId="0" xfId="0" applyAlignment="1" applyFont="1">
      <alignment vertical="bottom"/>
    </xf>
    <xf borderId="0" fillId="0" fontId="6" numFmtId="0" xfId="0" applyAlignment="1" applyFont="1">
      <alignment horizontal="right" vertical="bottom"/>
    </xf>
    <xf borderId="0" fillId="0" fontId="6" numFmtId="0" xfId="0" applyAlignment="1" applyFont="1">
      <alignment horizontal="right" vertical="bottom"/>
    </xf>
    <xf borderId="0" fillId="0" fontId="6" numFmtId="0" xfId="0" applyAlignment="1" applyFont="1">
      <alignment horizontal="right" readingOrder="0" vertical="bottom"/>
    </xf>
    <xf borderId="0" fillId="0" fontId="1" numFmtId="0" xfId="0" applyAlignment="1" applyFont="1">
      <alignment readingOrder="0"/>
    </xf>
    <xf borderId="0" fillId="0" fontId="1" numFmtId="0" xfId="0" applyAlignment="1" applyFont="1">
      <alignment horizontal="left" readingOrder="0" vertical="bottom"/>
    </xf>
    <xf borderId="0" fillId="0" fontId="9" numFmtId="0" xfId="0" applyAlignment="1" applyFont="1">
      <alignment readingOrder="0" shrinkToFit="0" vertical="bottom" wrapText="0"/>
    </xf>
    <xf borderId="0" fillId="0" fontId="6" numFmtId="49" xfId="0" applyAlignment="1" applyFont="1" applyNumberFormat="1">
      <alignment vertical="bottom"/>
    </xf>
    <xf borderId="0" fillId="0" fontId="6" numFmtId="0" xfId="0" applyAlignment="1" applyFont="1">
      <alignment readingOrder="0" shrinkToFit="0" vertical="bottom" wrapText="0"/>
    </xf>
    <xf borderId="1" fillId="0" fontId="6" numFmtId="0" xfId="0" applyAlignment="1" applyBorder="1" applyFont="1">
      <alignment vertical="bottom"/>
    </xf>
    <xf borderId="1" fillId="0" fontId="1" numFmtId="0" xfId="0" applyAlignment="1" applyBorder="1" applyFont="1">
      <alignment readingOrder="0"/>
    </xf>
    <xf borderId="1" fillId="0" fontId="6"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0" fontId="6" numFmtId="0" xfId="0" applyAlignment="1" applyBorder="1" applyFont="1">
      <alignment readingOrder="0" shrinkToFit="0" vertical="bottom" wrapText="0"/>
    </xf>
    <xf borderId="0" fillId="0" fontId="1" numFmtId="0" xfId="0" applyFont="1"/>
  </cellXfs>
  <cellStyles count="1">
    <cellStyle xfId="0" name="Normal" builtinId="0"/>
  </cellStyles>
  <dxfs count="3">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zukish.s252.xrea.com/search/xianqin/index.php?yunzi=%E5%A5%BD)" TargetMode="External"/><Relationship Id="rId2" Type="http://schemas.openxmlformats.org/officeDocument/2006/relationships/hyperlink" Target="https://zh.wikipedia.org/wiki/%E6%BC%A2%E4%BB%A3%E9%9F%B3%E7%B3%BB"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ogetter.com/li/1648850"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ja.wikipedia.org/wiki/%E7%BE%8E%E6%96%B9%E9%83%A1" TargetMode="External"/><Relationship Id="rId2" Type="http://schemas.openxmlformats.org/officeDocument/2006/relationships/hyperlink" Target="https://www.city.takahashi.lg.jp/site/koho/chimeioaruku014.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city.kakamigahara.lg.jp/_res/projects/default_project/_page_/001/005/328/kohun.pdf" TargetMode="External"/><Relationship Id="rId42" Type="http://schemas.openxmlformats.org/officeDocument/2006/relationships/hyperlink" Target="http://www.isekiwalker.com/iseki/125747/" TargetMode="External"/><Relationship Id="rId41" Type="http://schemas.openxmlformats.org/officeDocument/2006/relationships/hyperlink" Target="http://www.isekiwalker.com/iseki/113876/" TargetMode="External"/><Relationship Id="rId44" Type="http://schemas.openxmlformats.org/officeDocument/2006/relationships/hyperlink" Target="https://zenkoku-kofun.nara-hgis.jp/zenkoku_kofun_home.htm" TargetMode="External"/><Relationship Id="rId43" Type="http://schemas.openxmlformats.org/officeDocument/2006/relationships/hyperlink" Target="https://bunka.nii.ac.jp/heritages/detail/278243" TargetMode="External"/><Relationship Id="rId46" Type="http://schemas.openxmlformats.org/officeDocument/2006/relationships/hyperlink" Target="http://www.isekiwalker.com/iseki/241794/" TargetMode="External"/><Relationship Id="rId45" Type="http://schemas.openxmlformats.org/officeDocument/2006/relationships/hyperlink" Target="https://sitereports.nabunken.go.jp/4668" TargetMode="External"/><Relationship Id="rId80" Type="http://schemas.openxmlformats.org/officeDocument/2006/relationships/hyperlink" Target="https://sitereports.nabunken.go.jp/71712" TargetMode="External"/><Relationship Id="rId81" Type="http://schemas.openxmlformats.org/officeDocument/2006/relationships/drawing" Target="../drawings/drawing5.xml"/><Relationship Id="rId1" Type="http://schemas.openxmlformats.org/officeDocument/2006/relationships/hyperlink" Target="https://yrekitan.exblog.jp/27651938/" TargetMode="External"/><Relationship Id="rId2" Type="http://schemas.openxmlformats.org/officeDocument/2006/relationships/hyperlink" Target="https://sitereports.nabunken.go.jp/122039" TargetMode="External"/><Relationship Id="rId3" Type="http://schemas.openxmlformats.org/officeDocument/2006/relationships/hyperlink" Target="https://sitereports.nabunken.go.jp/29927" TargetMode="External"/><Relationship Id="rId4" Type="http://schemas.openxmlformats.org/officeDocument/2006/relationships/hyperlink" Target="https://sitereports.nabunken.go.jp/58297" TargetMode="External"/><Relationship Id="rId9" Type="http://schemas.openxmlformats.org/officeDocument/2006/relationships/hyperlink" Target="https://zenkoku-kofun.nara-hgis.jp/zenkoku_kofun_home.html" TargetMode="External"/><Relationship Id="rId48" Type="http://schemas.openxmlformats.org/officeDocument/2006/relationships/hyperlink" Target="http://www.isekiwalker.com/iseki/136154/" TargetMode="External"/><Relationship Id="rId47" Type="http://schemas.openxmlformats.org/officeDocument/2006/relationships/hyperlink" Target="https://zenkoku-kofun.nara-hgis.jp/zenkoku_kofun_home.html" TargetMode="External"/><Relationship Id="rId49" Type="http://schemas.openxmlformats.org/officeDocument/2006/relationships/hyperlink" Target="https://sitereports.nabunken.go.jp/457" TargetMode="External"/><Relationship Id="rId5" Type="http://schemas.openxmlformats.org/officeDocument/2006/relationships/hyperlink" Target="https://sitereports.nabunken.go.jp/10714" TargetMode="External"/><Relationship Id="rId6" Type="http://schemas.openxmlformats.org/officeDocument/2006/relationships/hyperlink" Target="https://www.hyogo-koukohaku.jp/kodaikyou/modules/xelfinder/index.php?page=view&amp;file=108&amp;hyogokagami20180223-1.pdf"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zenkoku-kofun.nara-hgis.jp/zenkoku_kofun_home.html" TargetMode="External"/><Relationship Id="rId73" Type="http://schemas.openxmlformats.org/officeDocument/2006/relationships/hyperlink" Target="https://zenkoku-kofun.nara-hgis.jp/zenkoku_kofun_home.html" TargetMode="External"/><Relationship Id="rId72" Type="http://schemas.openxmlformats.org/officeDocument/2006/relationships/hyperlink" Target="https://www.city.fukui.lg.jp/kankou/bunka/bunkazai/kohunnnosekai.html" TargetMode="External"/><Relationship Id="rId31" Type="http://schemas.openxmlformats.org/officeDocument/2006/relationships/hyperlink" Target="https://zenkoku-kofun.nara-hgis.jp/zenkoku_kofun_home.html" TargetMode="External"/><Relationship Id="rId75" Type="http://schemas.openxmlformats.org/officeDocument/2006/relationships/hyperlink" Target="https://zenkoku-kofun.nara-hgis.jp/zenkoku_kofun_home.html" TargetMode="External"/><Relationship Id="rId30" Type="http://schemas.openxmlformats.org/officeDocument/2006/relationships/hyperlink" Target="https://sitereports.nabunken.go.jp/71712" TargetMode="External"/><Relationship Id="rId74" Type="http://schemas.openxmlformats.org/officeDocument/2006/relationships/hyperlink" Target="https://zenkoku-kofun.nara-hgis.jp/zenkoku_kofun_home.html" TargetMode="External"/><Relationship Id="rId33" Type="http://schemas.openxmlformats.org/officeDocument/2006/relationships/hyperlink" Target="https://zenkoku-kofun.nara-hgis.jp/zenkoku_kofun_home.html" TargetMode="External"/><Relationship Id="rId77" Type="http://schemas.openxmlformats.org/officeDocument/2006/relationships/hyperlink" Target="https://sitereports.nabunken.go.jp/71712" TargetMode="External"/><Relationship Id="rId32" Type="http://schemas.openxmlformats.org/officeDocument/2006/relationships/hyperlink" Target="https://zenkoku-kofun.nara-hgis.jp/zenkoku_kofun_home.html" TargetMode="External"/><Relationship Id="rId76" Type="http://schemas.openxmlformats.org/officeDocument/2006/relationships/hyperlink" Target="https://zenkoku-kofun.nara-hgis.jp/zenkoku_kofun_home.html" TargetMode="External"/><Relationship Id="rId35" Type="http://schemas.openxmlformats.org/officeDocument/2006/relationships/hyperlink" Target="https://zenkoku-kofun.nara-hgis.jp/zenkoku_kofun_home.html" TargetMode="External"/><Relationship Id="rId79" Type="http://schemas.openxmlformats.org/officeDocument/2006/relationships/hyperlink" Target="https://zenkoku-kofun.nara-hgis.jp/zenkoku_kofun_home.html" TargetMode="External"/><Relationship Id="rId34" Type="http://schemas.openxmlformats.org/officeDocument/2006/relationships/hyperlink" Target="https://zenkoku-kofun.nara-hgis.jp/zenkoku_kofun_home.html" TargetMode="External"/><Relationship Id="rId78" Type="http://schemas.openxmlformats.org/officeDocument/2006/relationships/hyperlink" Target="https://sitereports.nabunken.go.jp/71712" TargetMode="External"/><Relationship Id="rId71" Type="http://schemas.openxmlformats.org/officeDocument/2006/relationships/hyperlink" Target="https://zenkoku-kofun.nara-hgis.jp/zenkoku_kofun_home.html" TargetMode="External"/><Relationship Id="rId70" Type="http://schemas.openxmlformats.org/officeDocument/2006/relationships/hyperlink" Target="https://zenkoku-kofun.nara-hgis.jp/zenkoku_kofun_home.html" TargetMode="External"/><Relationship Id="rId37" Type="http://schemas.openxmlformats.org/officeDocument/2006/relationships/hyperlink" Target="http://www.isekiwalker.com/iseki/190888/" TargetMode="External"/><Relationship Id="rId36" Type="http://schemas.openxmlformats.org/officeDocument/2006/relationships/hyperlink" Target="http://www.isekiwalker.com/iseki/283095/" TargetMode="External"/><Relationship Id="rId39" Type="http://schemas.openxmlformats.org/officeDocument/2006/relationships/hyperlink" Target="https://www.city.kaizu.lg.jp/kurashi/0000001293.html" TargetMode="External"/><Relationship Id="rId38" Type="http://schemas.openxmlformats.org/officeDocument/2006/relationships/hyperlink" Target="https://www.city.matsusaka.mie.jp/site/culture-info/kubokohun.html" TargetMode="External"/><Relationship Id="rId62" Type="http://schemas.openxmlformats.org/officeDocument/2006/relationships/hyperlink" Target="https://zenkoku-kofun.nara-hgis.jp/zenkoku_kofun_home.html" TargetMode="External"/><Relationship Id="rId61" Type="http://schemas.openxmlformats.org/officeDocument/2006/relationships/hyperlink" Target="https://zenkoku-kofun.nara-hgis.jp/zenkoku_kofun_home.html" TargetMode="External"/><Relationship Id="rId20" Type="http://schemas.openxmlformats.org/officeDocument/2006/relationships/hyperlink" Target="https://zenkoku-kofun.nara-hgis.jp/zenkoku_kofun_home.html" TargetMode="External"/><Relationship Id="rId64" Type="http://schemas.openxmlformats.org/officeDocument/2006/relationships/hyperlink" Target="https://zenkoku-kofun.nara-hgis.jp/zenkoku_kofun_home.html" TargetMode="External"/><Relationship Id="rId63" Type="http://schemas.openxmlformats.org/officeDocument/2006/relationships/hyperlink" Target="http://emuseum.nich.go.jp/detail?langId=ja&amp;webView=&amp;content_base_id=100605&amp;content_part_id=0&amp;content_pict_id=0" TargetMode="External"/><Relationship Id="rId22" Type="http://schemas.openxmlformats.org/officeDocument/2006/relationships/hyperlink" Target="https://zenkoku-kofun.nara-hgis.jp/zenkoku_kofun_home.html" TargetMode="External"/><Relationship Id="rId66" Type="http://schemas.openxmlformats.org/officeDocument/2006/relationships/hyperlink" Target="https://zenkoku-kofun.nara-hgis.jp/zenkoku_kofun_home.html" TargetMode="External"/><Relationship Id="rId21" Type="http://schemas.openxmlformats.org/officeDocument/2006/relationships/hyperlink" Target="https://zenkoku-kofun.nara-hgis.jp/zenkoku_kofun_home.html" TargetMode="External"/><Relationship Id="rId65" Type="http://schemas.openxmlformats.org/officeDocument/2006/relationships/hyperlink" Target="https://zenkoku-kofun.nara-hgis.jp/zenkoku_kofun_home.html" TargetMode="External"/><Relationship Id="rId24" Type="http://schemas.openxmlformats.org/officeDocument/2006/relationships/hyperlink" Target="https://zenkoku-kofun.nara-hgis.jp/zenkoku_kofun_home.html" TargetMode="External"/><Relationship Id="rId68" Type="http://schemas.openxmlformats.org/officeDocument/2006/relationships/hyperlink" Target="https://sitereports.nabunken.go.jp/2419" TargetMode="External"/><Relationship Id="rId23" Type="http://schemas.openxmlformats.org/officeDocument/2006/relationships/hyperlink" Target="https://zenkoku-kofun.nara-hgis.jp/zenkoku_kofun_home.html" TargetMode="External"/><Relationship Id="rId67" Type="http://schemas.openxmlformats.org/officeDocument/2006/relationships/hyperlink" Target="https://sitereports.nabunken.go.jp/2419" TargetMode="External"/><Relationship Id="rId60" Type="http://schemas.openxmlformats.org/officeDocument/2006/relationships/hyperlink" Target="https://sitereports.nabunken.go.jp/ja/4606" TargetMode="External"/><Relationship Id="rId26" Type="http://schemas.openxmlformats.org/officeDocument/2006/relationships/hyperlink" Target="https://sitereports.nabunken.go.jp/19109" TargetMode="External"/><Relationship Id="rId25" Type="http://schemas.openxmlformats.org/officeDocument/2006/relationships/hyperlink" Target="https://zenkoku-kofun.nara-hgis.jp/zenkoku_kofun_home.html" TargetMode="External"/><Relationship Id="rId69" Type="http://schemas.openxmlformats.org/officeDocument/2006/relationships/hyperlink" Target="https://zenkoku-kofun.nara-hgis.jp/zenkoku_kofun_home.html" TargetMode="External"/><Relationship Id="rId28" Type="http://schemas.openxmlformats.org/officeDocument/2006/relationships/hyperlink" Target="https://zenkoku-kofun.nara-hgis.jp/zenkoku_kofun_home.html" TargetMode="External"/><Relationship Id="rId27" Type="http://schemas.openxmlformats.org/officeDocument/2006/relationships/hyperlink" Target="https://zenkoku-kofun.nara-hgis.jp/zenkoku_kofun_home.html" TargetMode="External"/><Relationship Id="rId29" Type="http://schemas.openxmlformats.org/officeDocument/2006/relationships/hyperlink" Target="https://zenkoku-kofun.nara-hgis.jp/zenkoku_kofun_home.html" TargetMode="External"/><Relationship Id="rId51" Type="http://schemas.openxmlformats.org/officeDocument/2006/relationships/hyperlink" Target="https://sitereports.nabunken.go.jp/20377" TargetMode="External"/><Relationship Id="rId50" Type="http://schemas.openxmlformats.org/officeDocument/2006/relationships/hyperlink" Target="https://ja.wikipedia.org/wiki/%E5%8F%A4%E5%86%A8%E6%B3%A2%E5%B1%B1%E5%8F%A4%E5%A2%B3" TargetMode="External"/><Relationship Id="rId53" Type="http://schemas.openxmlformats.org/officeDocument/2006/relationships/hyperlink" Target="https://sitereports.nabunken.go.jp/2567" TargetMode="External"/><Relationship Id="rId52" Type="http://schemas.openxmlformats.org/officeDocument/2006/relationships/hyperlink" Target="https://sitereports.nabunken.go.jp/20150" TargetMode="External"/><Relationship Id="rId11" Type="http://schemas.openxmlformats.org/officeDocument/2006/relationships/hyperlink" Target="https://zenkoku-kofun.nara-hgis.jp/zenkoku_kofun_home.html" TargetMode="External"/><Relationship Id="rId55" Type="http://schemas.openxmlformats.org/officeDocument/2006/relationships/hyperlink" Target="https://zenkoku-kofun.nara-hgis.jp/zenkoku_kofun_home.html" TargetMode="External"/><Relationship Id="rId10" Type="http://schemas.openxmlformats.org/officeDocument/2006/relationships/hyperlink" Target="https://sitereports.nabunken.go.jp/ja/53972" TargetMode="External"/><Relationship Id="rId54" Type="http://schemas.openxmlformats.org/officeDocument/2006/relationships/hyperlink" Target="https://zenkoku-kofun.nara-hgis.jp/zenkoku_kofun_home.html" TargetMode="External"/><Relationship Id="rId13" Type="http://schemas.openxmlformats.org/officeDocument/2006/relationships/hyperlink" Target="https://zenkoku-kofun.nara-hgis.jp/zenkoku_kofun_home.html" TargetMode="External"/><Relationship Id="rId57" Type="http://schemas.openxmlformats.org/officeDocument/2006/relationships/hyperlink" Target="https://zenkoku-kofun.nara-hgis.jp/zenkoku_kofun_home.html" TargetMode="External"/><Relationship Id="rId12" Type="http://schemas.openxmlformats.org/officeDocument/2006/relationships/hyperlink" Target="https://gikyobun.or.jp/maibun/file/KozaShiryoH23_4.pdf" TargetMode="External"/><Relationship Id="rId56" Type="http://schemas.openxmlformats.org/officeDocument/2006/relationships/hyperlink" Target="http://hmuseum.doshisha.ac.jp/html/research/report/report2017_16/2017nishiyama.pdf" TargetMode="External"/><Relationship Id="rId15" Type="http://schemas.openxmlformats.org/officeDocument/2006/relationships/hyperlink" Target="https://zenkoku-kofun.nara-hgis.jp/zenkoku_kofun_home.html" TargetMode="External"/><Relationship Id="rId59" Type="http://schemas.openxmlformats.org/officeDocument/2006/relationships/hyperlink" Target="https://zenkoku-kofun.nara-hgis.jp/zenkoku_kofun_home.html" TargetMode="External"/><Relationship Id="rId14" Type="http://schemas.openxmlformats.org/officeDocument/2006/relationships/hyperlink" Target="https://zenkoku-kofun.nara-hgis.jp/zenkoku_kofun_home.html" TargetMode="External"/><Relationship Id="rId58" Type="http://schemas.openxmlformats.org/officeDocument/2006/relationships/hyperlink" Target="https://zenkoku-kofun.nara-hgis.jp/zenkoku_kofun_home.html" TargetMode="External"/><Relationship Id="rId17" Type="http://schemas.openxmlformats.org/officeDocument/2006/relationships/hyperlink" Target="https://zenkoku-kofun.nara-hgis.jp/zenkoku_kofun_home.html" TargetMode="External"/><Relationship Id="rId16" Type="http://schemas.openxmlformats.org/officeDocument/2006/relationships/hyperlink" Target="https://zenkoku-kofun.nara-hgis.jp/zenkoku_kofun_home.html" TargetMode="External"/><Relationship Id="rId19" Type="http://schemas.openxmlformats.org/officeDocument/2006/relationships/hyperlink" Target="https://sitereports.nabunken.go.jp/ja/17384" TargetMode="External"/><Relationship Id="rId18" Type="http://schemas.openxmlformats.org/officeDocument/2006/relationships/hyperlink" Target="https://zenkoku-kofun.nara-hgis.jp/zenkoku_kofun_home.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ara-np.co.jp/news/20170623091045.html" TargetMode="External"/><Relationship Id="rId2" Type="http://schemas.openxmlformats.org/officeDocument/2006/relationships/hyperlink" Target="https://sitereports.nabunken.go.jp/1454" TargetMode="External"/><Relationship Id="rId3" Type="http://schemas.openxmlformats.org/officeDocument/2006/relationships/hyperlink" Target="https://sitereports.nabunken.go.jp/files/attach/38/38905/86511_1_%E7%BE%A4%E9%A6%AC%E7%9C%8C%E8%97%A4%E5%B2%A1%E5%B8%82%E4%B8%83%E8%BC%BF%E5%B1%B1%E5%8F%A4%E5%A2%B3%E3%81%AE%E6%B8%AC%E9%87%8F%E3%83%BBGPR%E8%AA%BF%E6%9F%BB.pdf" TargetMode="External"/><Relationship Id="rId4" Type="http://schemas.openxmlformats.org/officeDocument/2006/relationships/hyperlink" Target="https://sitereports.nabunken.go.jp/files/attach/38/38905/86511_1_%E7%BE%A4%E9%A6%AC%E7%9C%8C%E8%97%A4%E5%B2%A1%E5%B8%82%E4%B8%83%E8%BC%BF%E5%B1%B1%E5%8F%A4%E5%A2%B3%E3%81%AE%E6%B8%AC%E9%87%8F%E3%83%BBGPR%E8%AA%BF%E6%9F%BB.pdf" TargetMode="External"/><Relationship Id="rId9" Type="http://schemas.openxmlformats.org/officeDocument/2006/relationships/hyperlink" Target="https://okayama-labo.net/maruyamakofun/" TargetMode="External"/><Relationship Id="rId5" Type="http://schemas.openxmlformats.org/officeDocument/2006/relationships/hyperlink" Target="http://www.miyazaki-archive.jp/d-museum/mk-heritage/burialmounds/summary_mochida.html" TargetMode="External"/><Relationship Id="rId6" Type="http://schemas.openxmlformats.org/officeDocument/2006/relationships/hyperlink" Target="https://museum.bunmori.tokushima.jp/kiyo.html"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ja.wikipedia.org/wiki/%E5%AF%8C%E9%9B%84%E4%B8%B8%E5%B1%B1%E5%8F%A4%E5%A2%B3" TargetMode="External"/><Relationship Id="rId11" Type="http://schemas.openxmlformats.org/officeDocument/2006/relationships/hyperlink" Target="http://www.isekiwalker.com/iseki/111212/" TargetMode="External"/><Relationship Id="rId10" Type="http://schemas.openxmlformats.org/officeDocument/2006/relationships/hyperlink" Target="https://okayama-labo.net/maruyamakofun/" TargetMode="External"/><Relationship Id="rId13" Type="http://schemas.openxmlformats.org/officeDocument/2006/relationships/hyperlink" Target="https://sitereports.nabunken.go.jp/17023" TargetMode="External"/><Relationship Id="rId12" Type="http://schemas.openxmlformats.org/officeDocument/2006/relationships/hyperlink" Target="http://www.isekiwalker.com/iseki/255239/" TargetMode="External"/><Relationship Id="rId15" Type="http://schemas.openxmlformats.org/officeDocument/2006/relationships/drawing" Target="../drawings/drawing6.xml"/><Relationship Id="rId14" Type="http://schemas.openxmlformats.org/officeDocument/2006/relationships/hyperlink" Target="https://zenkoku-kofun.nara-hgis.jp/zenkoku_kofun_home.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75"/>
    <col customWidth="1" min="2" max="2" width="13.0"/>
    <col customWidth="1" min="3" max="3" width="18.0"/>
    <col customWidth="1" min="5" max="5" width="9.5"/>
    <col customWidth="1" min="6" max="6" width="9.88"/>
    <col customWidth="1" min="7" max="7" width="7.75"/>
    <col customWidth="1" min="8" max="8" width="15.25"/>
    <col customWidth="1" min="9" max="9" width="15.13"/>
  </cols>
  <sheetData>
    <row r="1">
      <c r="A1" s="1" t="s">
        <v>0</v>
      </c>
      <c r="B1" s="1" t="s">
        <v>1</v>
      </c>
      <c r="C1" s="2" t="s">
        <v>2</v>
      </c>
      <c r="D1" s="1" t="s">
        <v>3</v>
      </c>
      <c r="E1" s="1" t="s">
        <v>4</v>
      </c>
      <c r="F1" s="1" t="s">
        <v>5</v>
      </c>
      <c r="G1" s="1" t="s">
        <v>6</v>
      </c>
      <c r="H1" s="1" t="s">
        <v>7</v>
      </c>
      <c r="I1" s="1" t="s">
        <v>8</v>
      </c>
      <c r="J1" s="1" t="s">
        <v>9</v>
      </c>
      <c r="K1" s="1" t="s">
        <v>10</v>
      </c>
    </row>
    <row r="2">
      <c r="A2" s="3" t="s">
        <v>11</v>
      </c>
      <c r="B2" s="4" t="s">
        <v>12</v>
      </c>
      <c r="C2" s="4" t="s">
        <v>13</v>
      </c>
      <c r="D2" s="3" t="s">
        <v>14</v>
      </c>
      <c r="E2" s="3"/>
      <c r="F2" s="3" t="s">
        <v>15</v>
      </c>
      <c r="G2" s="5"/>
      <c r="H2" s="5"/>
      <c r="I2" s="5"/>
      <c r="J2" s="5"/>
      <c r="K2" s="5"/>
      <c r="L2" s="5"/>
      <c r="M2" s="5"/>
      <c r="N2" s="5"/>
      <c r="O2" s="5"/>
      <c r="P2" s="5"/>
      <c r="Q2" s="5"/>
      <c r="R2" s="5"/>
      <c r="S2" s="5"/>
      <c r="T2" s="5"/>
      <c r="U2" s="5"/>
      <c r="V2" s="5"/>
      <c r="W2" s="5"/>
      <c r="X2" s="5"/>
      <c r="Y2" s="5"/>
      <c r="Z2" s="5"/>
      <c r="AA2" s="5"/>
      <c r="AB2" s="5"/>
      <c r="AC2" s="5"/>
    </row>
    <row r="3">
      <c r="A3" s="1"/>
      <c r="B3" s="1" t="s">
        <v>16</v>
      </c>
      <c r="C3" s="6"/>
      <c r="D3" s="1" t="s">
        <v>17</v>
      </c>
      <c r="E3" s="1" t="s">
        <v>18</v>
      </c>
      <c r="F3" s="7" t="s">
        <v>19</v>
      </c>
      <c r="K3" s="1" t="s">
        <v>20</v>
      </c>
    </row>
    <row r="4">
      <c r="B4" s="1" t="s">
        <v>21</v>
      </c>
      <c r="C4" s="2" t="s">
        <v>22</v>
      </c>
      <c r="D4" s="1" t="s">
        <v>23</v>
      </c>
      <c r="E4" s="1" t="s">
        <v>24</v>
      </c>
      <c r="F4" s="1" t="s">
        <v>25</v>
      </c>
      <c r="G4" s="1" t="s">
        <v>26</v>
      </c>
      <c r="H4" s="1" t="s">
        <v>27</v>
      </c>
      <c r="I4" s="1" t="s">
        <v>27</v>
      </c>
      <c r="J4" s="1" t="s">
        <v>28</v>
      </c>
    </row>
    <row r="5">
      <c r="B5" s="1" t="s">
        <v>29</v>
      </c>
      <c r="C5" s="2" t="s">
        <v>30</v>
      </c>
      <c r="D5" s="1" t="s">
        <v>31</v>
      </c>
      <c r="E5" s="1" t="s">
        <v>32</v>
      </c>
      <c r="F5" s="1" t="s">
        <v>32</v>
      </c>
      <c r="G5" s="1" t="s">
        <v>33</v>
      </c>
      <c r="H5" s="1" t="s">
        <v>34</v>
      </c>
      <c r="I5" s="1" t="s">
        <v>35</v>
      </c>
      <c r="J5" s="1" t="s">
        <v>36</v>
      </c>
    </row>
    <row r="6">
      <c r="B6" s="1" t="s">
        <v>37</v>
      </c>
      <c r="C6" s="2" t="s">
        <v>38</v>
      </c>
      <c r="D6" s="1" t="s">
        <v>39</v>
      </c>
      <c r="E6" s="1" t="s">
        <v>32</v>
      </c>
      <c r="F6" s="1" t="s">
        <v>32</v>
      </c>
    </row>
    <row r="7">
      <c r="B7" s="1" t="s">
        <v>40</v>
      </c>
      <c r="C7" s="6"/>
      <c r="D7" s="1" t="s">
        <v>41</v>
      </c>
      <c r="E7" s="1" t="s">
        <v>42</v>
      </c>
      <c r="F7" s="1" t="s">
        <v>43</v>
      </c>
    </row>
    <row r="8">
      <c r="A8" s="3" t="s">
        <v>44</v>
      </c>
      <c r="B8" s="4" t="s">
        <v>12</v>
      </c>
      <c r="C8" s="4" t="s">
        <v>45</v>
      </c>
      <c r="D8" s="3" t="s">
        <v>14</v>
      </c>
      <c r="E8" s="3"/>
      <c r="F8" s="3" t="s">
        <v>46</v>
      </c>
      <c r="G8" s="5"/>
      <c r="H8" s="5"/>
      <c r="I8" s="5"/>
      <c r="J8" s="5"/>
      <c r="K8" s="5"/>
      <c r="L8" s="5"/>
      <c r="M8" s="5"/>
      <c r="N8" s="5"/>
      <c r="O8" s="5"/>
      <c r="P8" s="5"/>
      <c r="Q8" s="5"/>
      <c r="R8" s="5"/>
      <c r="S8" s="5"/>
      <c r="T8" s="5"/>
      <c r="U8" s="5"/>
      <c r="V8" s="5"/>
      <c r="W8" s="5"/>
      <c r="X8" s="5"/>
      <c r="Y8" s="5"/>
      <c r="Z8" s="5"/>
      <c r="AA8" s="5"/>
      <c r="AB8" s="5"/>
      <c r="AC8" s="5"/>
    </row>
    <row r="9">
      <c r="B9" s="1" t="s">
        <v>16</v>
      </c>
      <c r="C9" s="2" t="s">
        <v>47</v>
      </c>
      <c r="D9" s="1" t="s">
        <v>17</v>
      </c>
      <c r="E9" s="1" t="s">
        <v>24</v>
      </c>
      <c r="F9" s="1" t="s">
        <v>48</v>
      </c>
      <c r="K9" s="1" t="s">
        <v>49</v>
      </c>
    </row>
    <row r="10">
      <c r="B10" s="1" t="s">
        <v>21</v>
      </c>
      <c r="C10" s="2" t="s">
        <v>50</v>
      </c>
      <c r="D10" s="1" t="s">
        <v>23</v>
      </c>
      <c r="E10" s="1" t="s">
        <v>51</v>
      </c>
      <c r="F10" s="1" t="s">
        <v>52</v>
      </c>
      <c r="G10" s="1" t="s">
        <v>52</v>
      </c>
      <c r="H10" s="1" t="s">
        <v>52</v>
      </c>
      <c r="I10" s="1" t="s">
        <v>52</v>
      </c>
      <c r="J10" s="1"/>
      <c r="K10" s="1" t="s">
        <v>53</v>
      </c>
    </row>
    <row r="11">
      <c r="B11" s="1" t="s">
        <v>29</v>
      </c>
      <c r="C11" s="2" t="s">
        <v>54</v>
      </c>
      <c r="D11" s="1" t="s">
        <v>31</v>
      </c>
      <c r="E11" s="1" t="s">
        <v>51</v>
      </c>
      <c r="F11" s="1" t="s">
        <v>55</v>
      </c>
      <c r="G11" s="1" t="s">
        <v>56</v>
      </c>
      <c r="H11" s="1" t="s">
        <v>52</v>
      </c>
      <c r="I11" s="1" t="s">
        <v>52</v>
      </c>
      <c r="J11" s="1" t="s">
        <v>57</v>
      </c>
    </row>
    <row r="12">
      <c r="B12" s="1" t="s">
        <v>37</v>
      </c>
      <c r="C12" s="2" t="s">
        <v>58</v>
      </c>
      <c r="D12" s="1" t="s">
        <v>39</v>
      </c>
      <c r="E12" s="1"/>
      <c r="F12" s="1" t="s">
        <v>59</v>
      </c>
    </row>
    <row r="13">
      <c r="B13" s="1" t="s">
        <v>40</v>
      </c>
      <c r="C13" s="2" t="s">
        <v>60</v>
      </c>
      <c r="D13" s="1" t="s">
        <v>41</v>
      </c>
      <c r="E13" s="1" t="s">
        <v>61</v>
      </c>
      <c r="F13" s="1" t="s">
        <v>62</v>
      </c>
    </row>
    <row r="14">
      <c r="A14" s="3" t="s">
        <v>44</v>
      </c>
      <c r="B14" s="4" t="s">
        <v>12</v>
      </c>
      <c r="C14" s="4" t="s">
        <v>63</v>
      </c>
      <c r="D14" s="3" t="s">
        <v>14</v>
      </c>
      <c r="E14" s="3"/>
      <c r="F14" s="3" t="s">
        <v>64</v>
      </c>
      <c r="G14" s="5"/>
      <c r="H14" s="5"/>
      <c r="I14" s="5"/>
      <c r="J14" s="5"/>
      <c r="K14" s="5"/>
      <c r="L14" s="5"/>
      <c r="M14" s="5"/>
      <c r="N14" s="5"/>
      <c r="O14" s="5"/>
      <c r="P14" s="5"/>
      <c r="Q14" s="5"/>
      <c r="R14" s="5"/>
      <c r="S14" s="5"/>
      <c r="T14" s="5"/>
      <c r="U14" s="5"/>
      <c r="V14" s="5"/>
      <c r="W14" s="5"/>
      <c r="X14" s="5"/>
      <c r="Y14" s="5"/>
      <c r="Z14" s="5"/>
      <c r="AA14" s="5"/>
      <c r="AB14" s="5"/>
      <c r="AC14" s="5"/>
    </row>
    <row r="15">
      <c r="B15" s="1" t="s">
        <v>16</v>
      </c>
      <c r="C15" s="2" t="s">
        <v>65</v>
      </c>
      <c r="D15" s="1" t="s">
        <v>17</v>
      </c>
      <c r="E15" s="1" t="s">
        <v>24</v>
      </c>
      <c r="F15" s="1" t="s">
        <v>66</v>
      </c>
      <c r="K15" s="1" t="s">
        <v>67</v>
      </c>
    </row>
    <row r="16">
      <c r="B16" s="1" t="s">
        <v>21</v>
      </c>
      <c r="C16" s="2" t="s">
        <v>68</v>
      </c>
      <c r="D16" s="1" t="s">
        <v>23</v>
      </c>
      <c r="E16" s="1" t="s">
        <v>51</v>
      </c>
      <c r="F16" s="1" t="s">
        <v>32</v>
      </c>
      <c r="G16" s="1" t="s">
        <v>69</v>
      </c>
      <c r="H16" s="1" t="s">
        <v>70</v>
      </c>
      <c r="I16" s="1" t="s">
        <v>71</v>
      </c>
      <c r="J16" s="1" t="s">
        <v>72</v>
      </c>
    </row>
    <row r="17">
      <c r="B17" s="1" t="s">
        <v>29</v>
      </c>
      <c r="C17" s="2" t="s">
        <v>54</v>
      </c>
      <c r="D17" s="1" t="s">
        <v>31</v>
      </c>
      <c r="E17" s="1" t="s">
        <v>51</v>
      </c>
      <c r="F17" s="1" t="s">
        <v>55</v>
      </c>
      <c r="G17" s="1" t="s">
        <v>73</v>
      </c>
      <c r="H17" s="1" t="s">
        <v>70</v>
      </c>
      <c r="I17" s="1" t="s">
        <v>71</v>
      </c>
      <c r="J17" s="1" t="s">
        <v>74</v>
      </c>
    </row>
    <row r="18">
      <c r="B18" s="1" t="s">
        <v>37</v>
      </c>
      <c r="C18" s="2" t="s">
        <v>58</v>
      </c>
      <c r="D18" s="1" t="s">
        <v>39</v>
      </c>
      <c r="E18" s="1"/>
      <c r="F18" s="1" t="s">
        <v>32</v>
      </c>
    </row>
    <row r="19">
      <c r="B19" s="1" t="s">
        <v>40</v>
      </c>
      <c r="C19" s="2" t="s">
        <v>75</v>
      </c>
      <c r="D19" s="1" t="s">
        <v>41</v>
      </c>
      <c r="E19" s="1" t="s">
        <v>61</v>
      </c>
      <c r="F19" s="1" t="s">
        <v>76</v>
      </c>
    </row>
    <row r="20">
      <c r="A20" s="3" t="s">
        <v>77</v>
      </c>
      <c r="B20" s="4" t="s">
        <v>12</v>
      </c>
      <c r="C20" s="4" t="s">
        <v>78</v>
      </c>
      <c r="D20" s="3" t="s">
        <v>14</v>
      </c>
      <c r="E20" s="3"/>
      <c r="F20" s="3" t="s">
        <v>79</v>
      </c>
      <c r="G20" s="5"/>
      <c r="H20" s="5"/>
      <c r="I20" s="5"/>
      <c r="J20" s="5"/>
      <c r="K20" s="5"/>
      <c r="L20" s="5"/>
      <c r="M20" s="5"/>
      <c r="N20" s="5"/>
      <c r="O20" s="5"/>
      <c r="P20" s="5"/>
      <c r="Q20" s="5"/>
      <c r="R20" s="5"/>
      <c r="S20" s="5"/>
      <c r="T20" s="5"/>
      <c r="U20" s="5"/>
      <c r="V20" s="5"/>
      <c r="W20" s="5"/>
      <c r="X20" s="5"/>
      <c r="Y20" s="5"/>
      <c r="Z20" s="5"/>
      <c r="AA20" s="5"/>
      <c r="AB20" s="5"/>
      <c r="AC20" s="5"/>
    </row>
    <row r="21">
      <c r="B21" s="1" t="s">
        <v>16</v>
      </c>
      <c r="C21" s="6"/>
      <c r="D21" s="1" t="s">
        <v>17</v>
      </c>
      <c r="E21" s="1" t="s">
        <v>80</v>
      </c>
      <c r="F21" s="1" t="s">
        <v>81</v>
      </c>
      <c r="K21" s="1" t="s">
        <v>82</v>
      </c>
    </row>
    <row r="22">
      <c r="B22" s="1" t="s">
        <v>21</v>
      </c>
      <c r="C22" s="2" t="s">
        <v>83</v>
      </c>
      <c r="D22" s="1" t="s">
        <v>23</v>
      </c>
      <c r="E22" s="1" t="s">
        <v>84</v>
      </c>
      <c r="F22" s="1" t="s">
        <v>85</v>
      </c>
      <c r="G22" s="1" t="s">
        <v>86</v>
      </c>
      <c r="H22" s="1" t="s">
        <v>87</v>
      </c>
      <c r="I22" s="1" t="s">
        <v>88</v>
      </c>
      <c r="J22" s="1" t="s">
        <v>89</v>
      </c>
      <c r="K22" s="1" t="s">
        <v>90</v>
      </c>
    </row>
    <row r="23">
      <c r="B23" s="1" t="s">
        <v>29</v>
      </c>
      <c r="C23" s="2" t="s">
        <v>91</v>
      </c>
      <c r="D23" s="1" t="s">
        <v>31</v>
      </c>
      <c r="E23" s="1" t="s">
        <v>92</v>
      </c>
      <c r="F23" s="1" t="s">
        <v>93</v>
      </c>
      <c r="G23" s="1" t="s">
        <v>94</v>
      </c>
      <c r="H23" s="1" t="s">
        <v>95</v>
      </c>
      <c r="I23" s="1" t="s">
        <v>96</v>
      </c>
      <c r="J23" s="1" t="s">
        <v>97</v>
      </c>
      <c r="K23" s="1" t="s">
        <v>98</v>
      </c>
    </row>
    <row r="24">
      <c r="B24" s="1" t="s">
        <v>37</v>
      </c>
      <c r="C24" s="2" t="s">
        <v>38</v>
      </c>
      <c r="D24" s="1" t="s">
        <v>39</v>
      </c>
      <c r="E24" s="1"/>
      <c r="F24" s="1" t="s">
        <v>99</v>
      </c>
    </row>
    <row r="25">
      <c r="B25" s="1" t="s">
        <v>40</v>
      </c>
      <c r="C25" s="6"/>
      <c r="D25" s="1" t="s">
        <v>41</v>
      </c>
      <c r="E25" s="1" t="s">
        <v>100</v>
      </c>
      <c r="F25" s="1" t="s">
        <v>101</v>
      </c>
    </row>
    <row r="26">
      <c r="A26" s="3" t="s">
        <v>102</v>
      </c>
      <c r="B26" s="4" t="s">
        <v>12</v>
      </c>
      <c r="C26" s="4" t="s">
        <v>103</v>
      </c>
      <c r="D26" s="3" t="s">
        <v>14</v>
      </c>
      <c r="E26" s="3"/>
      <c r="F26" s="3" t="s">
        <v>104</v>
      </c>
      <c r="G26" s="5"/>
      <c r="H26" s="5"/>
      <c r="I26" s="5"/>
      <c r="J26" s="5"/>
      <c r="K26" s="5"/>
      <c r="L26" s="5"/>
      <c r="M26" s="5"/>
      <c r="N26" s="5"/>
      <c r="O26" s="5"/>
      <c r="P26" s="5"/>
      <c r="Q26" s="5"/>
      <c r="R26" s="5"/>
      <c r="S26" s="5"/>
      <c r="T26" s="5"/>
      <c r="U26" s="5"/>
      <c r="V26" s="5"/>
      <c r="W26" s="5"/>
      <c r="X26" s="5"/>
      <c r="Y26" s="5"/>
      <c r="Z26" s="5"/>
      <c r="AA26" s="5"/>
      <c r="AB26" s="5"/>
      <c r="AC26" s="5"/>
    </row>
    <row r="27">
      <c r="B27" s="1" t="s">
        <v>16</v>
      </c>
      <c r="C27" s="6"/>
      <c r="D27" s="1" t="s">
        <v>17</v>
      </c>
      <c r="E27" s="1" t="s">
        <v>24</v>
      </c>
      <c r="F27" s="1" t="s">
        <v>105</v>
      </c>
      <c r="K27" s="1" t="s">
        <v>106</v>
      </c>
    </row>
    <row r="28">
      <c r="B28" s="1" t="s">
        <v>21</v>
      </c>
      <c r="C28" s="2" t="s">
        <v>107</v>
      </c>
      <c r="D28" s="1" t="s">
        <v>23</v>
      </c>
      <c r="E28" s="1" t="s">
        <v>51</v>
      </c>
      <c r="F28" s="1" t="s">
        <v>108</v>
      </c>
      <c r="G28" s="1" t="s">
        <v>108</v>
      </c>
      <c r="H28" s="1" t="s">
        <v>108</v>
      </c>
      <c r="I28" s="1" t="s">
        <v>108</v>
      </c>
    </row>
    <row r="29">
      <c r="B29" s="1" t="s">
        <v>29</v>
      </c>
      <c r="C29" s="2" t="s">
        <v>30</v>
      </c>
      <c r="D29" s="1" t="s">
        <v>31</v>
      </c>
      <c r="E29" s="1" t="s">
        <v>51</v>
      </c>
      <c r="F29" s="1" t="s">
        <v>109</v>
      </c>
      <c r="G29" s="1" t="s">
        <v>110</v>
      </c>
      <c r="H29" s="1" t="s">
        <v>108</v>
      </c>
      <c r="I29" s="1" t="s">
        <v>108</v>
      </c>
      <c r="J29" s="1" t="s">
        <v>111</v>
      </c>
      <c r="K29" s="1"/>
      <c r="L29" s="1"/>
    </row>
    <row r="30">
      <c r="B30" s="1" t="s">
        <v>37</v>
      </c>
      <c r="C30" s="2" t="s">
        <v>112</v>
      </c>
      <c r="D30" s="1" t="s">
        <v>39</v>
      </c>
      <c r="E30" s="1"/>
      <c r="F30" s="1" t="s">
        <v>113</v>
      </c>
      <c r="K30" s="1"/>
      <c r="L30" s="1"/>
    </row>
    <row r="31">
      <c r="B31" s="1" t="s">
        <v>40</v>
      </c>
      <c r="C31" s="6"/>
      <c r="D31" s="1" t="s">
        <v>41</v>
      </c>
      <c r="E31" s="1" t="s">
        <v>102</v>
      </c>
      <c r="F31" s="1" t="s">
        <v>114</v>
      </c>
      <c r="K31" s="1"/>
      <c r="L31" s="1"/>
    </row>
    <row r="32">
      <c r="A32" s="8" t="s">
        <v>115</v>
      </c>
      <c r="B32" s="4" t="s">
        <v>12</v>
      </c>
      <c r="C32" s="4" t="s">
        <v>58</v>
      </c>
      <c r="D32" s="3" t="s">
        <v>14</v>
      </c>
      <c r="E32" s="3"/>
      <c r="F32" s="3" t="s">
        <v>116</v>
      </c>
      <c r="G32" s="5"/>
      <c r="H32" s="5"/>
      <c r="I32" s="5"/>
      <c r="J32" s="5"/>
      <c r="K32" s="3"/>
      <c r="L32" s="3"/>
      <c r="M32" s="5"/>
      <c r="N32" s="5"/>
      <c r="O32" s="5"/>
      <c r="P32" s="5"/>
      <c r="Q32" s="5"/>
      <c r="R32" s="5"/>
      <c r="S32" s="5"/>
      <c r="T32" s="5"/>
      <c r="U32" s="5"/>
      <c r="V32" s="5"/>
      <c r="W32" s="5"/>
      <c r="X32" s="5"/>
      <c r="Y32" s="5"/>
      <c r="Z32" s="5"/>
      <c r="AA32" s="5"/>
      <c r="AB32" s="5"/>
      <c r="AC32" s="5"/>
    </row>
    <row r="33">
      <c r="B33" s="1" t="s">
        <v>16</v>
      </c>
      <c r="C33" s="6"/>
      <c r="D33" s="1" t="s">
        <v>17</v>
      </c>
      <c r="E33" s="1" t="s">
        <v>117</v>
      </c>
      <c r="F33" s="1" t="s">
        <v>118</v>
      </c>
      <c r="K33" s="1" t="s">
        <v>119</v>
      </c>
      <c r="L33" s="1"/>
    </row>
    <row r="34">
      <c r="B34" s="1" t="s">
        <v>21</v>
      </c>
      <c r="C34" s="2" t="s">
        <v>120</v>
      </c>
      <c r="D34" s="1" t="s">
        <v>23</v>
      </c>
      <c r="E34" s="1" t="s">
        <v>117</v>
      </c>
      <c r="F34" s="1" t="s">
        <v>121</v>
      </c>
      <c r="G34" s="1" t="s">
        <v>121</v>
      </c>
      <c r="H34" s="1" t="s">
        <v>122</v>
      </c>
      <c r="I34" s="1" t="s">
        <v>123</v>
      </c>
      <c r="K34" s="1"/>
      <c r="L34" s="1"/>
    </row>
    <row r="35">
      <c r="B35" s="1" t="s">
        <v>29</v>
      </c>
      <c r="C35" s="2" t="s">
        <v>124</v>
      </c>
      <c r="D35" s="1" t="s">
        <v>31</v>
      </c>
      <c r="E35" s="1" t="s">
        <v>117</v>
      </c>
      <c r="F35" s="1" t="s">
        <v>125</v>
      </c>
      <c r="G35" s="1" t="s">
        <v>126</v>
      </c>
      <c r="H35" s="1" t="s">
        <v>127</v>
      </c>
      <c r="I35" s="1" t="s">
        <v>128</v>
      </c>
      <c r="K35" s="1"/>
      <c r="L35" s="1"/>
    </row>
    <row r="36">
      <c r="B36" s="1" t="s">
        <v>37</v>
      </c>
      <c r="C36" s="2" t="s">
        <v>58</v>
      </c>
      <c r="D36" s="1" t="s">
        <v>39</v>
      </c>
      <c r="E36" s="1"/>
      <c r="F36" s="1" t="s">
        <v>129</v>
      </c>
      <c r="K36" s="1"/>
      <c r="L36" s="1"/>
    </row>
    <row r="37">
      <c r="B37" s="1" t="s">
        <v>40</v>
      </c>
      <c r="C37" s="2" t="s">
        <v>130</v>
      </c>
      <c r="D37" s="1" t="s">
        <v>41</v>
      </c>
      <c r="E37" s="1" t="s">
        <v>117</v>
      </c>
      <c r="F37" s="1" t="s">
        <v>131</v>
      </c>
    </row>
    <row r="38">
      <c r="A38" s="3" t="s">
        <v>132</v>
      </c>
      <c r="B38" s="4" t="s">
        <v>12</v>
      </c>
      <c r="C38" s="4" t="s">
        <v>133</v>
      </c>
      <c r="D38" s="3" t="s">
        <v>14</v>
      </c>
      <c r="E38" s="3"/>
      <c r="F38" s="3" t="s">
        <v>134</v>
      </c>
      <c r="G38" s="5"/>
      <c r="H38" s="5"/>
      <c r="I38" s="5"/>
      <c r="J38" s="5"/>
      <c r="K38" s="5"/>
      <c r="L38" s="5"/>
      <c r="M38" s="5"/>
      <c r="N38" s="5"/>
      <c r="O38" s="5"/>
      <c r="P38" s="5"/>
      <c r="Q38" s="5"/>
      <c r="R38" s="5"/>
      <c r="S38" s="5"/>
      <c r="T38" s="5"/>
      <c r="U38" s="5"/>
      <c r="V38" s="5"/>
      <c r="W38" s="5"/>
      <c r="X38" s="5"/>
      <c r="Y38" s="5"/>
      <c r="Z38" s="5"/>
      <c r="AA38" s="5"/>
      <c r="AB38" s="5"/>
      <c r="AC38" s="5"/>
    </row>
    <row r="39">
      <c r="B39" s="1" t="s">
        <v>16</v>
      </c>
      <c r="C39" s="6"/>
      <c r="D39" s="1" t="s">
        <v>17</v>
      </c>
      <c r="E39" s="1" t="s">
        <v>132</v>
      </c>
      <c r="F39" s="1" t="s">
        <v>135</v>
      </c>
      <c r="K39" s="1" t="s">
        <v>136</v>
      </c>
    </row>
    <row r="40">
      <c r="B40" s="1" t="s">
        <v>21</v>
      </c>
      <c r="C40" s="2" t="s">
        <v>137</v>
      </c>
      <c r="D40" s="1" t="s">
        <v>23</v>
      </c>
      <c r="E40" s="1" t="s">
        <v>132</v>
      </c>
      <c r="F40" s="1" t="s">
        <v>138</v>
      </c>
      <c r="G40" s="1" t="s">
        <v>139</v>
      </c>
      <c r="H40" s="1" t="s">
        <v>140</v>
      </c>
      <c r="I40" s="1" t="s">
        <v>141</v>
      </c>
      <c r="J40" s="1" t="s">
        <v>142</v>
      </c>
    </row>
    <row r="41">
      <c r="B41" s="1" t="s">
        <v>29</v>
      </c>
      <c r="C41" s="2" t="s">
        <v>54</v>
      </c>
      <c r="D41" s="1" t="s">
        <v>31</v>
      </c>
      <c r="E41" s="1" t="s">
        <v>132</v>
      </c>
      <c r="F41" s="1" t="s">
        <v>143</v>
      </c>
      <c r="G41" s="1" t="s">
        <v>144</v>
      </c>
      <c r="H41" s="1" t="s">
        <v>145</v>
      </c>
      <c r="I41" s="1" t="s">
        <v>146</v>
      </c>
      <c r="J41" s="1" t="s">
        <v>142</v>
      </c>
    </row>
    <row r="42">
      <c r="B42" s="1" t="s">
        <v>37</v>
      </c>
      <c r="C42" s="2" t="s">
        <v>58</v>
      </c>
      <c r="D42" s="1" t="s">
        <v>39</v>
      </c>
      <c r="E42" s="1"/>
      <c r="F42" s="1" t="s">
        <v>147</v>
      </c>
    </row>
    <row r="43">
      <c r="B43" s="1" t="s">
        <v>40</v>
      </c>
      <c r="C43" s="6"/>
      <c r="D43" s="1" t="s">
        <v>41</v>
      </c>
      <c r="E43" s="1" t="s">
        <v>132</v>
      </c>
      <c r="F43" s="1" t="s">
        <v>148</v>
      </c>
    </row>
    <row r="44">
      <c r="A44" s="3" t="s">
        <v>149</v>
      </c>
      <c r="B44" s="4" t="s">
        <v>12</v>
      </c>
      <c r="C44" s="4" t="s">
        <v>150</v>
      </c>
      <c r="D44" s="3" t="s">
        <v>14</v>
      </c>
      <c r="E44" s="3"/>
      <c r="F44" s="3" t="s">
        <v>151</v>
      </c>
      <c r="G44" s="5"/>
      <c r="H44" s="5"/>
      <c r="I44" s="5"/>
      <c r="J44" s="5"/>
      <c r="K44" s="5"/>
      <c r="L44" s="5"/>
      <c r="M44" s="5"/>
      <c r="N44" s="5"/>
      <c r="O44" s="5"/>
      <c r="P44" s="5"/>
      <c r="Q44" s="5"/>
      <c r="R44" s="5"/>
      <c r="S44" s="5"/>
      <c r="T44" s="5"/>
      <c r="U44" s="5"/>
      <c r="V44" s="5"/>
      <c r="W44" s="5"/>
      <c r="X44" s="5"/>
      <c r="Y44" s="5"/>
      <c r="Z44" s="5"/>
      <c r="AA44" s="5"/>
      <c r="AB44" s="5"/>
      <c r="AC44" s="5"/>
    </row>
    <row r="45">
      <c r="B45" s="1" t="s">
        <v>16</v>
      </c>
      <c r="C45" s="6"/>
      <c r="D45" s="1" t="s">
        <v>17</v>
      </c>
      <c r="E45" s="1" t="s">
        <v>152</v>
      </c>
      <c r="F45" s="1" t="s">
        <v>153</v>
      </c>
      <c r="K45" s="1" t="s">
        <v>154</v>
      </c>
    </row>
    <row r="46">
      <c r="B46" s="1" t="s">
        <v>21</v>
      </c>
      <c r="C46" s="2" t="s">
        <v>155</v>
      </c>
      <c r="D46" s="1" t="s">
        <v>23</v>
      </c>
      <c r="E46" s="1" t="s">
        <v>152</v>
      </c>
      <c r="F46" s="1" t="s">
        <v>156</v>
      </c>
      <c r="G46" s="1" t="s">
        <v>156</v>
      </c>
      <c r="H46" s="1" t="s">
        <v>157</v>
      </c>
      <c r="I46" s="1" t="s">
        <v>157</v>
      </c>
    </row>
    <row r="47">
      <c r="B47" s="1" t="s">
        <v>29</v>
      </c>
      <c r="C47" s="2" t="s">
        <v>124</v>
      </c>
      <c r="D47" s="1" t="s">
        <v>31</v>
      </c>
      <c r="E47" s="1" t="s">
        <v>158</v>
      </c>
      <c r="F47" s="1" t="s">
        <v>159</v>
      </c>
      <c r="G47" s="1" t="s">
        <v>160</v>
      </c>
      <c r="H47" s="1" t="s">
        <v>161</v>
      </c>
      <c r="I47" s="1" t="s">
        <v>162</v>
      </c>
    </row>
    <row r="48">
      <c r="B48" s="1" t="s">
        <v>37</v>
      </c>
      <c r="C48" s="2" t="s">
        <v>38</v>
      </c>
      <c r="D48" s="1" t="s">
        <v>39</v>
      </c>
      <c r="E48" s="1"/>
      <c r="F48" s="1" t="s">
        <v>156</v>
      </c>
    </row>
    <row r="49">
      <c r="B49" s="1" t="s">
        <v>40</v>
      </c>
      <c r="C49" s="2" t="s">
        <v>163</v>
      </c>
      <c r="D49" s="1" t="s">
        <v>41</v>
      </c>
      <c r="E49" s="1" t="s">
        <v>149</v>
      </c>
      <c r="F49" s="1" t="s">
        <v>164</v>
      </c>
    </row>
    <row r="50">
      <c r="A50" s="3" t="s">
        <v>165</v>
      </c>
      <c r="B50" s="4" t="s">
        <v>12</v>
      </c>
      <c r="C50" s="4" t="s">
        <v>150</v>
      </c>
      <c r="D50" s="3" t="s">
        <v>14</v>
      </c>
      <c r="E50" s="9"/>
      <c r="F50" s="9" t="s">
        <v>32</v>
      </c>
      <c r="G50" s="5"/>
      <c r="H50" s="5"/>
      <c r="I50" s="5"/>
      <c r="J50" s="5"/>
      <c r="K50" s="3" t="s">
        <v>166</v>
      </c>
      <c r="L50" s="5"/>
      <c r="M50" s="5"/>
      <c r="N50" s="5"/>
      <c r="O50" s="5"/>
      <c r="P50" s="5"/>
      <c r="Q50" s="5"/>
      <c r="R50" s="5"/>
      <c r="S50" s="5"/>
      <c r="T50" s="5"/>
      <c r="U50" s="5"/>
      <c r="V50" s="5"/>
      <c r="W50" s="5"/>
      <c r="X50" s="5"/>
      <c r="Y50" s="5"/>
      <c r="Z50" s="5"/>
      <c r="AA50" s="5"/>
      <c r="AB50" s="5"/>
      <c r="AC50" s="5"/>
    </row>
    <row r="51">
      <c r="B51" s="1" t="s">
        <v>16</v>
      </c>
      <c r="C51" s="6"/>
      <c r="D51" s="1" t="s">
        <v>17</v>
      </c>
      <c r="E51" s="1" t="s">
        <v>24</v>
      </c>
      <c r="F51" s="1" t="s">
        <v>167</v>
      </c>
      <c r="K51" s="1" t="s">
        <v>168</v>
      </c>
    </row>
    <row r="52">
      <c r="B52" s="1" t="s">
        <v>21</v>
      </c>
      <c r="C52" s="2" t="s">
        <v>169</v>
      </c>
      <c r="D52" s="1" t="s">
        <v>23</v>
      </c>
      <c r="E52" s="1" t="s">
        <v>24</v>
      </c>
      <c r="F52" s="1" t="s">
        <v>170</v>
      </c>
      <c r="G52" s="1" t="s">
        <v>170</v>
      </c>
      <c r="H52" s="1" t="s">
        <v>171</v>
      </c>
      <c r="I52" s="1" t="s">
        <v>171</v>
      </c>
    </row>
    <row r="53">
      <c r="B53" s="1" t="s">
        <v>29</v>
      </c>
      <c r="C53" s="2" t="s">
        <v>54</v>
      </c>
      <c r="D53" s="1" t="s">
        <v>31</v>
      </c>
      <c r="E53" s="1" t="s">
        <v>24</v>
      </c>
      <c r="F53" s="1" t="s">
        <v>172</v>
      </c>
      <c r="G53" s="1" t="s">
        <v>173</v>
      </c>
      <c r="H53" s="1" t="s">
        <v>174</v>
      </c>
      <c r="I53" s="1" t="s">
        <v>175</v>
      </c>
    </row>
    <row r="54">
      <c r="B54" s="1" t="s">
        <v>37</v>
      </c>
      <c r="C54" s="2" t="s">
        <v>38</v>
      </c>
      <c r="D54" s="1" t="s">
        <v>39</v>
      </c>
      <c r="E54" s="1"/>
      <c r="F54" s="1" t="s">
        <v>32</v>
      </c>
    </row>
    <row r="55">
      <c r="B55" s="1" t="s">
        <v>40</v>
      </c>
      <c r="C55" s="2" t="s">
        <v>176</v>
      </c>
      <c r="D55" s="1" t="s">
        <v>41</v>
      </c>
      <c r="E55" s="1" t="s">
        <v>177</v>
      </c>
      <c r="F55" s="1" t="s">
        <v>178</v>
      </c>
    </row>
    <row r="56">
      <c r="A56" s="3" t="s">
        <v>179</v>
      </c>
      <c r="B56" s="4" t="s">
        <v>12</v>
      </c>
      <c r="C56" s="4" t="s">
        <v>180</v>
      </c>
      <c r="D56" s="3" t="s">
        <v>14</v>
      </c>
      <c r="E56" s="3"/>
      <c r="F56" s="3" t="s">
        <v>181</v>
      </c>
      <c r="G56" s="5"/>
      <c r="H56" s="5"/>
      <c r="I56" s="5"/>
      <c r="J56" s="5"/>
      <c r="K56" s="5"/>
      <c r="L56" s="5"/>
      <c r="M56" s="5"/>
      <c r="N56" s="5"/>
      <c r="O56" s="5"/>
      <c r="P56" s="5"/>
      <c r="Q56" s="5"/>
      <c r="R56" s="5"/>
      <c r="S56" s="5"/>
      <c r="T56" s="5"/>
      <c r="U56" s="5"/>
      <c r="V56" s="5"/>
      <c r="W56" s="5"/>
      <c r="X56" s="5"/>
      <c r="Y56" s="5"/>
      <c r="Z56" s="5"/>
      <c r="AA56" s="5"/>
      <c r="AB56" s="5"/>
      <c r="AC56" s="5"/>
    </row>
    <row r="57">
      <c r="B57" s="1" t="s">
        <v>16</v>
      </c>
      <c r="C57" s="6"/>
      <c r="D57" s="1" t="s">
        <v>17</v>
      </c>
      <c r="E57" s="1" t="s">
        <v>84</v>
      </c>
      <c r="F57" s="1" t="s">
        <v>182</v>
      </c>
      <c r="K57" s="1" t="s">
        <v>183</v>
      </c>
    </row>
    <row r="58">
      <c r="B58" s="1" t="s">
        <v>21</v>
      </c>
      <c r="C58" s="2" t="s">
        <v>120</v>
      </c>
      <c r="D58" s="1" t="s">
        <v>23</v>
      </c>
      <c r="E58" s="1" t="s">
        <v>84</v>
      </c>
      <c r="F58" s="1" t="s">
        <v>184</v>
      </c>
      <c r="G58" s="1" t="s">
        <v>184</v>
      </c>
      <c r="H58" s="1" t="s">
        <v>185</v>
      </c>
      <c r="I58" s="1" t="s">
        <v>186</v>
      </c>
    </row>
    <row r="59">
      <c r="B59" s="1" t="s">
        <v>29</v>
      </c>
      <c r="C59" s="2" t="s">
        <v>54</v>
      </c>
      <c r="D59" s="1" t="s">
        <v>31</v>
      </c>
      <c r="E59" s="1" t="s">
        <v>84</v>
      </c>
      <c r="F59" s="1" t="s">
        <v>187</v>
      </c>
      <c r="G59" s="1" t="s">
        <v>188</v>
      </c>
      <c r="H59" s="1" t="s">
        <v>189</v>
      </c>
      <c r="I59" s="1" t="s">
        <v>190</v>
      </c>
    </row>
    <row r="60">
      <c r="B60" s="1" t="s">
        <v>37</v>
      </c>
      <c r="C60" s="2" t="s">
        <v>58</v>
      </c>
      <c r="D60" s="1" t="s">
        <v>39</v>
      </c>
      <c r="E60" s="1"/>
      <c r="F60" s="1" t="s">
        <v>191</v>
      </c>
    </row>
    <row r="61">
      <c r="B61" s="1" t="s">
        <v>40</v>
      </c>
      <c r="C61" s="2" t="s">
        <v>192</v>
      </c>
      <c r="D61" s="1" t="s">
        <v>41</v>
      </c>
      <c r="E61" s="1" t="s">
        <v>84</v>
      </c>
      <c r="F61" s="1" t="s">
        <v>193</v>
      </c>
    </row>
    <row r="62">
      <c r="A62" s="3" t="s">
        <v>194</v>
      </c>
      <c r="B62" s="4" t="s">
        <v>12</v>
      </c>
      <c r="C62" s="4" t="s">
        <v>195</v>
      </c>
      <c r="D62" s="3" t="s">
        <v>14</v>
      </c>
      <c r="E62" s="3"/>
      <c r="F62" s="3" t="s">
        <v>196</v>
      </c>
      <c r="G62" s="5"/>
      <c r="H62" s="5"/>
      <c r="I62" s="5"/>
      <c r="J62" s="3" t="s">
        <v>197</v>
      </c>
      <c r="K62" s="5"/>
      <c r="L62" s="5"/>
      <c r="M62" s="5"/>
      <c r="N62" s="5"/>
      <c r="O62" s="5"/>
      <c r="P62" s="5"/>
      <c r="Q62" s="5"/>
      <c r="R62" s="5"/>
      <c r="S62" s="5"/>
      <c r="T62" s="5"/>
      <c r="U62" s="5"/>
      <c r="V62" s="5"/>
      <c r="W62" s="5"/>
      <c r="X62" s="5"/>
      <c r="Y62" s="5"/>
      <c r="Z62" s="5"/>
      <c r="AA62" s="5"/>
      <c r="AB62" s="5"/>
      <c r="AC62" s="5"/>
    </row>
    <row r="63">
      <c r="B63" s="1" t="s">
        <v>16</v>
      </c>
      <c r="C63" s="6"/>
      <c r="D63" s="1" t="s">
        <v>17</v>
      </c>
      <c r="E63" s="1" t="s">
        <v>24</v>
      </c>
      <c r="F63" s="1" t="s">
        <v>198</v>
      </c>
      <c r="K63" s="1" t="s">
        <v>199</v>
      </c>
    </row>
    <row r="64">
      <c r="B64" s="1" t="s">
        <v>21</v>
      </c>
      <c r="C64" s="2" t="s">
        <v>200</v>
      </c>
      <c r="D64" s="1" t="s">
        <v>23</v>
      </c>
      <c r="E64" s="1" t="s">
        <v>24</v>
      </c>
      <c r="F64" s="1" t="s">
        <v>32</v>
      </c>
      <c r="G64" s="1" t="s">
        <v>201</v>
      </c>
      <c r="H64" s="1" t="s">
        <v>202</v>
      </c>
      <c r="I64" s="1" t="s">
        <v>202</v>
      </c>
      <c r="J64" s="1" t="s">
        <v>203</v>
      </c>
    </row>
    <row r="65">
      <c r="B65" s="1" t="s">
        <v>29</v>
      </c>
      <c r="C65" s="2" t="s">
        <v>54</v>
      </c>
      <c r="D65" s="1" t="s">
        <v>31</v>
      </c>
      <c r="E65" s="1" t="s">
        <v>24</v>
      </c>
      <c r="F65" s="1" t="s">
        <v>172</v>
      </c>
      <c r="G65" s="1" t="s">
        <v>204</v>
      </c>
      <c r="H65" s="1" t="s">
        <v>205</v>
      </c>
      <c r="I65" s="1" t="s">
        <v>206</v>
      </c>
    </row>
    <row r="66">
      <c r="B66" s="1" t="s">
        <v>37</v>
      </c>
      <c r="C66" s="2" t="s">
        <v>38</v>
      </c>
      <c r="D66" s="1" t="s">
        <v>39</v>
      </c>
      <c r="E66" s="1"/>
      <c r="F66" s="1" t="s">
        <v>32</v>
      </c>
    </row>
    <row r="67">
      <c r="B67" s="1" t="s">
        <v>40</v>
      </c>
      <c r="C67" s="2" t="s">
        <v>207</v>
      </c>
      <c r="D67" s="1" t="s">
        <v>41</v>
      </c>
      <c r="E67" s="1" t="s">
        <v>208</v>
      </c>
      <c r="F67" s="1" t="s">
        <v>209</v>
      </c>
    </row>
    <row r="68">
      <c r="A68" s="3" t="s">
        <v>210</v>
      </c>
      <c r="B68" s="4" t="s">
        <v>12</v>
      </c>
      <c r="C68" s="4" t="s">
        <v>211</v>
      </c>
      <c r="D68" s="3" t="s">
        <v>14</v>
      </c>
      <c r="E68" s="3"/>
      <c r="F68" s="3" t="s">
        <v>212</v>
      </c>
      <c r="G68" s="5"/>
      <c r="H68" s="5"/>
      <c r="I68" s="5"/>
      <c r="J68" s="5"/>
      <c r="K68" s="5"/>
      <c r="L68" s="5"/>
      <c r="M68" s="5"/>
      <c r="N68" s="5"/>
      <c r="O68" s="5"/>
      <c r="P68" s="5"/>
      <c r="Q68" s="5"/>
      <c r="R68" s="5"/>
      <c r="S68" s="5"/>
      <c r="T68" s="5"/>
      <c r="U68" s="5"/>
      <c r="V68" s="5"/>
      <c r="W68" s="5"/>
      <c r="X68" s="5"/>
      <c r="Y68" s="5"/>
      <c r="Z68" s="5"/>
      <c r="AA68" s="5"/>
      <c r="AB68" s="5"/>
      <c r="AC68" s="5"/>
    </row>
    <row r="69">
      <c r="B69" s="1" t="s">
        <v>16</v>
      </c>
      <c r="C69" s="6"/>
      <c r="D69" s="1" t="s">
        <v>17</v>
      </c>
      <c r="E69" s="1" t="s">
        <v>24</v>
      </c>
      <c r="F69" s="1" t="s">
        <v>213</v>
      </c>
      <c r="K69" s="1" t="s">
        <v>214</v>
      </c>
    </row>
    <row r="70">
      <c r="B70" s="1" t="s">
        <v>21</v>
      </c>
      <c r="C70" s="2" t="s">
        <v>215</v>
      </c>
      <c r="D70" s="1" t="s">
        <v>23</v>
      </c>
      <c r="E70" s="1" t="s">
        <v>32</v>
      </c>
      <c r="F70" s="1" t="s">
        <v>216</v>
      </c>
      <c r="G70" s="1" t="s">
        <v>216</v>
      </c>
      <c r="H70" s="1" t="s">
        <v>217</v>
      </c>
      <c r="I70" s="1" t="s">
        <v>217</v>
      </c>
      <c r="K70" s="1" t="s">
        <v>218</v>
      </c>
    </row>
    <row r="71">
      <c r="B71" s="1" t="s">
        <v>29</v>
      </c>
      <c r="C71" s="2" t="s">
        <v>54</v>
      </c>
      <c r="D71" s="1" t="s">
        <v>31</v>
      </c>
      <c r="E71" s="1" t="s">
        <v>219</v>
      </c>
      <c r="F71" s="10" t="s">
        <v>32</v>
      </c>
      <c r="G71" s="10" t="s">
        <v>220</v>
      </c>
      <c r="H71" s="10" t="s">
        <v>221</v>
      </c>
      <c r="I71" s="1" t="s">
        <v>222</v>
      </c>
      <c r="J71" s="1" t="s">
        <v>223</v>
      </c>
    </row>
    <row r="72">
      <c r="B72" s="1" t="s">
        <v>37</v>
      </c>
      <c r="C72" s="2" t="s">
        <v>38</v>
      </c>
      <c r="D72" s="1" t="s">
        <v>39</v>
      </c>
      <c r="E72" s="1"/>
      <c r="F72" s="1" t="s">
        <v>221</v>
      </c>
    </row>
    <row r="73">
      <c r="B73" s="1" t="s">
        <v>40</v>
      </c>
      <c r="C73" s="6"/>
      <c r="D73" s="1" t="s">
        <v>41</v>
      </c>
      <c r="E73" s="1" t="s">
        <v>177</v>
      </c>
      <c r="F73" s="1" t="s">
        <v>224</v>
      </c>
    </row>
    <row r="74">
      <c r="A74" s="3" t="s">
        <v>225</v>
      </c>
      <c r="B74" s="4" t="s">
        <v>12</v>
      </c>
      <c r="C74" s="4" t="s">
        <v>226</v>
      </c>
      <c r="D74" s="3" t="s">
        <v>14</v>
      </c>
      <c r="E74" s="3"/>
      <c r="F74" s="3" t="s">
        <v>227</v>
      </c>
      <c r="G74" s="5"/>
      <c r="H74" s="5"/>
      <c r="I74" s="5"/>
      <c r="J74" s="5"/>
      <c r="K74" s="5"/>
      <c r="L74" s="5"/>
      <c r="M74" s="5"/>
      <c r="N74" s="5"/>
      <c r="O74" s="5"/>
      <c r="P74" s="5"/>
      <c r="Q74" s="5"/>
      <c r="R74" s="5"/>
      <c r="S74" s="5"/>
      <c r="T74" s="5"/>
      <c r="U74" s="5"/>
      <c r="V74" s="5"/>
      <c r="W74" s="5"/>
      <c r="X74" s="5"/>
      <c r="Y74" s="5"/>
      <c r="Z74" s="5"/>
      <c r="AA74" s="5"/>
      <c r="AB74" s="5"/>
      <c r="AC74" s="5"/>
    </row>
    <row r="75">
      <c r="B75" s="1" t="s">
        <v>16</v>
      </c>
      <c r="C75" s="2" t="s">
        <v>228</v>
      </c>
      <c r="D75" s="1" t="s">
        <v>17</v>
      </c>
      <c r="E75" s="1" t="s">
        <v>229</v>
      </c>
      <c r="F75" s="1" t="s">
        <v>230</v>
      </c>
      <c r="K75" s="1" t="s">
        <v>231</v>
      </c>
    </row>
    <row r="76">
      <c r="B76" s="1" t="s">
        <v>21</v>
      </c>
      <c r="C76" s="2" t="s">
        <v>232</v>
      </c>
      <c r="D76" s="1" t="s">
        <v>23</v>
      </c>
      <c r="E76" s="1" t="s">
        <v>32</v>
      </c>
      <c r="F76" s="1" t="s">
        <v>32</v>
      </c>
      <c r="G76" s="1" t="s">
        <v>233</v>
      </c>
      <c r="H76" s="1" t="s">
        <v>234</v>
      </c>
      <c r="I76" s="1" t="s">
        <v>235</v>
      </c>
      <c r="J76" s="1" t="s">
        <v>236</v>
      </c>
      <c r="K76" s="1" t="s">
        <v>237</v>
      </c>
    </row>
    <row r="77">
      <c r="B77" s="1" t="s">
        <v>29</v>
      </c>
      <c r="C77" s="2" t="s">
        <v>124</v>
      </c>
      <c r="D77" s="1" t="s">
        <v>31</v>
      </c>
      <c r="E77" s="1" t="s">
        <v>32</v>
      </c>
      <c r="F77" s="1" t="s">
        <v>32</v>
      </c>
      <c r="G77" s="1" t="s">
        <v>238</v>
      </c>
      <c r="H77" s="1" t="s">
        <v>239</v>
      </c>
      <c r="I77" s="1" t="s">
        <v>240</v>
      </c>
      <c r="J77" s="1" t="s">
        <v>241</v>
      </c>
    </row>
    <row r="78">
      <c r="B78" s="1" t="s">
        <v>37</v>
      </c>
      <c r="C78" s="2" t="s">
        <v>58</v>
      </c>
      <c r="D78" s="1" t="s">
        <v>39</v>
      </c>
      <c r="E78" s="1"/>
      <c r="F78" s="1" t="s">
        <v>32</v>
      </c>
    </row>
    <row r="79">
      <c r="B79" s="1" t="s">
        <v>40</v>
      </c>
      <c r="C79" s="2" t="s">
        <v>242</v>
      </c>
      <c r="D79" s="1" t="s">
        <v>41</v>
      </c>
      <c r="E79" s="1" t="s">
        <v>243</v>
      </c>
      <c r="F79" s="1" t="s">
        <v>244</v>
      </c>
    </row>
    <row r="80">
      <c r="A80" s="3" t="s">
        <v>225</v>
      </c>
      <c r="B80" s="4" t="s">
        <v>12</v>
      </c>
      <c r="C80" s="4" t="s">
        <v>63</v>
      </c>
      <c r="D80" s="3" t="s">
        <v>14</v>
      </c>
      <c r="E80" s="3"/>
      <c r="F80" s="3" t="s">
        <v>32</v>
      </c>
      <c r="G80" s="5"/>
      <c r="H80" s="5"/>
      <c r="I80" s="5"/>
      <c r="J80" s="5"/>
      <c r="K80" s="5"/>
      <c r="L80" s="5"/>
      <c r="M80" s="5"/>
      <c r="N80" s="5"/>
      <c r="O80" s="5"/>
      <c r="P80" s="5"/>
      <c r="Q80" s="5"/>
      <c r="R80" s="5"/>
      <c r="S80" s="5"/>
      <c r="T80" s="5"/>
      <c r="U80" s="5"/>
      <c r="V80" s="5"/>
      <c r="W80" s="5"/>
      <c r="X80" s="5"/>
      <c r="Y80" s="5"/>
      <c r="Z80" s="5"/>
      <c r="AA80" s="5"/>
      <c r="AB80" s="5"/>
      <c r="AC80" s="5"/>
    </row>
    <row r="81">
      <c r="B81" s="1" t="s">
        <v>16</v>
      </c>
      <c r="C81" s="2" t="s">
        <v>245</v>
      </c>
      <c r="D81" s="1" t="s">
        <v>17</v>
      </c>
      <c r="E81" s="1" t="s">
        <v>246</v>
      </c>
      <c r="F81" s="1" t="s">
        <v>247</v>
      </c>
      <c r="K81" s="1" t="s">
        <v>248</v>
      </c>
    </row>
    <row r="82">
      <c r="B82" s="1" t="s">
        <v>21</v>
      </c>
      <c r="C82" s="2" t="s">
        <v>249</v>
      </c>
      <c r="D82" s="1" t="s">
        <v>23</v>
      </c>
      <c r="E82" s="1" t="s">
        <v>32</v>
      </c>
      <c r="F82" s="1" t="s">
        <v>250</v>
      </c>
      <c r="G82" s="1" t="s">
        <v>251</v>
      </c>
      <c r="H82" s="10" t="s">
        <v>252</v>
      </c>
      <c r="J82" s="1" t="s">
        <v>253</v>
      </c>
    </row>
    <row r="83">
      <c r="B83" s="1" t="s">
        <v>29</v>
      </c>
      <c r="C83" s="2" t="s">
        <v>30</v>
      </c>
      <c r="D83" s="1" t="s">
        <v>31</v>
      </c>
      <c r="E83" s="1" t="s">
        <v>32</v>
      </c>
      <c r="F83" s="1" t="s">
        <v>32</v>
      </c>
      <c r="G83" s="1" t="s">
        <v>254</v>
      </c>
      <c r="H83" s="10" t="s">
        <v>252</v>
      </c>
      <c r="J83" s="1" t="s">
        <v>253</v>
      </c>
    </row>
    <row r="84">
      <c r="B84" s="1" t="s">
        <v>37</v>
      </c>
      <c r="C84" s="2" t="s">
        <v>58</v>
      </c>
      <c r="D84" s="1" t="s">
        <v>39</v>
      </c>
      <c r="E84" s="1"/>
      <c r="F84" s="1" t="s">
        <v>250</v>
      </c>
    </row>
    <row r="85">
      <c r="B85" s="1" t="s">
        <v>40</v>
      </c>
      <c r="C85" s="2" t="s">
        <v>255</v>
      </c>
      <c r="D85" s="1" t="s">
        <v>41</v>
      </c>
      <c r="E85" s="1" t="s">
        <v>256</v>
      </c>
      <c r="F85" s="1" t="s">
        <v>257</v>
      </c>
    </row>
    <row r="86">
      <c r="A86" s="3" t="s">
        <v>225</v>
      </c>
      <c r="B86" s="4" t="s">
        <v>12</v>
      </c>
      <c r="C86" s="4" t="s">
        <v>63</v>
      </c>
      <c r="D86" s="3" t="s">
        <v>14</v>
      </c>
      <c r="E86" s="3"/>
      <c r="F86" s="3" t="s">
        <v>227</v>
      </c>
      <c r="G86" s="5"/>
      <c r="H86" s="5"/>
      <c r="I86" s="5"/>
      <c r="J86" s="5"/>
      <c r="K86" s="5"/>
      <c r="L86" s="5"/>
      <c r="M86" s="5"/>
      <c r="N86" s="5"/>
      <c r="O86" s="5"/>
      <c r="P86" s="5"/>
      <c r="Q86" s="5"/>
      <c r="R86" s="5"/>
      <c r="S86" s="5"/>
      <c r="T86" s="5"/>
      <c r="U86" s="5"/>
      <c r="V86" s="5"/>
      <c r="W86" s="5"/>
      <c r="X86" s="5"/>
      <c r="Y86" s="5"/>
      <c r="Z86" s="5"/>
      <c r="AA86" s="5"/>
      <c r="AB86" s="5"/>
      <c r="AC86" s="5"/>
    </row>
    <row r="87">
      <c r="B87" s="1" t="s">
        <v>16</v>
      </c>
      <c r="C87" s="2" t="s">
        <v>258</v>
      </c>
      <c r="D87" s="1" t="s">
        <v>17</v>
      </c>
      <c r="E87" s="1" t="s">
        <v>246</v>
      </c>
      <c r="F87" s="1" t="s">
        <v>259</v>
      </c>
      <c r="K87" s="1" t="s">
        <v>260</v>
      </c>
    </row>
    <row r="88">
      <c r="B88" s="1" t="s">
        <v>21</v>
      </c>
      <c r="C88" s="2" t="s">
        <v>261</v>
      </c>
      <c r="D88" s="1" t="s">
        <v>23</v>
      </c>
      <c r="E88" s="1" t="s">
        <v>246</v>
      </c>
      <c r="F88" s="1" t="s">
        <v>32</v>
      </c>
      <c r="G88" s="1" t="s">
        <v>262</v>
      </c>
      <c r="H88" s="1" t="s">
        <v>263</v>
      </c>
      <c r="I88" s="1" t="s">
        <v>264</v>
      </c>
      <c r="J88" s="1" t="s">
        <v>265</v>
      </c>
      <c r="K88" s="1" t="s">
        <v>266</v>
      </c>
    </row>
    <row r="89">
      <c r="B89" s="1" t="s">
        <v>29</v>
      </c>
      <c r="C89" s="2" t="s">
        <v>54</v>
      </c>
      <c r="D89" s="1" t="s">
        <v>31</v>
      </c>
      <c r="E89" s="1" t="s">
        <v>267</v>
      </c>
      <c r="F89" s="1" t="s">
        <v>268</v>
      </c>
      <c r="G89" s="1" t="s">
        <v>269</v>
      </c>
      <c r="H89" s="1" t="s">
        <v>270</v>
      </c>
      <c r="I89" s="1" t="s">
        <v>271</v>
      </c>
    </row>
    <row r="90">
      <c r="B90" s="1" t="s">
        <v>37</v>
      </c>
      <c r="C90" s="2" t="s">
        <v>58</v>
      </c>
      <c r="D90" s="1" t="s">
        <v>39</v>
      </c>
      <c r="E90" s="1"/>
      <c r="F90" s="1" t="s">
        <v>32</v>
      </c>
    </row>
    <row r="91">
      <c r="B91" s="1" t="s">
        <v>40</v>
      </c>
      <c r="C91" s="2" t="s">
        <v>272</v>
      </c>
      <c r="D91" s="1" t="s">
        <v>41</v>
      </c>
      <c r="E91" s="1" t="s">
        <v>273</v>
      </c>
      <c r="F91" s="1" t="s">
        <v>257</v>
      </c>
    </row>
    <row r="92">
      <c r="A92" s="3" t="s">
        <v>225</v>
      </c>
      <c r="B92" s="4" t="s">
        <v>12</v>
      </c>
      <c r="C92" s="4" t="s">
        <v>63</v>
      </c>
      <c r="D92" s="3" t="s">
        <v>14</v>
      </c>
      <c r="E92" s="3"/>
      <c r="F92" s="3" t="s">
        <v>32</v>
      </c>
      <c r="G92" s="5"/>
      <c r="H92" s="5"/>
      <c r="I92" s="5"/>
      <c r="J92" s="5"/>
      <c r="K92" s="5"/>
      <c r="L92" s="5"/>
      <c r="M92" s="5"/>
      <c r="N92" s="5"/>
      <c r="O92" s="5"/>
      <c r="P92" s="5"/>
      <c r="Q92" s="5"/>
      <c r="R92" s="5"/>
      <c r="S92" s="5"/>
      <c r="T92" s="5"/>
      <c r="U92" s="5"/>
      <c r="V92" s="5"/>
      <c r="W92" s="5"/>
      <c r="X92" s="5"/>
      <c r="Y92" s="5"/>
      <c r="Z92" s="5"/>
      <c r="AA92" s="5"/>
      <c r="AB92" s="5"/>
      <c r="AC92" s="5"/>
    </row>
    <row r="93">
      <c r="B93" s="1" t="s">
        <v>16</v>
      </c>
      <c r="C93" s="2" t="s">
        <v>274</v>
      </c>
      <c r="D93" s="1" t="s">
        <v>17</v>
      </c>
      <c r="E93" s="1" t="s">
        <v>32</v>
      </c>
      <c r="F93" s="1" t="s">
        <v>32</v>
      </c>
    </row>
    <row r="94">
      <c r="B94" s="1" t="s">
        <v>21</v>
      </c>
      <c r="C94" s="2" t="s">
        <v>261</v>
      </c>
      <c r="D94" s="1" t="s">
        <v>23</v>
      </c>
      <c r="E94" s="1" t="s">
        <v>32</v>
      </c>
      <c r="F94" s="1" t="s">
        <v>250</v>
      </c>
      <c r="G94" s="1" t="s">
        <v>275</v>
      </c>
      <c r="H94" s="10" t="s">
        <v>252</v>
      </c>
      <c r="J94" s="1" t="s">
        <v>276</v>
      </c>
    </row>
    <row r="95">
      <c r="B95" s="1" t="s">
        <v>29</v>
      </c>
      <c r="C95" s="2" t="s">
        <v>91</v>
      </c>
      <c r="D95" s="1" t="s">
        <v>31</v>
      </c>
      <c r="E95" s="1" t="s">
        <v>32</v>
      </c>
      <c r="F95" s="1" t="s">
        <v>32</v>
      </c>
      <c r="G95" s="1" t="s">
        <v>277</v>
      </c>
      <c r="H95" s="10" t="s">
        <v>252</v>
      </c>
      <c r="J95" s="1" t="s">
        <v>276</v>
      </c>
    </row>
    <row r="96">
      <c r="B96" s="1" t="s">
        <v>37</v>
      </c>
      <c r="C96" s="2" t="s">
        <v>58</v>
      </c>
      <c r="D96" s="1" t="s">
        <v>39</v>
      </c>
      <c r="E96" s="1"/>
      <c r="F96" s="1" t="s">
        <v>250</v>
      </c>
    </row>
    <row r="97">
      <c r="B97" s="1" t="s">
        <v>40</v>
      </c>
      <c r="C97" s="2" t="s">
        <v>278</v>
      </c>
      <c r="D97" s="1" t="s">
        <v>41</v>
      </c>
      <c r="E97" s="1" t="s">
        <v>279</v>
      </c>
      <c r="F97" s="1" t="s">
        <v>32</v>
      </c>
    </row>
    <row r="98">
      <c r="A98" s="3" t="s">
        <v>280</v>
      </c>
      <c r="B98" s="4" t="s">
        <v>12</v>
      </c>
      <c r="C98" s="4" t="s">
        <v>281</v>
      </c>
      <c r="D98" s="3" t="s">
        <v>14</v>
      </c>
      <c r="E98" s="3"/>
      <c r="F98" s="3" t="s">
        <v>282</v>
      </c>
      <c r="G98" s="5"/>
      <c r="H98" s="5"/>
      <c r="I98" s="5"/>
      <c r="J98" s="5"/>
      <c r="K98" s="5"/>
      <c r="L98" s="5"/>
      <c r="M98" s="5"/>
      <c r="N98" s="5"/>
      <c r="O98" s="5"/>
      <c r="P98" s="5"/>
      <c r="Q98" s="5"/>
      <c r="R98" s="5"/>
      <c r="S98" s="5"/>
      <c r="T98" s="5"/>
      <c r="U98" s="5"/>
      <c r="V98" s="5"/>
      <c r="W98" s="5"/>
      <c r="X98" s="5"/>
      <c r="Y98" s="5"/>
      <c r="Z98" s="5"/>
      <c r="AA98" s="5"/>
      <c r="AB98" s="5"/>
      <c r="AC98" s="5"/>
    </row>
    <row r="99">
      <c r="B99" s="1" t="s">
        <v>16</v>
      </c>
      <c r="C99" s="6"/>
      <c r="D99" s="1" t="s">
        <v>17</v>
      </c>
      <c r="E99" s="1" t="s">
        <v>51</v>
      </c>
      <c r="F99" s="1" t="s">
        <v>283</v>
      </c>
      <c r="K99" s="1" t="s">
        <v>284</v>
      </c>
    </row>
    <row r="100">
      <c r="B100" s="1" t="s">
        <v>21</v>
      </c>
      <c r="C100" s="2" t="s">
        <v>285</v>
      </c>
      <c r="D100" s="1" t="s">
        <v>23</v>
      </c>
      <c r="E100" s="1" t="s">
        <v>132</v>
      </c>
      <c r="F100" s="1" t="s">
        <v>286</v>
      </c>
      <c r="G100" s="1" t="s">
        <v>286</v>
      </c>
      <c r="H100" s="1" t="s">
        <v>287</v>
      </c>
      <c r="I100" s="1" t="s">
        <v>288</v>
      </c>
    </row>
    <row r="101">
      <c r="B101" s="1" t="s">
        <v>29</v>
      </c>
      <c r="C101" s="2" t="s">
        <v>54</v>
      </c>
      <c r="D101" s="1" t="s">
        <v>31</v>
      </c>
      <c r="E101" s="1" t="s">
        <v>132</v>
      </c>
      <c r="F101" s="1" t="s">
        <v>143</v>
      </c>
      <c r="G101" s="1" t="s">
        <v>289</v>
      </c>
      <c r="H101" s="1" t="s">
        <v>290</v>
      </c>
      <c r="I101" s="1" t="s">
        <v>291</v>
      </c>
    </row>
    <row r="102">
      <c r="B102" s="1" t="s">
        <v>37</v>
      </c>
      <c r="C102" s="2" t="s">
        <v>58</v>
      </c>
      <c r="D102" s="1" t="s">
        <v>39</v>
      </c>
      <c r="E102" s="1"/>
      <c r="F102" s="1" t="s">
        <v>286</v>
      </c>
    </row>
    <row r="103">
      <c r="B103" s="1" t="s">
        <v>40</v>
      </c>
      <c r="C103" s="2" t="s">
        <v>292</v>
      </c>
      <c r="D103" s="1" t="s">
        <v>41</v>
      </c>
      <c r="E103" s="1" t="s">
        <v>132</v>
      </c>
      <c r="F103" s="1" t="s">
        <v>293</v>
      </c>
    </row>
    <row r="104">
      <c r="A104" s="3" t="s">
        <v>294</v>
      </c>
      <c r="B104" s="4" t="s">
        <v>12</v>
      </c>
      <c r="C104" s="4" t="s">
        <v>295</v>
      </c>
      <c r="D104" s="3" t="s">
        <v>14</v>
      </c>
      <c r="E104" s="3"/>
      <c r="F104" s="3" t="s">
        <v>296</v>
      </c>
      <c r="G104" s="5"/>
      <c r="H104" s="5"/>
      <c r="I104" s="5"/>
      <c r="J104" s="5"/>
      <c r="K104" s="5"/>
      <c r="L104" s="5"/>
      <c r="M104" s="5"/>
      <c r="N104" s="5"/>
      <c r="O104" s="5"/>
      <c r="P104" s="5"/>
      <c r="Q104" s="5"/>
      <c r="R104" s="5"/>
      <c r="S104" s="5"/>
      <c r="T104" s="5"/>
      <c r="U104" s="5"/>
      <c r="V104" s="5"/>
      <c r="W104" s="5"/>
      <c r="X104" s="5"/>
      <c r="Y104" s="5"/>
      <c r="Z104" s="5"/>
      <c r="AA104" s="5"/>
      <c r="AB104" s="5"/>
      <c r="AC104" s="5"/>
    </row>
    <row r="105">
      <c r="B105" s="1" t="s">
        <v>16</v>
      </c>
      <c r="C105" s="6"/>
      <c r="D105" s="1" t="s">
        <v>17</v>
      </c>
      <c r="E105" s="1" t="s">
        <v>18</v>
      </c>
      <c r="F105" s="1" t="s">
        <v>297</v>
      </c>
      <c r="K105" s="1" t="s">
        <v>298</v>
      </c>
    </row>
    <row r="106">
      <c r="B106" s="1" t="s">
        <v>21</v>
      </c>
      <c r="C106" s="2" t="s">
        <v>299</v>
      </c>
      <c r="D106" s="1" t="s">
        <v>23</v>
      </c>
      <c r="E106" s="1" t="s">
        <v>32</v>
      </c>
      <c r="F106" s="1" t="s">
        <v>300</v>
      </c>
      <c r="G106" s="1" t="s">
        <v>301</v>
      </c>
      <c r="H106" s="1" t="s">
        <v>202</v>
      </c>
      <c r="I106" s="1" t="s">
        <v>202</v>
      </c>
      <c r="J106" s="1" t="s">
        <v>302</v>
      </c>
      <c r="K106" s="1" t="s">
        <v>303</v>
      </c>
    </row>
    <row r="107">
      <c r="B107" s="1" t="s">
        <v>29</v>
      </c>
      <c r="C107" s="2" t="s">
        <v>54</v>
      </c>
      <c r="D107" s="1" t="s">
        <v>31</v>
      </c>
      <c r="E107" s="1" t="s">
        <v>267</v>
      </c>
      <c r="F107" s="1" t="s">
        <v>304</v>
      </c>
      <c r="G107" s="1" t="s">
        <v>305</v>
      </c>
      <c r="H107" s="1" t="s">
        <v>306</v>
      </c>
      <c r="I107" s="1" t="s">
        <v>307</v>
      </c>
    </row>
    <row r="108">
      <c r="B108" s="1" t="s">
        <v>37</v>
      </c>
      <c r="C108" s="2" t="s">
        <v>38</v>
      </c>
      <c r="D108" s="1" t="s">
        <v>39</v>
      </c>
      <c r="E108" s="1"/>
      <c r="F108" s="1" t="s">
        <v>308</v>
      </c>
    </row>
    <row r="109">
      <c r="B109" s="1" t="s">
        <v>40</v>
      </c>
      <c r="C109" s="6"/>
      <c r="D109" s="1" t="s">
        <v>41</v>
      </c>
      <c r="E109" s="1" t="s">
        <v>18</v>
      </c>
      <c r="F109" s="1" t="s">
        <v>309</v>
      </c>
    </row>
    <row r="110">
      <c r="A110" s="3" t="s">
        <v>310</v>
      </c>
      <c r="B110" s="4" t="s">
        <v>12</v>
      </c>
      <c r="C110" s="4" t="s">
        <v>311</v>
      </c>
      <c r="D110" s="3" t="s">
        <v>14</v>
      </c>
      <c r="E110" s="3"/>
      <c r="F110" s="3" t="s">
        <v>312</v>
      </c>
      <c r="G110" s="5"/>
      <c r="H110" s="5"/>
      <c r="I110" s="5"/>
      <c r="J110" s="5"/>
      <c r="K110" s="5"/>
      <c r="L110" s="5"/>
      <c r="M110" s="5"/>
      <c r="N110" s="5"/>
      <c r="O110" s="5"/>
      <c r="P110" s="5"/>
      <c r="Q110" s="5"/>
      <c r="R110" s="5"/>
      <c r="S110" s="5"/>
      <c r="T110" s="5"/>
      <c r="U110" s="5"/>
      <c r="V110" s="5"/>
      <c r="W110" s="5"/>
      <c r="X110" s="5"/>
      <c r="Y110" s="5"/>
      <c r="Z110" s="5"/>
      <c r="AA110" s="5"/>
      <c r="AB110" s="5"/>
      <c r="AC110" s="5"/>
    </row>
    <row r="111">
      <c r="B111" s="1" t="s">
        <v>16</v>
      </c>
      <c r="C111" s="6"/>
      <c r="D111" s="1" t="s">
        <v>17</v>
      </c>
      <c r="E111" s="1" t="s">
        <v>246</v>
      </c>
      <c r="F111" s="1" t="s">
        <v>313</v>
      </c>
      <c r="K111" s="1" t="s">
        <v>314</v>
      </c>
    </row>
    <row r="112">
      <c r="B112" s="1" t="s">
        <v>21</v>
      </c>
      <c r="C112" s="2" t="s">
        <v>315</v>
      </c>
      <c r="D112" s="1" t="s">
        <v>23</v>
      </c>
      <c r="E112" s="1" t="s">
        <v>246</v>
      </c>
      <c r="F112" s="1" t="s">
        <v>316</v>
      </c>
      <c r="G112" s="1" t="s">
        <v>317</v>
      </c>
      <c r="H112" s="1" t="s">
        <v>316</v>
      </c>
      <c r="I112" s="1" t="s">
        <v>318</v>
      </c>
      <c r="J112" s="1" t="s">
        <v>319</v>
      </c>
      <c r="K112" s="1" t="s">
        <v>320</v>
      </c>
    </row>
    <row r="113">
      <c r="B113" s="1" t="s">
        <v>29</v>
      </c>
      <c r="C113" s="2" t="s">
        <v>54</v>
      </c>
      <c r="D113" s="1" t="s">
        <v>31</v>
      </c>
      <c r="E113" s="1" t="s">
        <v>321</v>
      </c>
      <c r="F113" s="1" t="s">
        <v>322</v>
      </c>
      <c r="G113" s="1" t="s">
        <v>323</v>
      </c>
      <c r="H113" s="1" t="s">
        <v>324</v>
      </c>
      <c r="I113" s="1" t="s">
        <v>325</v>
      </c>
    </row>
    <row r="114">
      <c r="B114" s="1" t="s">
        <v>37</v>
      </c>
      <c r="C114" s="2" t="s">
        <v>38</v>
      </c>
      <c r="D114" s="1" t="s">
        <v>39</v>
      </c>
      <c r="E114" s="1"/>
      <c r="F114" s="1" t="s">
        <v>32</v>
      </c>
    </row>
    <row r="115">
      <c r="B115" s="1" t="s">
        <v>40</v>
      </c>
      <c r="C115" s="2" t="s">
        <v>326</v>
      </c>
      <c r="D115" s="1" t="s">
        <v>41</v>
      </c>
      <c r="E115" s="1" t="s">
        <v>321</v>
      </c>
      <c r="F115" s="1" t="s">
        <v>327</v>
      </c>
    </row>
    <row r="116">
      <c r="A116" s="3" t="s">
        <v>328</v>
      </c>
      <c r="B116" s="4" t="s">
        <v>12</v>
      </c>
      <c r="C116" s="4" t="s">
        <v>329</v>
      </c>
      <c r="D116" s="3" t="s">
        <v>14</v>
      </c>
      <c r="E116" s="3"/>
      <c r="F116" s="3" t="s">
        <v>330</v>
      </c>
      <c r="G116" s="5"/>
      <c r="H116" s="5"/>
      <c r="I116" s="5"/>
      <c r="J116" s="5"/>
      <c r="K116" s="5"/>
      <c r="L116" s="5"/>
      <c r="M116" s="5"/>
      <c r="N116" s="5"/>
      <c r="O116" s="5"/>
      <c r="P116" s="5"/>
      <c r="Q116" s="5"/>
      <c r="R116" s="5"/>
      <c r="S116" s="5"/>
      <c r="T116" s="5"/>
      <c r="U116" s="5"/>
      <c r="V116" s="5"/>
      <c r="W116" s="5"/>
      <c r="X116" s="5"/>
      <c r="Y116" s="5"/>
      <c r="Z116" s="5"/>
      <c r="AA116" s="5"/>
      <c r="AB116" s="5"/>
      <c r="AC116" s="5"/>
    </row>
    <row r="117">
      <c r="B117" s="1" t="s">
        <v>16</v>
      </c>
      <c r="C117" s="6"/>
      <c r="D117" s="1" t="s">
        <v>17</v>
      </c>
      <c r="E117" s="1" t="s">
        <v>132</v>
      </c>
      <c r="F117" s="1" t="s">
        <v>331</v>
      </c>
      <c r="K117" s="1" t="s">
        <v>332</v>
      </c>
    </row>
    <row r="118">
      <c r="B118" s="1" t="s">
        <v>21</v>
      </c>
      <c r="C118" s="2" t="s">
        <v>333</v>
      </c>
      <c r="D118" s="1" t="s">
        <v>23</v>
      </c>
      <c r="E118" s="1" t="s">
        <v>132</v>
      </c>
      <c r="F118" s="1" t="s">
        <v>334</v>
      </c>
      <c r="G118" s="1" t="s">
        <v>334</v>
      </c>
      <c r="H118" s="1" t="s">
        <v>335</v>
      </c>
      <c r="I118" s="1" t="s">
        <v>336</v>
      </c>
    </row>
    <row r="119">
      <c r="B119" s="1" t="s">
        <v>29</v>
      </c>
      <c r="C119" s="2" t="s">
        <v>54</v>
      </c>
      <c r="D119" s="1" t="s">
        <v>31</v>
      </c>
      <c r="E119" s="1" t="s">
        <v>132</v>
      </c>
      <c r="F119" s="1" t="s">
        <v>143</v>
      </c>
      <c r="G119" s="1" t="s">
        <v>337</v>
      </c>
      <c r="H119" s="1" t="s">
        <v>338</v>
      </c>
      <c r="I119" s="1" t="s">
        <v>339</v>
      </c>
    </row>
    <row r="120">
      <c r="B120" s="1" t="s">
        <v>37</v>
      </c>
      <c r="C120" s="2" t="s">
        <v>58</v>
      </c>
      <c r="D120" s="1" t="s">
        <v>39</v>
      </c>
      <c r="E120" s="1"/>
      <c r="F120" s="1" t="s">
        <v>340</v>
      </c>
    </row>
    <row r="121">
      <c r="B121" s="1" t="s">
        <v>40</v>
      </c>
      <c r="C121" s="2" t="s">
        <v>341</v>
      </c>
      <c r="D121" s="1" t="s">
        <v>41</v>
      </c>
      <c r="E121" s="1" t="s">
        <v>132</v>
      </c>
      <c r="F121" s="1" t="s">
        <v>342</v>
      </c>
    </row>
    <row r="122">
      <c r="A122" s="3" t="s">
        <v>343</v>
      </c>
      <c r="B122" s="4" t="s">
        <v>12</v>
      </c>
      <c r="C122" s="4" t="s">
        <v>344</v>
      </c>
      <c r="D122" s="3" t="s">
        <v>14</v>
      </c>
      <c r="E122" s="3"/>
      <c r="F122" s="3" t="s">
        <v>345</v>
      </c>
      <c r="G122" s="5"/>
      <c r="H122" s="5"/>
      <c r="I122" s="5"/>
      <c r="J122" s="5"/>
      <c r="K122" s="5"/>
      <c r="L122" s="5"/>
      <c r="M122" s="5"/>
      <c r="N122" s="5"/>
      <c r="O122" s="5"/>
      <c r="P122" s="5"/>
      <c r="Q122" s="5"/>
      <c r="R122" s="5"/>
      <c r="S122" s="5"/>
      <c r="T122" s="5"/>
      <c r="U122" s="5"/>
      <c r="V122" s="5"/>
      <c r="W122" s="5"/>
      <c r="X122" s="5"/>
      <c r="Y122" s="5"/>
      <c r="Z122" s="5"/>
      <c r="AA122" s="5"/>
      <c r="AB122" s="5"/>
      <c r="AC122" s="5"/>
    </row>
    <row r="123">
      <c r="B123" s="1" t="s">
        <v>16</v>
      </c>
      <c r="C123" s="2" t="s">
        <v>346</v>
      </c>
      <c r="D123" s="1" t="s">
        <v>17</v>
      </c>
      <c r="E123" s="1" t="s">
        <v>246</v>
      </c>
      <c r="F123" s="1" t="s">
        <v>347</v>
      </c>
      <c r="K123" s="1" t="s">
        <v>348</v>
      </c>
    </row>
    <row r="124">
      <c r="B124" s="1" t="s">
        <v>21</v>
      </c>
      <c r="C124" s="2" t="s">
        <v>349</v>
      </c>
      <c r="D124" s="1" t="s">
        <v>23</v>
      </c>
      <c r="E124" s="1" t="s">
        <v>246</v>
      </c>
      <c r="F124" s="1" t="s">
        <v>350</v>
      </c>
      <c r="G124" s="1" t="s">
        <v>350</v>
      </c>
      <c r="H124" s="1" t="s">
        <v>350</v>
      </c>
      <c r="I124" s="1" t="s">
        <v>351</v>
      </c>
      <c r="J124" s="1"/>
      <c r="K124" s="1" t="s">
        <v>352</v>
      </c>
    </row>
    <row r="125">
      <c r="B125" s="1" t="s">
        <v>29</v>
      </c>
      <c r="C125" s="2" t="s">
        <v>30</v>
      </c>
      <c r="D125" s="1" t="s">
        <v>31</v>
      </c>
      <c r="E125" s="1" t="s">
        <v>246</v>
      </c>
      <c r="F125" s="1" t="s">
        <v>353</v>
      </c>
      <c r="G125" s="1" t="s">
        <v>354</v>
      </c>
      <c r="H125" s="1" t="s">
        <v>355</v>
      </c>
      <c r="I125" s="1" t="s">
        <v>356</v>
      </c>
      <c r="J125" s="1" t="s">
        <v>357</v>
      </c>
      <c r="K125" s="1" t="s">
        <v>358</v>
      </c>
    </row>
    <row r="126">
      <c r="B126" s="1" t="s">
        <v>37</v>
      </c>
      <c r="C126" s="2" t="s">
        <v>58</v>
      </c>
      <c r="D126" s="1" t="s">
        <v>39</v>
      </c>
      <c r="E126" s="1"/>
      <c r="F126" s="1" t="s">
        <v>359</v>
      </c>
    </row>
    <row r="127">
      <c r="B127" s="1" t="s">
        <v>40</v>
      </c>
      <c r="C127" s="2" t="s">
        <v>360</v>
      </c>
      <c r="D127" s="1" t="s">
        <v>41</v>
      </c>
      <c r="E127" s="1" t="s">
        <v>361</v>
      </c>
      <c r="F127" s="1" t="s">
        <v>362</v>
      </c>
    </row>
    <row r="128">
      <c r="A128" s="3" t="s">
        <v>343</v>
      </c>
      <c r="B128" s="4" t="s">
        <v>12</v>
      </c>
      <c r="C128" s="4" t="s">
        <v>344</v>
      </c>
      <c r="D128" s="3" t="s">
        <v>14</v>
      </c>
      <c r="E128" s="3"/>
      <c r="F128" s="3" t="s">
        <v>32</v>
      </c>
      <c r="G128" s="5"/>
      <c r="H128" s="5"/>
      <c r="I128" s="5"/>
      <c r="J128" s="5"/>
      <c r="K128" s="5"/>
      <c r="L128" s="5"/>
      <c r="M128" s="5"/>
      <c r="N128" s="5"/>
      <c r="O128" s="5"/>
      <c r="P128" s="5"/>
      <c r="Q128" s="5"/>
      <c r="R128" s="5"/>
      <c r="S128" s="5"/>
      <c r="T128" s="5"/>
      <c r="U128" s="5"/>
      <c r="V128" s="5"/>
      <c r="W128" s="5"/>
      <c r="X128" s="5"/>
      <c r="Y128" s="5"/>
      <c r="Z128" s="5"/>
      <c r="AA128" s="5"/>
      <c r="AB128" s="5"/>
      <c r="AC128" s="5"/>
    </row>
    <row r="129">
      <c r="B129" s="1" t="s">
        <v>16</v>
      </c>
      <c r="C129" s="2" t="s">
        <v>363</v>
      </c>
      <c r="D129" s="1" t="s">
        <v>17</v>
      </c>
      <c r="E129" s="1" t="s">
        <v>32</v>
      </c>
      <c r="F129" s="1" t="s">
        <v>32</v>
      </c>
    </row>
    <row r="130">
      <c r="B130" s="1" t="s">
        <v>21</v>
      </c>
      <c r="C130" s="2" t="s">
        <v>349</v>
      </c>
      <c r="D130" s="1" t="s">
        <v>23</v>
      </c>
      <c r="E130" s="1" t="s">
        <v>32</v>
      </c>
      <c r="F130" s="1" t="s">
        <v>32</v>
      </c>
      <c r="G130" s="1" t="s">
        <v>364</v>
      </c>
      <c r="H130" s="10" t="s">
        <v>365</v>
      </c>
      <c r="J130" s="1" t="s">
        <v>366</v>
      </c>
    </row>
    <row r="131">
      <c r="B131" s="1" t="s">
        <v>29</v>
      </c>
      <c r="C131" s="2" t="s">
        <v>91</v>
      </c>
      <c r="D131" s="1" t="s">
        <v>31</v>
      </c>
      <c r="E131" s="1" t="s">
        <v>32</v>
      </c>
      <c r="F131" s="1" t="s">
        <v>32</v>
      </c>
      <c r="G131" s="1" t="s">
        <v>367</v>
      </c>
      <c r="H131" s="10" t="s">
        <v>365</v>
      </c>
      <c r="J131" s="1" t="s">
        <v>366</v>
      </c>
    </row>
    <row r="132">
      <c r="B132" s="1" t="s">
        <v>37</v>
      </c>
      <c r="C132" s="2" t="s">
        <v>58</v>
      </c>
      <c r="D132" s="1" t="s">
        <v>39</v>
      </c>
      <c r="E132" s="1"/>
      <c r="F132" s="1" t="s">
        <v>32</v>
      </c>
    </row>
    <row r="133">
      <c r="B133" s="1" t="s">
        <v>40</v>
      </c>
      <c r="C133" s="2" t="s">
        <v>368</v>
      </c>
      <c r="D133" s="1" t="s">
        <v>41</v>
      </c>
      <c r="E133" s="1" t="s">
        <v>369</v>
      </c>
      <c r="F133" s="1" t="s">
        <v>362</v>
      </c>
    </row>
    <row r="134">
      <c r="A134" s="3" t="s">
        <v>370</v>
      </c>
      <c r="B134" s="4" t="s">
        <v>12</v>
      </c>
      <c r="C134" s="4" t="s">
        <v>344</v>
      </c>
      <c r="D134" s="3" t="s">
        <v>14</v>
      </c>
      <c r="E134" s="3"/>
      <c r="F134" s="3" t="s">
        <v>371</v>
      </c>
      <c r="G134" s="5"/>
      <c r="H134" s="5"/>
      <c r="I134" s="5"/>
      <c r="J134" s="5"/>
      <c r="K134" s="5"/>
      <c r="L134" s="5"/>
      <c r="M134" s="5"/>
      <c r="N134" s="5"/>
      <c r="O134" s="5"/>
      <c r="P134" s="5"/>
      <c r="Q134" s="5"/>
      <c r="R134" s="5"/>
      <c r="S134" s="5"/>
      <c r="T134" s="5"/>
      <c r="U134" s="5"/>
      <c r="V134" s="5"/>
      <c r="W134" s="5"/>
      <c r="X134" s="5"/>
      <c r="Y134" s="5"/>
      <c r="Z134" s="5"/>
      <c r="AA134" s="5"/>
      <c r="AB134" s="5"/>
      <c r="AC134" s="5"/>
    </row>
    <row r="135">
      <c r="B135" s="1" t="s">
        <v>16</v>
      </c>
      <c r="C135" s="6"/>
      <c r="D135" s="1" t="s">
        <v>17</v>
      </c>
      <c r="E135" s="1" t="s">
        <v>372</v>
      </c>
      <c r="F135" s="1" t="s">
        <v>373</v>
      </c>
      <c r="K135" s="1" t="s">
        <v>374</v>
      </c>
    </row>
    <row r="136">
      <c r="B136" s="1" t="s">
        <v>21</v>
      </c>
      <c r="C136" s="2" t="s">
        <v>375</v>
      </c>
      <c r="D136" s="1" t="s">
        <v>23</v>
      </c>
      <c r="E136" s="1" t="s">
        <v>372</v>
      </c>
      <c r="F136" s="1" t="s">
        <v>376</v>
      </c>
      <c r="G136" s="1" t="s">
        <v>376</v>
      </c>
      <c r="H136" s="1" t="s">
        <v>377</v>
      </c>
      <c r="I136" s="1" t="s">
        <v>377</v>
      </c>
    </row>
    <row r="137">
      <c r="B137" s="1" t="s">
        <v>29</v>
      </c>
      <c r="C137" s="2" t="s">
        <v>124</v>
      </c>
      <c r="D137" s="1" t="s">
        <v>31</v>
      </c>
      <c r="E137" s="1" t="s">
        <v>378</v>
      </c>
      <c r="F137" s="1" t="s">
        <v>379</v>
      </c>
      <c r="G137" s="1" t="s">
        <v>380</v>
      </c>
      <c r="H137" s="1" t="s">
        <v>377</v>
      </c>
      <c r="I137" s="1" t="s">
        <v>377</v>
      </c>
      <c r="J137" s="1" t="s">
        <v>381</v>
      </c>
    </row>
    <row r="138">
      <c r="B138" s="1" t="s">
        <v>37</v>
      </c>
      <c r="C138" s="2" t="s">
        <v>112</v>
      </c>
      <c r="D138" s="1" t="s">
        <v>39</v>
      </c>
      <c r="E138" s="1"/>
      <c r="F138" s="1" t="s">
        <v>382</v>
      </c>
    </row>
    <row r="139">
      <c r="B139" s="1" t="s">
        <v>40</v>
      </c>
      <c r="C139" s="6"/>
      <c r="D139" s="1" t="s">
        <v>41</v>
      </c>
      <c r="E139" s="1" t="s">
        <v>383</v>
      </c>
      <c r="F139" s="1" t="s">
        <v>384</v>
      </c>
    </row>
    <row r="140">
      <c r="A140" s="3" t="s">
        <v>385</v>
      </c>
      <c r="B140" s="4" t="s">
        <v>12</v>
      </c>
      <c r="C140" s="4" t="s">
        <v>386</v>
      </c>
      <c r="D140" s="3" t="s">
        <v>14</v>
      </c>
      <c r="E140" s="3"/>
      <c r="F140" s="3" t="s">
        <v>387</v>
      </c>
      <c r="G140" s="5"/>
      <c r="H140" s="5"/>
      <c r="I140" s="5"/>
      <c r="J140" s="5"/>
      <c r="K140" s="5"/>
      <c r="L140" s="5"/>
      <c r="M140" s="5"/>
      <c r="N140" s="5"/>
      <c r="O140" s="5"/>
      <c r="P140" s="5"/>
      <c r="Q140" s="5"/>
      <c r="R140" s="5"/>
      <c r="S140" s="5"/>
      <c r="T140" s="5"/>
      <c r="U140" s="5"/>
      <c r="V140" s="5"/>
      <c r="W140" s="5"/>
      <c r="X140" s="5"/>
      <c r="Y140" s="5"/>
      <c r="Z140" s="5"/>
      <c r="AA140" s="5"/>
      <c r="AB140" s="5"/>
      <c r="AC140" s="5"/>
    </row>
    <row r="141">
      <c r="B141" s="1" t="s">
        <v>16</v>
      </c>
      <c r="C141" s="2" t="s">
        <v>388</v>
      </c>
      <c r="D141" s="1" t="s">
        <v>17</v>
      </c>
      <c r="E141" s="1" t="s">
        <v>389</v>
      </c>
      <c r="F141" s="1" t="s">
        <v>390</v>
      </c>
      <c r="K141" s="1" t="s">
        <v>391</v>
      </c>
    </row>
    <row r="142">
      <c r="B142" s="1" t="s">
        <v>21</v>
      </c>
      <c r="C142" s="2" t="s">
        <v>392</v>
      </c>
      <c r="D142" s="1" t="s">
        <v>23</v>
      </c>
      <c r="E142" s="1" t="s">
        <v>267</v>
      </c>
      <c r="F142" s="1" t="s">
        <v>393</v>
      </c>
      <c r="G142" s="1" t="s">
        <v>394</v>
      </c>
      <c r="H142" s="1" t="s">
        <v>395</v>
      </c>
      <c r="I142" s="1" t="s">
        <v>396</v>
      </c>
      <c r="J142" s="1" t="s">
        <v>397</v>
      </c>
      <c r="K142" s="11" t="s">
        <v>398</v>
      </c>
    </row>
    <row r="143">
      <c r="B143" s="1" t="s">
        <v>29</v>
      </c>
      <c r="C143" s="2" t="s">
        <v>30</v>
      </c>
      <c r="D143" s="1" t="s">
        <v>31</v>
      </c>
      <c r="E143" s="1" t="s">
        <v>399</v>
      </c>
      <c r="F143" s="1" t="s">
        <v>400</v>
      </c>
      <c r="G143" s="1" t="s">
        <v>401</v>
      </c>
      <c r="H143" s="1" t="s">
        <v>395</v>
      </c>
      <c r="I143" s="1" t="s">
        <v>396</v>
      </c>
      <c r="J143" s="1" t="s">
        <v>402</v>
      </c>
    </row>
    <row r="144">
      <c r="B144" s="1" t="s">
        <v>37</v>
      </c>
      <c r="C144" s="2" t="s">
        <v>38</v>
      </c>
      <c r="D144" s="1" t="s">
        <v>39</v>
      </c>
      <c r="E144" s="1"/>
      <c r="F144" s="1" t="s">
        <v>403</v>
      </c>
    </row>
    <row r="145">
      <c r="B145" s="1" t="s">
        <v>40</v>
      </c>
      <c r="C145" s="2" t="s">
        <v>404</v>
      </c>
      <c r="D145" s="1" t="s">
        <v>41</v>
      </c>
      <c r="E145" s="1" t="s">
        <v>405</v>
      </c>
      <c r="F145" s="1" t="s">
        <v>403</v>
      </c>
    </row>
    <row r="146">
      <c r="A146" s="3" t="s">
        <v>385</v>
      </c>
      <c r="B146" s="4" t="s">
        <v>12</v>
      </c>
      <c r="C146" s="4" t="s">
        <v>63</v>
      </c>
      <c r="D146" s="3" t="s">
        <v>14</v>
      </c>
      <c r="E146" s="3"/>
      <c r="F146" s="3" t="s">
        <v>406</v>
      </c>
      <c r="G146" s="5"/>
      <c r="H146" s="5"/>
      <c r="I146" s="5"/>
      <c r="J146" s="5"/>
      <c r="K146" s="5"/>
      <c r="L146" s="5"/>
      <c r="M146" s="5"/>
      <c r="N146" s="5"/>
      <c r="O146" s="5"/>
      <c r="P146" s="5"/>
      <c r="Q146" s="5"/>
      <c r="R146" s="5"/>
      <c r="S146" s="5"/>
      <c r="T146" s="5"/>
      <c r="U146" s="5"/>
      <c r="V146" s="5"/>
      <c r="W146" s="5"/>
      <c r="X146" s="5"/>
      <c r="Y146" s="5"/>
      <c r="Z146" s="5"/>
      <c r="AA146" s="5"/>
      <c r="AB146" s="5"/>
      <c r="AC146" s="5"/>
    </row>
    <row r="147">
      <c r="B147" s="1" t="s">
        <v>16</v>
      </c>
      <c r="C147" s="2" t="s">
        <v>407</v>
      </c>
      <c r="D147" s="1" t="s">
        <v>17</v>
      </c>
      <c r="E147" s="1" t="s">
        <v>389</v>
      </c>
      <c r="F147" s="1" t="s">
        <v>408</v>
      </c>
      <c r="K147" s="1" t="s">
        <v>409</v>
      </c>
    </row>
    <row r="148">
      <c r="B148" s="1" t="s">
        <v>21</v>
      </c>
      <c r="C148" s="2" t="s">
        <v>410</v>
      </c>
      <c r="D148" s="1" t="s">
        <v>23</v>
      </c>
      <c r="E148" s="1" t="s">
        <v>267</v>
      </c>
      <c r="F148" s="1" t="s">
        <v>393</v>
      </c>
      <c r="G148" s="1" t="s">
        <v>411</v>
      </c>
      <c r="H148" s="10" t="s">
        <v>412</v>
      </c>
      <c r="J148" s="1" t="s">
        <v>413</v>
      </c>
    </row>
    <row r="149">
      <c r="B149" s="1" t="s">
        <v>29</v>
      </c>
      <c r="C149" s="2" t="s">
        <v>91</v>
      </c>
      <c r="D149" s="1" t="s">
        <v>31</v>
      </c>
      <c r="E149" s="1" t="s">
        <v>399</v>
      </c>
      <c r="F149" s="1" t="s">
        <v>400</v>
      </c>
      <c r="G149" s="1" t="s">
        <v>414</v>
      </c>
      <c r="H149" s="10" t="s">
        <v>412</v>
      </c>
      <c r="J149" s="1" t="s">
        <v>413</v>
      </c>
    </row>
    <row r="150">
      <c r="B150" s="1" t="s">
        <v>37</v>
      </c>
      <c r="C150" s="2" t="s">
        <v>38</v>
      </c>
      <c r="D150" s="1" t="s">
        <v>39</v>
      </c>
      <c r="E150" s="1"/>
      <c r="F150" s="1" t="s">
        <v>32</v>
      </c>
    </row>
    <row r="151">
      <c r="B151" s="1" t="s">
        <v>40</v>
      </c>
      <c r="C151" s="2" t="s">
        <v>415</v>
      </c>
      <c r="D151" s="1" t="s">
        <v>41</v>
      </c>
      <c r="E151" s="1" t="s">
        <v>416</v>
      </c>
      <c r="F151" s="1" t="s">
        <v>403</v>
      </c>
    </row>
    <row r="152">
      <c r="A152" s="3" t="s">
        <v>417</v>
      </c>
      <c r="B152" s="4" t="s">
        <v>12</v>
      </c>
      <c r="C152" s="4" t="s">
        <v>386</v>
      </c>
      <c r="D152" s="3" t="s">
        <v>14</v>
      </c>
      <c r="E152" s="3"/>
      <c r="F152" s="3" t="s">
        <v>418</v>
      </c>
      <c r="G152" s="5"/>
      <c r="H152" s="5"/>
      <c r="I152" s="5"/>
      <c r="J152" s="5"/>
      <c r="K152" s="5"/>
      <c r="L152" s="5"/>
      <c r="M152" s="5"/>
      <c r="N152" s="5"/>
      <c r="O152" s="5"/>
      <c r="P152" s="5"/>
      <c r="Q152" s="5"/>
      <c r="R152" s="5"/>
      <c r="S152" s="5"/>
      <c r="T152" s="5"/>
      <c r="U152" s="5"/>
      <c r="V152" s="5"/>
      <c r="W152" s="5"/>
      <c r="X152" s="5"/>
      <c r="Y152" s="5"/>
      <c r="Z152" s="5"/>
      <c r="AA152" s="5"/>
      <c r="AB152" s="5"/>
      <c r="AC152" s="5"/>
    </row>
    <row r="153">
      <c r="B153" s="1" t="s">
        <v>16</v>
      </c>
      <c r="C153" s="6"/>
      <c r="D153" s="1" t="s">
        <v>17</v>
      </c>
      <c r="E153" s="1" t="s">
        <v>24</v>
      </c>
      <c r="F153" s="1" t="s">
        <v>419</v>
      </c>
      <c r="K153" s="1" t="s">
        <v>420</v>
      </c>
    </row>
    <row r="154">
      <c r="B154" s="1" t="s">
        <v>21</v>
      </c>
      <c r="C154" s="2" t="s">
        <v>421</v>
      </c>
      <c r="D154" s="1" t="s">
        <v>23</v>
      </c>
      <c r="E154" s="1" t="s">
        <v>24</v>
      </c>
      <c r="F154" s="1" t="s">
        <v>422</v>
      </c>
      <c r="G154" s="1" t="s">
        <v>422</v>
      </c>
      <c r="H154" s="1" t="s">
        <v>27</v>
      </c>
      <c r="I154" s="1" t="s">
        <v>27</v>
      </c>
    </row>
    <row r="155">
      <c r="B155" s="1" t="s">
        <v>29</v>
      </c>
      <c r="C155" s="2" t="s">
        <v>30</v>
      </c>
      <c r="D155" s="1" t="s">
        <v>31</v>
      </c>
      <c r="E155" s="1" t="s">
        <v>24</v>
      </c>
      <c r="F155" s="1" t="s">
        <v>172</v>
      </c>
      <c r="G155" s="1" t="s">
        <v>423</v>
      </c>
      <c r="H155" s="1" t="s">
        <v>424</v>
      </c>
      <c r="I155" s="1" t="s">
        <v>425</v>
      </c>
    </row>
    <row r="156">
      <c r="B156" s="1" t="s">
        <v>37</v>
      </c>
      <c r="C156" s="2" t="s">
        <v>38</v>
      </c>
      <c r="D156" s="1" t="s">
        <v>39</v>
      </c>
      <c r="E156" s="1"/>
      <c r="F156" s="1" t="s">
        <v>25</v>
      </c>
    </row>
    <row r="157">
      <c r="B157" s="1" t="s">
        <v>40</v>
      </c>
      <c r="C157" s="6"/>
      <c r="D157" s="1" t="s">
        <v>41</v>
      </c>
      <c r="E157" s="1" t="s">
        <v>426</v>
      </c>
      <c r="F157" s="1" t="s">
        <v>427</v>
      </c>
    </row>
    <row r="158">
      <c r="A158" s="3" t="s">
        <v>428</v>
      </c>
      <c r="B158" s="4" t="s">
        <v>12</v>
      </c>
      <c r="C158" s="4" t="s">
        <v>429</v>
      </c>
      <c r="D158" s="3" t="s">
        <v>14</v>
      </c>
      <c r="E158" s="3"/>
      <c r="F158" s="3" t="s">
        <v>430</v>
      </c>
      <c r="G158" s="5"/>
      <c r="H158" s="5"/>
      <c r="I158" s="5"/>
      <c r="J158" s="3"/>
      <c r="K158" s="3" t="s">
        <v>431</v>
      </c>
      <c r="L158" s="5"/>
      <c r="M158" s="5"/>
      <c r="N158" s="5"/>
      <c r="O158" s="5"/>
      <c r="P158" s="5"/>
      <c r="Q158" s="5"/>
      <c r="R158" s="5"/>
      <c r="S158" s="5"/>
      <c r="T158" s="5"/>
      <c r="U158" s="5"/>
      <c r="V158" s="5"/>
      <c r="W158" s="5"/>
      <c r="X158" s="5"/>
      <c r="Y158" s="5"/>
      <c r="Z158" s="5"/>
      <c r="AA158" s="5"/>
      <c r="AB158" s="5"/>
      <c r="AC158" s="5"/>
    </row>
    <row r="159">
      <c r="B159" s="1" t="s">
        <v>16</v>
      </c>
      <c r="C159" s="6"/>
      <c r="D159" s="1" t="s">
        <v>17</v>
      </c>
      <c r="E159" s="1" t="s">
        <v>24</v>
      </c>
      <c r="F159" s="1" t="s">
        <v>432</v>
      </c>
      <c r="K159" s="1" t="s">
        <v>433</v>
      </c>
    </row>
    <row r="160">
      <c r="B160" s="1" t="s">
        <v>21</v>
      </c>
      <c r="C160" s="2" t="s">
        <v>434</v>
      </c>
      <c r="D160" s="1" t="s">
        <v>23</v>
      </c>
      <c r="E160" s="1" t="s">
        <v>32</v>
      </c>
      <c r="F160" s="1" t="s">
        <v>435</v>
      </c>
      <c r="G160" s="1" t="s">
        <v>436</v>
      </c>
      <c r="H160" s="1" t="s">
        <v>437</v>
      </c>
      <c r="I160" s="1" t="s">
        <v>437</v>
      </c>
      <c r="J160" s="1" t="s">
        <v>438</v>
      </c>
    </row>
    <row r="161">
      <c r="B161" s="1" t="s">
        <v>29</v>
      </c>
      <c r="C161" s="2" t="s">
        <v>54</v>
      </c>
      <c r="D161" s="1" t="s">
        <v>31</v>
      </c>
      <c r="E161" s="1" t="s">
        <v>24</v>
      </c>
      <c r="F161" s="1" t="s">
        <v>172</v>
      </c>
      <c r="G161" s="1" t="s">
        <v>439</v>
      </c>
      <c r="H161" s="1" t="s">
        <v>25</v>
      </c>
      <c r="I161" s="1" t="s">
        <v>440</v>
      </c>
      <c r="J161" s="1" t="s">
        <v>438</v>
      </c>
    </row>
    <row r="162">
      <c r="B162" s="1" t="s">
        <v>37</v>
      </c>
      <c r="C162" s="2" t="s">
        <v>38</v>
      </c>
      <c r="D162" s="1" t="s">
        <v>39</v>
      </c>
      <c r="E162" s="1"/>
      <c r="F162" s="1" t="s">
        <v>32</v>
      </c>
    </row>
    <row r="163">
      <c r="B163" s="1" t="s">
        <v>40</v>
      </c>
      <c r="C163" s="2" t="s">
        <v>441</v>
      </c>
      <c r="D163" s="1" t="s">
        <v>41</v>
      </c>
      <c r="E163" s="1" t="s">
        <v>177</v>
      </c>
      <c r="F163" s="1" t="s">
        <v>442</v>
      </c>
    </row>
    <row r="164">
      <c r="A164" s="3" t="s">
        <v>443</v>
      </c>
      <c r="B164" s="4" t="s">
        <v>12</v>
      </c>
      <c r="C164" s="4" t="s">
        <v>444</v>
      </c>
      <c r="D164" s="3" t="s">
        <v>14</v>
      </c>
      <c r="E164" s="3"/>
      <c r="F164" s="3" t="s">
        <v>32</v>
      </c>
      <c r="G164" s="5"/>
      <c r="H164" s="5"/>
      <c r="I164" s="5"/>
      <c r="J164" s="5"/>
      <c r="K164" s="5"/>
      <c r="L164" s="5"/>
      <c r="M164" s="5"/>
      <c r="N164" s="5"/>
      <c r="O164" s="5"/>
      <c r="P164" s="5"/>
      <c r="Q164" s="5"/>
      <c r="R164" s="5"/>
      <c r="S164" s="5"/>
      <c r="T164" s="5"/>
      <c r="U164" s="5"/>
      <c r="V164" s="5"/>
      <c r="W164" s="5"/>
      <c r="X164" s="5"/>
      <c r="Y164" s="5"/>
      <c r="Z164" s="5"/>
      <c r="AA164" s="5"/>
      <c r="AB164" s="5"/>
      <c r="AC164" s="5"/>
    </row>
    <row r="165">
      <c r="B165" s="1" t="s">
        <v>16</v>
      </c>
      <c r="C165" s="6"/>
      <c r="D165" s="1" t="s">
        <v>17</v>
      </c>
      <c r="E165" s="1" t="s">
        <v>24</v>
      </c>
      <c r="F165" s="1" t="s">
        <v>445</v>
      </c>
      <c r="K165" s="1" t="s">
        <v>446</v>
      </c>
    </row>
    <row r="166">
      <c r="B166" s="1" t="s">
        <v>21</v>
      </c>
      <c r="C166" s="2" t="s">
        <v>447</v>
      </c>
      <c r="D166" s="1" t="s">
        <v>23</v>
      </c>
      <c r="E166" s="1" t="s">
        <v>32</v>
      </c>
      <c r="F166" s="1" t="s">
        <v>32</v>
      </c>
      <c r="G166" s="1" t="s">
        <v>448</v>
      </c>
      <c r="H166" s="1" t="s">
        <v>449</v>
      </c>
      <c r="I166" s="1" t="s">
        <v>450</v>
      </c>
      <c r="J166" s="1" t="s">
        <v>451</v>
      </c>
    </row>
    <row r="167">
      <c r="B167" s="1" t="s">
        <v>29</v>
      </c>
      <c r="C167" s="2" t="s">
        <v>30</v>
      </c>
      <c r="D167" s="1" t="s">
        <v>31</v>
      </c>
      <c r="E167" s="1" t="s">
        <v>32</v>
      </c>
      <c r="F167" s="1" t="s">
        <v>32</v>
      </c>
      <c r="G167" s="1" t="s">
        <v>452</v>
      </c>
      <c r="H167" s="1" t="s">
        <v>449</v>
      </c>
      <c r="I167" s="1" t="s">
        <v>450</v>
      </c>
      <c r="J167" s="1" t="s">
        <v>453</v>
      </c>
    </row>
    <row r="168">
      <c r="B168" s="1" t="s">
        <v>37</v>
      </c>
      <c r="C168" s="2" t="s">
        <v>58</v>
      </c>
      <c r="D168" s="1" t="s">
        <v>39</v>
      </c>
      <c r="E168" s="1"/>
      <c r="F168" s="1" t="s">
        <v>32</v>
      </c>
    </row>
    <row r="169">
      <c r="B169" s="1" t="s">
        <v>40</v>
      </c>
      <c r="C169" s="6"/>
      <c r="D169" s="1" t="s">
        <v>41</v>
      </c>
      <c r="E169" s="1" t="s">
        <v>102</v>
      </c>
      <c r="F169" s="1" t="s">
        <v>454</v>
      </c>
    </row>
    <row r="170">
      <c r="A170" s="3" t="s">
        <v>455</v>
      </c>
      <c r="B170" s="4" t="s">
        <v>12</v>
      </c>
      <c r="C170" s="4" t="s">
        <v>456</v>
      </c>
      <c r="D170" s="3" t="s">
        <v>14</v>
      </c>
      <c r="E170" s="3"/>
      <c r="F170" s="3" t="s">
        <v>457</v>
      </c>
      <c r="G170" s="5"/>
      <c r="H170" s="5"/>
      <c r="I170" s="5"/>
      <c r="J170" s="5"/>
      <c r="K170" s="5"/>
      <c r="L170" s="5"/>
      <c r="M170" s="5"/>
      <c r="N170" s="5"/>
      <c r="O170" s="5"/>
      <c r="P170" s="5"/>
      <c r="Q170" s="5"/>
      <c r="R170" s="5"/>
      <c r="S170" s="5"/>
      <c r="T170" s="5"/>
      <c r="U170" s="5"/>
      <c r="V170" s="5"/>
      <c r="W170" s="5"/>
      <c r="X170" s="5"/>
      <c r="Y170" s="5"/>
      <c r="Z170" s="5"/>
      <c r="AA170" s="5"/>
      <c r="AB170" s="5"/>
      <c r="AC170" s="5"/>
    </row>
    <row r="171">
      <c r="B171" s="1" t="s">
        <v>16</v>
      </c>
      <c r="C171" s="6"/>
      <c r="D171" s="1" t="s">
        <v>17</v>
      </c>
      <c r="E171" s="1" t="s">
        <v>24</v>
      </c>
      <c r="F171" s="1" t="s">
        <v>458</v>
      </c>
      <c r="K171" s="1" t="s">
        <v>459</v>
      </c>
    </row>
    <row r="172">
      <c r="B172" s="1" t="s">
        <v>21</v>
      </c>
      <c r="C172" s="2" t="s">
        <v>460</v>
      </c>
      <c r="D172" s="1" t="s">
        <v>23</v>
      </c>
      <c r="E172" s="1" t="s">
        <v>24</v>
      </c>
      <c r="F172" s="1" t="s">
        <v>461</v>
      </c>
      <c r="G172" s="1" t="s">
        <v>461</v>
      </c>
      <c r="H172" s="1" t="s">
        <v>462</v>
      </c>
      <c r="I172" s="1" t="s">
        <v>462</v>
      </c>
    </row>
    <row r="173">
      <c r="B173" s="1" t="s">
        <v>29</v>
      </c>
      <c r="C173" s="2" t="s">
        <v>54</v>
      </c>
      <c r="D173" s="1" t="s">
        <v>31</v>
      </c>
      <c r="E173" s="1" t="s">
        <v>24</v>
      </c>
      <c r="F173" s="1" t="s">
        <v>172</v>
      </c>
      <c r="G173" s="1" t="s">
        <v>463</v>
      </c>
      <c r="H173" s="1" t="s">
        <v>464</v>
      </c>
      <c r="I173" s="1" t="s">
        <v>465</v>
      </c>
    </row>
    <row r="174">
      <c r="B174" s="1" t="s">
        <v>37</v>
      </c>
      <c r="C174" s="2" t="s">
        <v>38</v>
      </c>
      <c r="D174" s="1" t="s">
        <v>39</v>
      </c>
      <c r="E174" s="1"/>
      <c r="F174" s="1" t="s">
        <v>466</v>
      </c>
    </row>
    <row r="175">
      <c r="B175" s="1" t="s">
        <v>40</v>
      </c>
      <c r="C175" s="6"/>
      <c r="D175" s="1" t="s">
        <v>41</v>
      </c>
      <c r="E175" s="1" t="s">
        <v>177</v>
      </c>
      <c r="F175" s="1" t="s">
        <v>467</v>
      </c>
    </row>
    <row r="176">
      <c r="A176" s="3" t="s">
        <v>468</v>
      </c>
      <c r="B176" s="4" t="s">
        <v>12</v>
      </c>
      <c r="C176" s="4" t="s">
        <v>469</v>
      </c>
      <c r="D176" s="3" t="s">
        <v>14</v>
      </c>
      <c r="E176" s="3"/>
      <c r="F176" s="3" t="s">
        <v>470</v>
      </c>
      <c r="G176" s="5"/>
      <c r="H176" s="5"/>
      <c r="I176" s="5"/>
      <c r="J176" s="5"/>
      <c r="K176" s="5"/>
      <c r="L176" s="5"/>
      <c r="M176" s="5"/>
      <c r="N176" s="5"/>
      <c r="O176" s="5"/>
      <c r="P176" s="5"/>
      <c r="Q176" s="5"/>
      <c r="R176" s="5"/>
      <c r="S176" s="5"/>
      <c r="T176" s="5"/>
      <c r="U176" s="5"/>
      <c r="V176" s="5"/>
      <c r="W176" s="5"/>
      <c r="X176" s="5"/>
      <c r="Y176" s="5"/>
      <c r="Z176" s="5"/>
      <c r="AA176" s="5"/>
      <c r="AB176" s="5"/>
      <c r="AC176" s="5"/>
    </row>
    <row r="177">
      <c r="B177" s="1" t="s">
        <v>16</v>
      </c>
      <c r="C177" s="6"/>
      <c r="D177" s="1" t="s">
        <v>17</v>
      </c>
      <c r="E177" s="1" t="s">
        <v>471</v>
      </c>
      <c r="F177" s="1" t="s">
        <v>472</v>
      </c>
      <c r="K177" s="1" t="s">
        <v>473</v>
      </c>
    </row>
    <row r="178">
      <c r="B178" s="1" t="s">
        <v>21</v>
      </c>
      <c r="C178" s="2" t="s">
        <v>474</v>
      </c>
      <c r="D178" s="1" t="s">
        <v>23</v>
      </c>
      <c r="E178" s="1" t="s">
        <v>475</v>
      </c>
      <c r="F178" s="1" t="s">
        <v>476</v>
      </c>
      <c r="G178" s="1" t="s">
        <v>477</v>
      </c>
      <c r="H178" s="1" t="s">
        <v>478</v>
      </c>
      <c r="I178" s="1" t="s">
        <v>479</v>
      </c>
      <c r="J178" s="1" t="s">
        <v>480</v>
      </c>
      <c r="K178" s="11" t="s">
        <v>481</v>
      </c>
    </row>
    <row r="179">
      <c r="B179" s="1" t="s">
        <v>29</v>
      </c>
      <c r="C179" s="2" t="s">
        <v>124</v>
      </c>
      <c r="D179" s="1" t="s">
        <v>31</v>
      </c>
      <c r="E179" s="1" t="s">
        <v>475</v>
      </c>
      <c r="F179" s="1" t="s">
        <v>482</v>
      </c>
      <c r="G179" s="1" t="s">
        <v>483</v>
      </c>
      <c r="H179" s="1" t="s">
        <v>484</v>
      </c>
      <c r="I179" s="1" t="s">
        <v>485</v>
      </c>
      <c r="J179" s="1" t="s">
        <v>486</v>
      </c>
    </row>
    <row r="180">
      <c r="B180" s="1" t="s">
        <v>37</v>
      </c>
      <c r="C180" s="2" t="s">
        <v>487</v>
      </c>
      <c r="D180" s="1" t="s">
        <v>39</v>
      </c>
      <c r="E180" s="1"/>
      <c r="F180" s="1" t="s">
        <v>32</v>
      </c>
    </row>
    <row r="181">
      <c r="B181" s="1" t="s">
        <v>40</v>
      </c>
      <c r="C181" s="6"/>
      <c r="D181" s="1" t="s">
        <v>41</v>
      </c>
      <c r="E181" s="1" t="s">
        <v>475</v>
      </c>
      <c r="F181" s="1" t="s">
        <v>488</v>
      </c>
    </row>
    <row r="182">
      <c r="A182" s="3" t="s">
        <v>489</v>
      </c>
      <c r="B182" s="4" t="s">
        <v>12</v>
      </c>
      <c r="C182" s="4" t="s">
        <v>490</v>
      </c>
      <c r="D182" s="3" t="s">
        <v>14</v>
      </c>
      <c r="E182" s="3"/>
      <c r="F182" s="3" t="s">
        <v>491</v>
      </c>
      <c r="G182" s="5"/>
      <c r="H182" s="5"/>
      <c r="I182" s="5"/>
      <c r="J182" s="5"/>
      <c r="K182" s="5"/>
      <c r="L182" s="5"/>
      <c r="M182" s="5"/>
      <c r="N182" s="5"/>
      <c r="O182" s="5"/>
      <c r="P182" s="5"/>
      <c r="Q182" s="5"/>
      <c r="R182" s="5"/>
      <c r="S182" s="5"/>
      <c r="T182" s="5"/>
      <c r="U182" s="5"/>
      <c r="V182" s="5"/>
      <c r="W182" s="5"/>
      <c r="X182" s="5"/>
      <c r="Y182" s="5"/>
      <c r="Z182" s="5"/>
      <c r="AA182" s="5"/>
      <c r="AB182" s="5"/>
      <c r="AC182" s="5"/>
    </row>
    <row r="183">
      <c r="B183" s="1" t="s">
        <v>16</v>
      </c>
      <c r="C183" s="2" t="s">
        <v>492</v>
      </c>
      <c r="D183" s="1" t="s">
        <v>17</v>
      </c>
      <c r="E183" s="1" t="s">
        <v>24</v>
      </c>
      <c r="F183" s="1" t="s">
        <v>493</v>
      </c>
      <c r="K183" s="1" t="s">
        <v>494</v>
      </c>
    </row>
    <row r="184">
      <c r="B184" s="1" t="s">
        <v>21</v>
      </c>
      <c r="C184" s="2" t="s">
        <v>495</v>
      </c>
      <c r="D184" s="1" t="s">
        <v>23</v>
      </c>
      <c r="E184" s="1" t="s">
        <v>51</v>
      </c>
      <c r="F184" s="1" t="s">
        <v>32</v>
      </c>
      <c r="G184" s="1" t="s">
        <v>496</v>
      </c>
      <c r="H184" s="1" t="s">
        <v>497</v>
      </c>
      <c r="I184" s="1" t="s">
        <v>498</v>
      </c>
      <c r="J184" s="1" t="s">
        <v>499</v>
      </c>
    </row>
    <row r="185">
      <c r="B185" s="1" t="s">
        <v>29</v>
      </c>
      <c r="C185" s="2" t="s">
        <v>54</v>
      </c>
      <c r="D185" s="1" t="s">
        <v>31</v>
      </c>
      <c r="E185" s="1" t="s">
        <v>51</v>
      </c>
      <c r="F185" s="1" t="s">
        <v>109</v>
      </c>
      <c r="G185" s="1" t="s">
        <v>500</v>
      </c>
      <c r="H185" s="1" t="s">
        <v>497</v>
      </c>
      <c r="I185" s="1" t="s">
        <v>498</v>
      </c>
      <c r="J185" s="1" t="s">
        <v>501</v>
      </c>
    </row>
    <row r="186">
      <c r="B186" s="1" t="s">
        <v>37</v>
      </c>
      <c r="C186" s="2" t="s">
        <v>112</v>
      </c>
      <c r="D186" s="1" t="s">
        <v>39</v>
      </c>
      <c r="E186" s="1"/>
      <c r="F186" s="1" t="s">
        <v>32</v>
      </c>
    </row>
    <row r="187">
      <c r="B187" s="1" t="s">
        <v>40</v>
      </c>
      <c r="C187" s="2" t="s">
        <v>502</v>
      </c>
      <c r="D187" s="1" t="s">
        <v>41</v>
      </c>
      <c r="E187" s="1" t="s">
        <v>503</v>
      </c>
      <c r="F187" s="1" t="s">
        <v>504</v>
      </c>
    </row>
    <row r="188">
      <c r="A188" s="3" t="s">
        <v>489</v>
      </c>
      <c r="B188" s="4" t="s">
        <v>12</v>
      </c>
      <c r="C188" s="4" t="s">
        <v>490</v>
      </c>
      <c r="D188" s="3" t="s">
        <v>14</v>
      </c>
      <c r="E188" s="3"/>
      <c r="F188" s="3" t="s">
        <v>505</v>
      </c>
      <c r="G188" s="5"/>
      <c r="H188" s="5"/>
      <c r="I188" s="5"/>
      <c r="J188" s="5"/>
      <c r="K188" s="5"/>
      <c r="L188" s="5"/>
      <c r="M188" s="5"/>
      <c r="N188" s="5"/>
      <c r="O188" s="5"/>
      <c r="P188" s="5"/>
      <c r="Q188" s="5"/>
      <c r="R188" s="5"/>
      <c r="S188" s="5"/>
      <c r="T188" s="5"/>
      <c r="U188" s="5"/>
      <c r="V188" s="5"/>
      <c r="W188" s="5"/>
      <c r="X188" s="5"/>
      <c r="Y188" s="5"/>
      <c r="Z188" s="5"/>
      <c r="AA188" s="5"/>
      <c r="AB188" s="5"/>
      <c r="AC188" s="5"/>
    </row>
    <row r="189">
      <c r="B189" s="1" t="s">
        <v>16</v>
      </c>
      <c r="C189" s="2" t="s">
        <v>506</v>
      </c>
      <c r="D189" s="1" t="s">
        <v>17</v>
      </c>
      <c r="E189" s="1" t="s">
        <v>24</v>
      </c>
      <c r="F189" s="1" t="s">
        <v>507</v>
      </c>
      <c r="K189" s="1" t="s">
        <v>508</v>
      </c>
    </row>
    <row r="190">
      <c r="B190" s="1" t="s">
        <v>21</v>
      </c>
      <c r="C190" s="2" t="s">
        <v>509</v>
      </c>
      <c r="D190" s="1" t="s">
        <v>23</v>
      </c>
      <c r="E190" s="1" t="s">
        <v>51</v>
      </c>
      <c r="F190" s="1" t="s">
        <v>510</v>
      </c>
      <c r="G190" s="1" t="s">
        <v>510</v>
      </c>
      <c r="H190" s="1" t="s">
        <v>511</v>
      </c>
      <c r="I190" s="1" t="s">
        <v>512</v>
      </c>
      <c r="K190" s="1" t="s">
        <v>513</v>
      </c>
    </row>
    <row r="191">
      <c r="B191" s="1" t="s">
        <v>29</v>
      </c>
      <c r="C191" s="2" t="s">
        <v>54</v>
      </c>
      <c r="D191" s="1" t="s">
        <v>31</v>
      </c>
      <c r="E191" s="1" t="s">
        <v>51</v>
      </c>
      <c r="F191" s="1" t="s">
        <v>109</v>
      </c>
      <c r="G191" s="1" t="s">
        <v>514</v>
      </c>
      <c r="H191" s="1" t="s">
        <v>511</v>
      </c>
      <c r="I191" s="1" t="s">
        <v>512</v>
      </c>
      <c r="J191" s="1" t="s">
        <v>515</v>
      </c>
    </row>
    <row r="192">
      <c r="B192" s="1" t="s">
        <v>37</v>
      </c>
      <c r="C192" s="2" t="s">
        <v>112</v>
      </c>
      <c r="D192" s="1" t="s">
        <v>39</v>
      </c>
      <c r="E192" s="1"/>
      <c r="F192" s="1" t="s">
        <v>516</v>
      </c>
    </row>
    <row r="193">
      <c r="B193" s="1" t="s">
        <v>40</v>
      </c>
      <c r="C193" s="2" t="s">
        <v>517</v>
      </c>
      <c r="D193" s="1" t="s">
        <v>41</v>
      </c>
      <c r="E193" s="1" t="s">
        <v>503</v>
      </c>
      <c r="F193" s="1" t="s">
        <v>518</v>
      </c>
    </row>
    <row r="194">
      <c r="A194" s="3" t="s">
        <v>489</v>
      </c>
      <c r="B194" s="4" t="s">
        <v>12</v>
      </c>
      <c r="C194" s="4" t="s">
        <v>490</v>
      </c>
      <c r="D194" s="3" t="s">
        <v>14</v>
      </c>
      <c r="E194" s="3"/>
      <c r="F194" s="3" t="s">
        <v>519</v>
      </c>
      <c r="G194" s="5"/>
      <c r="H194" s="5"/>
      <c r="I194" s="5"/>
      <c r="J194" s="5"/>
      <c r="K194" s="5"/>
      <c r="L194" s="5"/>
      <c r="M194" s="5"/>
      <c r="N194" s="5"/>
      <c r="O194" s="5"/>
      <c r="P194" s="5"/>
      <c r="Q194" s="5"/>
      <c r="R194" s="5"/>
      <c r="S194" s="5"/>
      <c r="T194" s="5"/>
      <c r="U194" s="5"/>
      <c r="V194" s="5"/>
      <c r="W194" s="5"/>
      <c r="X194" s="5"/>
      <c r="Y194" s="5"/>
      <c r="Z194" s="5"/>
      <c r="AA194" s="5"/>
      <c r="AB194" s="5"/>
      <c r="AC194" s="5"/>
    </row>
    <row r="195">
      <c r="B195" s="1" t="s">
        <v>16</v>
      </c>
      <c r="C195" s="2" t="s">
        <v>520</v>
      </c>
      <c r="D195" s="1" t="s">
        <v>17</v>
      </c>
      <c r="E195" s="1" t="s">
        <v>24</v>
      </c>
      <c r="F195" s="1" t="s">
        <v>521</v>
      </c>
      <c r="K195" s="1" t="s">
        <v>522</v>
      </c>
    </row>
    <row r="196">
      <c r="B196" s="1" t="s">
        <v>21</v>
      </c>
      <c r="C196" s="2" t="s">
        <v>523</v>
      </c>
      <c r="D196" s="1" t="s">
        <v>23</v>
      </c>
      <c r="E196" s="1" t="s">
        <v>32</v>
      </c>
      <c r="F196" s="1" t="s">
        <v>32</v>
      </c>
      <c r="G196" s="1" t="s">
        <v>524</v>
      </c>
      <c r="H196" s="10" t="s">
        <v>525</v>
      </c>
      <c r="J196" s="1" t="s">
        <v>526</v>
      </c>
    </row>
    <row r="197">
      <c r="B197" s="1" t="s">
        <v>29</v>
      </c>
      <c r="C197" s="2" t="s">
        <v>91</v>
      </c>
      <c r="D197" s="1" t="s">
        <v>31</v>
      </c>
      <c r="E197" s="1" t="s">
        <v>32</v>
      </c>
      <c r="F197" s="1" t="s">
        <v>32</v>
      </c>
      <c r="G197" s="1" t="s">
        <v>527</v>
      </c>
      <c r="H197" s="10" t="s">
        <v>525</v>
      </c>
      <c r="J197" s="1" t="s">
        <v>528</v>
      </c>
    </row>
    <row r="198">
      <c r="B198" s="1" t="s">
        <v>37</v>
      </c>
      <c r="C198" s="2" t="s">
        <v>112</v>
      </c>
      <c r="D198" s="1" t="s">
        <v>39</v>
      </c>
      <c r="E198" s="1"/>
      <c r="F198" s="1" t="s">
        <v>32</v>
      </c>
    </row>
    <row r="199">
      <c r="B199" s="1" t="s">
        <v>40</v>
      </c>
      <c r="C199" s="2" t="s">
        <v>529</v>
      </c>
      <c r="D199" s="1" t="s">
        <v>41</v>
      </c>
      <c r="E199" s="1" t="s">
        <v>530</v>
      </c>
      <c r="F199" s="1" t="s">
        <v>518</v>
      </c>
    </row>
    <row r="200">
      <c r="A200" s="3" t="s">
        <v>531</v>
      </c>
      <c r="B200" s="4" t="s">
        <v>12</v>
      </c>
      <c r="C200" s="4" t="s">
        <v>532</v>
      </c>
      <c r="D200" s="3" t="s">
        <v>14</v>
      </c>
      <c r="E200" s="3"/>
      <c r="F200" s="3" t="s">
        <v>533</v>
      </c>
      <c r="G200" s="5"/>
      <c r="H200" s="5"/>
      <c r="I200" s="5"/>
      <c r="J200" s="5"/>
      <c r="K200" s="5"/>
      <c r="L200" s="5"/>
      <c r="M200" s="5"/>
      <c r="N200" s="5"/>
      <c r="O200" s="5"/>
      <c r="P200" s="5"/>
      <c r="Q200" s="5"/>
      <c r="R200" s="5"/>
      <c r="S200" s="5"/>
      <c r="T200" s="5"/>
      <c r="U200" s="5"/>
      <c r="V200" s="5"/>
      <c r="W200" s="5"/>
      <c r="X200" s="5"/>
      <c r="Y200" s="5"/>
      <c r="Z200" s="5"/>
      <c r="AA200" s="5"/>
      <c r="AB200" s="5"/>
      <c r="AC200" s="5"/>
    </row>
    <row r="201">
      <c r="B201" s="1" t="s">
        <v>16</v>
      </c>
      <c r="C201" s="6"/>
      <c r="D201" s="1" t="s">
        <v>17</v>
      </c>
      <c r="E201" s="1" t="s">
        <v>534</v>
      </c>
      <c r="F201" s="1" t="s">
        <v>535</v>
      </c>
      <c r="K201" s="1" t="s">
        <v>536</v>
      </c>
    </row>
    <row r="202">
      <c r="B202" s="1" t="s">
        <v>21</v>
      </c>
      <c r="C202" s="2" t="s">
        <v>537</v>
      </c>
      <c r="D202" s="1" t="s">
        <v>23</v>
      </c>
      <c r="E202" s="1" t="s">
        <v>84</v>
      </c>
      <c r="F202" s="1" t="s">
        <v>538</v>
      </c>
      <c r="G202" s="1" t="s">
        <v>538</v>
      </c>
      <c r="H202" s="1" t="s">
        <v>539</v>
      </c>
      <c r="I202" s="1" t="s">
        <v>540</v>
      </c>
    </row>
    <row r="203">
      <c r="B203" s="1" t="s">
        <v>29</v>
      </c>
      <c r="C203" s="2" t="s">
        <v>30</v>
      </c>
      <c r="D203" s="1" t="s">
        <v>31</v>
      </c>
      <c r="E203" s="1" t="s">
        <v>32</v>
      </c>
      <c r="F203" s="10" t="s">
        <v>32</v>
      </c>
      <c r="G203" s="1" t="s">
        <v>541</v>
      </c>
      <c r="H203" s="1" t="s">
        <v>542</v>
      </c>
      <c r="I203" s="1" t="s">
        <v>543</v>
      </c>
      <c r="J203" s="1" t="s">
        <v>544</v>
      </c>
    </row>
    <row r="204">
      <c r="B204" s="1" t="s">
        <v>37</v>
      </c>
      <c r="C204" s="2" t="s">
        <v>58</v>
      </c>
      <c r="D204" s="1" t="s">
        <v>39</v>
      </c>
      <c r="E204" s="1"/>
      <c r="F204" s="1" t="s">
        <v>538</v>
      </c>
    </row>
    <row r="205">
      <c r="B205" s="1" t="s">
        <v>40</v>
      </c>
      <c r="C205" s="6"/>
      <c r="D205" s="1" t="s">
        <v>41</v>
      </c>
      <c r="E205" s="1" t="s">
        <v>545</v>
      </c>
      <c r="F205" s="1" t="s">
        <v>546</v>
      </c>
    </row>
    <row r="206">
      <c r="A206" s="3" t="s">
        <v>547</v>
      </c>
      <c r="B206" s="4" t="s">
        <v>12</v>
      </c>
      <c r="C206" s="4" t="s">
        <v>548</v>
      </c>
      <c r="D206" s="3" t="s">
        <v>14</v>
      </c>
      <c r="E206" s="5"/>
      <c r="F206" s="3" t="s">
        <v>549</v>
      </c>
      <c r="G206" s="5"/>
      <c r="H206" s="5"/>
      <c r="I206" s="5"/>
      <c r="J206" s="3"/>
      <c r="K206" s="3" t="s">
        <v>550</v>
      </c>
      <c r="L206" s="5"/>
      <c r="M206" s="5"/>
      <c r="N206" s="5"/>
      <c r="O206" s="5"/>
      <c r="P206" s="5"/>
      <c r="Q206" s="5"/>
      <c r="R206" s="5"/>
      <c r="S206" s="5"/>
      <c r="T206" s="5"/>
      <c r="U206" s="5"/>
      <c r="V206" s="5"/>
      <c r="W206" s="5"/>
      <c r="X206" s="5"/>
      <c r="Y206" s="5"/>
      <c r="Z206" s="5"/>
      <c r="AA206" s="5"/>
      <c r="AB206" s="5"/>
      <c r="AC206" s="5"/>
    </row>
    <row r="207">
      <c r="B207" s="1" t="s">
        <v>16</v>
      </c>
      <c r="C207" s="2" t="s">
        <v>551</v>
      </c>
      <c r="D207" s="1" t="s">
        <v>17</v>
      </c>
      <c r="E207" s="1" t="s">
        <v>552</v>
      </c>
      <c r="F207" s="1" t="s">
        <v>553</v>
      </c>
      <c r="J207" s="1"/>
      <c r="K207" s="1" t="s">
        <v>554</v>
      </c>
    </row>
    <row r="208">
      <c r="B208" s="1" t="s">
        <v>21</v>
      </c>
      <c r="C208" s="2" t="s">
        <v>555</v>
      </c>
      <c r="D208" s="1" t="s">
        <v>23</v>
      </c>
      <c r="E208" s="1" t="s">
        <v>32</v>
      </c>
      <c r="F208" s="1" t="s">
        <v>556</v>
      </c>
      <c r="G208" s="1" t="s">
        <v>557</v>
      </c>
      <c r="H208" s="1" t="s">
        <v>558</v>
      </c>
      <c r="J208" s="1" t="s">
        <v>559</v>
      </c>
      <c r="K208" s="1" t="s">
        <v>550</v>
      </c>
    </row>
    <row r="209">
      <c r="B209" s="1" t="s">
        <v>29</v>
      </c>
      <c r="C209" s="2" t="s">
        <v>91</v>
      </c>
      <c r="D209" s="1" t="s">
        <v>31</v>
      </c>
      <c r="E209" s="1" t="s">
        <v>132</v>
      </c>
      <c r="F209" s="1" t="s">
        <v>560</v>
      </c>
      <c r="G209" s="1" t="s">
        <v>561</v>
      </c>
      <c r="H209" s="1" t="s">
        <v>558</v>
      </c>
      <c r="J209" s="1" t="s">
        <v>559</v>
      </c>
      <c r="K209" s="1" t="s">
        <v>562</v>
      </c>
    </row>
    <row r="210">
      <c r="B210" s="1" t="s">
        <v>37</v>
      </c>
      <c r="C210" s="2" t="s">
        <v>487</v>
      </c>
      <c r="D210" s="1" t="s">
        <v>39</v>
      </c>
      <c r="F210" s="1" t="s">
        <v>32</v>
      </c>
      <c r="J210" s="1"/>
      <c r="K210" s="1" t="s">
        <v>550</v>
      </c>
    </row>
    <row r="211">
      <c r="B211" s="1" t="s">
        <v>40</v>
      </c>
      <c r="C211" s="2" t="s">
        <v>563</v>
      </c>
      <c r="D211" s="1" t="s">
        <v>41</v>
      </c>
      <c r="E211" s="1" t="s">
        <v>564</v>
      </c>
      <c r="F211" s="1" t="s">
        <v>565</v>
      </c>
      <c r="J211" s="1"/>
      <c r="K211" s="1" t="s">
        <v>566</v>
      </c>
    </row>
    <row r="212">
      <c r="A212" s="3" t="s">
        <v>547</v>
      </c>
      <c r="B212" s="4" t="s">
        <v>12</v>
      </c>
      <c r="C212" s="4" t="s">
        <v>548</v>
      </c>
      <c r="D212" s="3" t="s">
        <v>14</v>
      </c>
      <c r="E212" s="3"/>
      <c r="F212" s="3" t="s">
        <v>567</v>
      </c>
      <c r="G212" s="5"/>
      <c r="H212" s="5"/>
      <c r="I212" s="5"/>
      <c r="J212" s="3"/>
      <c r="K212" s="3" t="s">
        <v>550</v>
      </c>
      <c r="L212" s="5"/>
      <c r="M212" s="5"/>
      <c r="N212" s="5"/>
      <c r="O212" s="5"/>
      <c r="P212" s="5"/>
      <c r="Q212" s="5"/>
      <c r="R212" s="5"/>
      <c r="S212" s="5"/>
      <c r="T212" s="5"/>
      <c r="U212" s="5"/>
      <c r="V212" s="5"/>
      <c r="W212" s="5"/>
      <c r="X212" s="5"/>
      <c r="Y212" s="5"/>
      <c r="Z212" s="5"/>
      <c r="AA212" s="5"/>
      <c r="AB212" s="5"/>
      <c r="AC212" s="5"/>
    </row>
    <row r="213">
      <c r="B213" s="1" t="s">
        <v>16</v>
      </c>
      <c r="C213" s="2" t="s">
        <v>568</v>
      </c>
      <c r="D213" s="1" t="s">
        <v>17</v>
      </c>
      <c r="E213" s="1" t="s">
        <v>552</v>
      </c>
      <c r="F213" s="1" t="s">
        <v>569</v>
      </c>
      <c r="J213" s="1"/>
      <c r="K213" s="1" t="s">
        <v>570</v>
      </c>
    </row>
    <row r="214">
      <c r="B214" s="1" t="s">
        <v>21</v>
      </c>
      <c r="C214" s="2" t="s">
        <v>571</v>
      </c>
      <c r="D214" s="1" t="s">
        <v>23</v>
      </c>
      <c r="E214" s="1" t="s">
        <v>132</v>
      </c>
      <c r="F214" s="1" t="s">
        <v>556</v>
      </c>
      <c r="G214" s="1" t="s">
        <v>572</v>
      </c>
      <c r="H214" s="1" t="s">
        <v>573</v>
      </c>
      <c r="I214" s="1" t="s">
        <v>574</v>
      </c>
      <c r="J214" s="1" t="s">
        <v>575</v>
      </c>
      <c r="K214" s="1" t="s">
        <v>576</v>
      </c>
    </row>
    <row r="215">
      <c r="B215" s="1" t="s">
        <v>29</v>
      </c>
      <c r="C215" s="2" t="s">
        <v>54</v>
      </c>
      <c r="D215" s="1" t="s">
        <v>31</v>
      </c>
      <c r="E215" s="1" t="s">
        <v>132</v>
      </c>
      <c r="F215" s="1" t="s">
        <v>560</v>
      </c>
      <c r="G215" s="1" t="s">
        <v>577</v>
      </c>
      <c r="H215" s="1" t="s">
        <v>578</v>
      </c>
      <c r="I215" s="1" t="s">
        <v>579</v>
      </c>
      <c r="J215" s="1" t="s">
        <v>580</v>
      </c>
      <c r="K215" s="1" t="s">
        <v>581</v>
      </c>
    </row>
    <row r="216">
      <c r="B216" s="1" t="s">
        <v>37</v>
      </c>
      <c r="C216" s="2" t="s">
        <v>487</v>
      </c>
      <c r="D216" s="1" t="s">
        <v>39</v>
      </c>
      <c r="E216" s="1"/>
      <c r="F216" s="1" t="s">
        <v>582</v>
      </c>
      <c r="J216" s="1"/>
      <c r="K216" s="1" t="s">
        <v>550</v>
      </c>
    </row>
    <row r="217">
      <c r="B217" s="1" t="s">
        <v>40</v>
      </c>
      <c r="C217" s="2" t="s">
        <v>583</v>
      </c>
      <c r="D217" s="1" t="s">
        <v>41</v>
      </c>
      <c r="E217" s="1" t="s">
        <v>132</v>
      </c>
      <c r="F217" s="1" t="s">
        <v>565</v>
      </c>
      <c r="K217" s="1" t="s">
        <v>566</v>
      </c>
    </row>
    <row r="218">
      <c r="A218" s="3" t="s">
        <v>584</v>
      </c>
      <c r="B218" s="4" t="s">
        <v>12</v>
      </c>
      <c r="C218" s="4" t="s">
        <v>548</v>
      </c>
      <c r="D218" s="3" t="s">
        <v>14</v>
      </c>
      <c r="E218" s="9"/>
      <c r="F218" s="9" t="s">
        <v>585</v>
      </c>
      <c r="G218" s="5"/>
      <c r="H218" s="5"/>
      <c r="I218" s="5"/>
      <c r="J218" s="5"/>
      <c r="K218" s="5"/>
      <c r="L218" s="5"/>
      <c r="M218" s="5"/>
      <c r="N218" s="5"/>
      <c r="O218" s="5"/>
      <c r="P218" s="5"/>
      <c r="Q218" s="5"/>
      <c r="R218" s="5"/>
      <c r="S218" s="5"/>
      <c r="T218" s="5"/>
      <c r="U218" s="5"/>
      <c r="V218" s="5"/>
      <c r="W218" s="5"/>
      <c r="X218" s="5"/>
      <c r="Y218" s="5"/>
      <c r="Z218" s="5"/>
      <c r="AA218" s="5"/>
      <c r="AB218" s="5"/>
      <c r="AC218" s="5"/>
    </row>
    <row r="219">
      <c r="B219" s="1" t="s">
        <v>16</v>
      </c>
      <c r="C219" s="2" t="s">
        <v>586</v>
      </c>
      <c r="D219" s="1" t="s">
        <v>17</v>
      </c>
      <c r="E219" s="1" t="s">
        <v>24</v>
      </c>
      <c r="F219" s="1" t="s">
        <v>587</v>
      </c>
      <c r="K219" s="1" t="s">
        <v>588</v>
      </c>
    </row>
    <row r="220">
      <c r="B220" s="1" t="s">
        <v>21</v>
      </c>
      <c r="C220" s="2" t="s">
        <v>589</v>
      </c>
      <c r="D220" s="1" t="s">
        <v>23</v>
      </c>
      <c r="E220" s="1" t="s">
        <v>32</v>
      </c>
      <c r="F220" s="1" t="s">
        <v>590</v>
      </c>
      <c r="G220" s="1" t="s">
        <v>590</v>
      </c>
      <c r="H220" s="1" t="s">
        <v>591</v>
      </c>
      <c r="I220" s="1" t="s">
        <v>591</v>
      </c>
      <c r="K220" s="1" t="s">
        <v>592</v>
      </c>
    </row>
    <row r="221">
      <c r="B221" s="1" t="s">
        <v>29</v>
      </c>
      <c r="C221" s="2" t="s">
        <v>54</v>
      </c>
      <c r="D221" s="1" t="s">
        <v>31</v>
      </c>
      <c r="E221" s="1" t="s">
        <v>24</v>
      </c>
      <c r="F221" s="1" t="s">
        <v>172</v>
      </c>
      <c r="G221" s="1" t="s">
        <v>593</v>
      </c>
      <c r="H221" s="1" t="s">
        <v>594</v>
      </c>
      <c r="I221" s="1" t="s">
        <v>595</v>
      </c>
    </row>
    <row r="222">
      <c r="B222" s="1" t="s">
        <v>37</v>
      </c>
      <c r="C222" s="2" t="s">
        <v>38</v>
      </c>
      <c r="D222" s="1" t="s">
        <v>39</v>
      </c>
      <c r="E222" s="1"/>
      <c r="F222" s="1" t="s">
        <v>596</v>
      </c>
    </row>
    <row r="223">
      <c r="B223" s="1" t="s">
        <v>40</v>
      </c>
      <c r="C223" s="2" t="s">
        <v>597</v>
      </c>
      <c r="D223" s="1" t="s">
        <v>41</v>
      </c>
      <c r="E223" s="1" t="s">
        <v>177</v>
      </c>
      <c r="F223" s="1" t="s">
        <v>598</v>
      </c>
    </row>
    <row r="224">
      <c r="A224" s="3" t="s">
        <v>584</v>
      </c>
      <c r="B224" s="4" t="s">
        <v>12</v>
      </c>
      <c r="C224" s="4" t="s">
        <v>548</v>
      </c>
      <c r="D224" s="3" t="s">
        <v>14</v>
      </c>
      <c r="E224" s="3"/>
      <c r="F224" s="3" t="s">
        <v>599</v>
      </c>
      <c r="G224" s="5"/>
      <c r="H224" s="5"/>
      <c r="I224" s="5"/>
      <c r="J224" s="5"/>
      <c r="K224" s="5"/>
      <c r="L224" s="5"/>
      <c r="M224" s="5"/>
      <c r="N224" s="5"/>
      <c r="O224" s="5"/>
      <c r="P224" s="5"/>
      <c r="Q224" s="5"/>
      <c r="R224" s="5"/>
      <c r="S224" s="5"/>
      <c r="T224" s="5"/>
      <c r="U224" s="5"/>
      <c r="V224" s="5"/>
      <c r="W224" s="5"/>
      <c r="X224" s="5"/>
      <c r="Y224" s="5"/>
      <c r="Z224" s="5"/>
      <c r="AA224" s="5"/>
      <c r="AB224" s="5"/>
      <c r="AC224" s="5"/>
    </row>
    <row r="225">
      <c r="B225" s="1" t="s">
        <v>16</v>
      </c>
      <c r="C225" s="2" t="s">
        <v>600</v>
      </c>
      <c r="D225" s="1" t="s">
        <v>17</v>
      </c>
      <c r="E225" s="1" t="s">
        <v>24</v>
      </c>
      <c r="F225" s="1" t="s">
        <v>601</v>
      </c>
      <c r="K225" s="1" t="s">
        <v>602</v>
      </c>
    </row>
    <row r="226">
      <c r="B226" s="1" t="s">
        <v>21</v>
      </c>
      <c r="C226" s="2" t="s">
        <v>603</v>
      </c>
      <c r="D226" s="1" t="s">
        <v>23</v>
      </c>
      <c r="E226" s="1" t="s">
        <v>32</v>
      </c>
      <c r="F226" s="1" t="s">
        <v>32</v>
      </c>
      <c r="G226" s="1" t="s">
        <v>590</v>
      </c>
      <c r="H226" s="1" t="s">
        <v>591</v>
      </c>
      <c r="I226" s="1" t="s">
        <v>591</v>
      </c>
    </row>
    <row r="227">
      <c r="B227" s="1" t="s">
        <v>29</v>
      </c>
      <c r="C227" s="2" t="s">
        <v>54</v>
      </c>
      <c r="D227" s="1" t="s">
        <v>31</v>
      </c>
      <c r="E227" s="1" t="s">
        <v>32</v>
      </c>
      <c r="F227" s="1" t="s">
        <v>32</v>
      </c>
      <c r="G227" s="1" t="s">
        <v>604</v>
      </c>
      <c r="H227" s="1" t="s">
        <v>591</v>
      </c>
      <c r="I227" s="1" t="s">
        <v>591</v>
      </c>
      <c r="J227" s="1" t="s">
        <v>605</v>
      </c>
    </row>
    <row r="228">
      <c r="B228" s="1" t="s">
        <v>37</v>
      </c>
      <c r="C228" s="2" t="s">
        <v>112</v>
      </c>
      <c r="D228" s="1" t="s">
        <v>39</v>
      </c>
      <c r="E228" s="1"/>
      <c r="F228" s="1" t="s">
        <v>32</v>
      </c>
    </row>
    <row r="229">
      <c r="B229" s="1" t="s">
        <v>40</v>
      </c>
      <c r="C229" s="2" t="s">
        <v>606</v>
      </c>
      <c r="D229" s="1" t="s">
        <v>41</v>
      </c>
      <c r="E229" s="1" t="s">
        <v>503</v>
      </c>
      <c r="F229" s="1" t="s">
        <v>607</v>
      </c>
    </row>
    <row r="230">
      <c r="A230" s="3" t="s">
        <v>608</v>
      </c>
      <c r="B230" s="4" t="s">
        <v>12</v>
      </c>
      <c r="C230" s="4" t="s">
        <v>609</v>
      </c>
      <c r="D230" s="3" t="s">
        <v>14</v>
      </c>
      <c r="E230" s="3"/>
      <c r="F230" s="3" t="s">
        <v>610</v>
      </c>
      <c r="G230" s="5"/>
      <c r="H230" s="5"/>
      <c r="I230" s="5"/>
      <c r="J230" s="5"/>
      <c r="K230" s="5"/>
      <c r="L230" s="5"/>
      <c r="M230" s="5"/>
      <c r="N230" s="5"/>
      <c r="O230" s="5"/>
      <c r="P230" s="5"/>
      <c r="Q230" s="5"/>
      <c r="R230" s="5"/>
      <c r="S230" s="5"/>
      <c r="T230" s="5"/>
      <c r="U230" s="5"/>
      <c r="V230" s="5"/>
      <c r="W230" s="5"/>
      <c r="X230" s="5"/>
      <c r="Y230" s="5"/>
      <c r="Z230" s="5"/>
      <c r="AA230" s="5"/>
      <c r="AB230" s="5"/>
      <c r="AC230" s="5"/>
    </row>
    <row r="231">
      <c r="B231" s="1" t="s">
        <v>16</v>
      </c>
      <c r="C231" s="6"/>
      <c r="D231" s="1" t="s">
        <v>17</v>
      </c>
      <c r="E231" s="1" t="s">
        <v>611</v>
      </c>
      <c r="F231" s="1" t="s">
        <v>612</v>
      </c>
      <c r="K231" s="1" t="s">
        <v>613</v>
      </c>
    </row>
    <row r="232">
      <c r="B232" s="1" t="s">
        <v>21</v>
      </c>
      <c r="C232" s="2" t="s">
        <v>614</v>
      </c>
      <c r="D232" s="1" t="s">
        <v>23</v>
      </c>
      <c r="E232" s="1" t="s">
        <v>615</v>
      </c>
      <c r="F232" s="1" t="s">
        <v>612</v>
      </c>
      <c r="G232" s="1" t="s">
        <v>612</v>
      </c>
      <c r="H232" s="1" t="s">
        <v>616</v>
      </c>
      <c r="I232" s="1" t="s">
        <v>616</v>
      </c>
      <c r="K232" s="1" t="s">
        <v>617</v>
      </c>
    </row>
    <row r="233">
      <c r="B233" s="1" t="s">
        <v>29</v>
      </c>
      <c r="C233" s="2" t="s">
        <v>54</v>
      </c>
      <c r="D233" s="1" t="s">
        <v>31</v>
      </c>
      <c r="E233" s="1" t="s">
        <v>615</v>
      </c>
      <c r="F233" s="1" t="s">
        <v>618</v>
      </c>
      <c r="G233" s="1" t="s">
        <v>619</v>
      </c>
      <c r="H233" s="1" t="s">
        <v>620</v>
      </c>
      <c r="I233" s="1" t="s">
        <v>621</v>
      </c>
      <c r="K233" s="1" t="s">
        <v>622</v>
      </c>
    </row>
    <row r="234">
      <c r="B234" s="1" t="s">
        <v>37</v>
      </c>
      <c r="C234" s="2" t="s">
        <v>58</v>
      </c>
      <c r="D234" s="1" t="s">
        <v>39</v>
      </c>
      <c r="E234" s="1"/>
      <c r="F234" s="1" t="s">
        <v>612</v>
      </c>
    </row>
    <row r="235">
      <c r="B235" s="1" t="s">
        <v>40</v>
      </c>
      <c r="C235" s="6"/>
      <c r="D235" s="1" t="s">
        <v>41</v>
      </c>
      <c r="E235" s="1" t="s">
        <v>623</v>
      </c>
      <c r="F235" s="1" t="s">
        <v>624</v>
      </c>
    </row>
    <row r="236">
      <c r="A236" s="3" t="s">
        <v>625</v>
      </c>
      <c r="B236" s="4" t="s">
        <v>12</v>
      </c>
      <c r="C236" s="4" t="s">
        <v>609</v>
      </c>
      <c r="D236" s="3" t="s">
        <v>14</v>
      </c>
      <c r="E236" s="3"/>
      <c r="F236" s="3" t="s">
        <v>626</v>
      </c>
      <c r="G236" s="5"/>
      <c r="H236" s="5"/>
      <c r="I236" s="5"/>
      <c r="J236" s="5"/>
      <c r="K236" s="5"/>
      <c r="L236" s="5"/>
      <c r="M236" s="5"/>
      <c r="N236" s="5"/>
      <c r="O236" s="5"/>
      <c r="P236" s="5"/>
      <c r="Q236" s="5"/>
      <c r="R236" s="5"/>
      <c r="S236" s="5"/>
      <c r="T236" s="5"/>
      <c r="U236" s="5"/>
      <c r="V236" s="5"/>
      <c r="W236" s="5"/>
      <c r="X236" s="5"/>
      <c r="Y236" s="5"/>
      <c r="Z236" s="5"/>
      <c r="AA236" s="5"/>
      <c r="AB236" s="5"/>
      <c r="AC236" s="5"/>
    </row>
    <row r="237">
      <c r="B237" s="1" t="s">
        <v>16</v>
      </c>
      <c r="C237" s="6"/>
      <c r="D237" s="1" t="s">
        <v>17</v>
      </c>
      <c r="E237" s="1" t="s">
        <v>627</v>
      </c>
      <c r="F237" s="1" t="s">
        <v>628</v>
      </c>
      <c r="K237" s="1" t="s">
        <v>629</v>
      </c>
    </row>
    <row r="238">
      <c r="B238" s="1" t="s">
        <v>21</v>
      </c>
      <c r="C238" s="2" t="s">
        <v>630</v>
      </c>
      <c r="D238" s="1" t="s">
        <v>23</v>
      </c>
      <c r="E238" s="1" t="s">
        <v>631</v>
      </c>
      <c r="F238" s="1" t="s">
        <v>632</v>
      </c>
      <c r="G238" s="1" t="s">
        <v>633</v>
      </c>
      <c r="H238" s="1" t="s">
        <v>634</v>
      </c>
      <c r="I238" s="1" t="s">
        <v>635</v>
      </c>
      <c r="J238" s="1" t="s">
        <v>636</v>
      </c>
      <c r="K238" s="1" t="s">
        <v>637</v>
      </c>
    </row>
    <row r="239">
      <c r="B239" s="1" t="s">
        <v>29</v>
      </c>
      <c r="C239" s="2" t="s">
        <v>54</v>
      </c>
      <c r="D239" s="1" t="s">
        <v>31</v>
      </c>
      <c r="E239" s="1" t="s">
        <v>631</v>
      </c>
      <c r="F239" s="1" t="s">
        <v>638</v>
      </c>
      <c r="G239" s="1" t="s">
        <v>639</v>
      </c>
      <c r="H239" s="1" t="s">
        <v>640</v>
      </c>
      <c r="I239" s="1" t="s">
        <v>641</v>
      </c>
      <c r="J239" s="1" t="s">
        <v>642</v>
      </c>
      <c r="K239" s="1" t="s">
        <v>643</v>
      </c>
    </row>
    <row r="240">
      <c r="B240" s="1" t="s">
        <v>37</v>
      </c>
      <c r="C240" s="2" t="s">
        <v>58</v>
      </c>
      <c r="D240" s="1" t="s">
        <v>39</v>
      </c>
      <c r="E240" s="1"/>
      <c r="F240" s="1" t="s">
        <v>644</v>
      </c>
    </row>
    <row r="241">
      <c r="B241" s="1" t="s">
        <v>40</v>
      </c>
      <c r="C241" s="6"/>
      <c r="D241" s="1" t="s">
        <v>41</v>
      </c>
      <c r="E241" s="1" t="s">
        <v>631</v>
      </c>
      <c r="F241" s="1" t="s">
        <v>645</v>
      </c>
    </row>
    <row r="242">
      <c r="A242" s="3" t="s">
        <v>646</v>
      </c>
      <c r="B242" s="4" t="s">
        <v>12</v>
      </c>
      <c r="C242" s="4" t="s">
        <v>647</v>
      </c>
      <c r="D242" s="3" t="s">
        <v>14</v>
      </c>
      <c r="E242" s="3"/>
      <c r="F242" s="3" t="s">
        <v>648</v>
      </c>
      <c r="G242" s="5"/>
      <c r="H242" s="5"/>
      <c r="I242" s="5"/>
      <c r="J242" s="5"/>
      <c r="K242" s="5"/>
      <c r="L242" s="5"/>
      <c r="M242" s="5"/>
      <c r="N242" s="5"/>
      <c r="O242" s="5"/>
      <c r="P242" s="5"/>
      <c r="Q242" s="5"/>
      <c r="R242" s="5"/>
      <c r="S242" s="5"/>
      <c r="T242" s="5"/>
      <c r="U242" s="5"/>
      <c r="V242" s="5"/>
      <c r="W242" s="5"/>
      <c r="X242" s="5"/>
      <c r="Y242" s="5"/>
      <c r="Z242" s="5"/>
      <c r="AA242" s="5"/>
      <c r="AB242" s="5"/>
      <c r="AC242" s="5"/>
    </row>
    <row r="243">
      <c r="B243" s="1" t="s">
        <v>16</v>
      </c>
      <c r="C243" s="6"/>
      <c r="D243" s="1" t="s">
        <v>17</v>
      </c>
      <c r="E243" s="1" t="s">
        <v>24</v>
      </c>
      <c r="F243" s="1" t="s">
        <v>649</v>
      </c>
      <c r="K243" s="1" t="s">
        <v>650</v>
      </c>
    </row>
    <row r="244">
      <c r="B244" s="1" t="s">
        <v>21</v>
      </c>
      <c r="C244" s="2" t="s">
        <v>651</v>
      </c>
      <c r="D244" s="1" t="s">
        <v>23</v>
      </c>
      <c r="E244" s="1" t="s">
        <v>32</v>
      </c>
      <c r="F244" s="1" t="s">
        <v>652</v>
      </c>
      <c r="G244" s="1" t="s">
        <v>652</v>
      </c>
      <c r="H244" s="1" t="s">
        <v>653</v>
      </c>
      <c r="I244" s="1" t="s">
        <v>653</v>
      </c>
    </row>
    <row r="245">
      <c r="B245" s="1" t="s">
        <v>29</v>
      </c>
      <c r="C245" s="2" t="s">
        <v>54</v>
      </c>
      <c r="D245" s="1" t="s">
        <v>31</v>
      </c>
      <c r="E245" s="1" t="s">
        <v>51</v>
      </c>
      <c r="F245" s="1" t="s">
        <v>109</v>
      </c>
      <c r="G245" s="1" t="s">
        <v>654</v>
      </c>
      <c r="H245" s="1" t="s">
        <v>653</v>
      </c>
      <c r="I245" s="1" t="s">
        <v>653</v>
      </c>
      <c r="J245" s="1" t="s">
        <v>655</v>
      </c>
    </row>
    <row r="246">
      <c r="B246" s="1" t="s">
        <v>37</v>
      </c>
      <c r="C246" s="2" t="s">
        <v>112</v>
      </c>
      <c r="D246" s="1" t="s">
        <v>39</v>
      </c>
      <c r="E246" s="1"/>
      <c r="F246" s="1" t="s">
        <v>656</v>
      </c>
    </row>
    <row r="247">
      <c r="B247" s="1" t="s">
        <v>40</v>
      </c>
      <c r="C247" s="6"/>
      <c r="D247" s="1" t="s">
        <v>41</v>
      </c>
      <c r="E247" s="1" t="s">
        <v>503</v>
      </c>
      <c r="F247" s="1" t="s">
        <v>657</v>
      </c>
    </row>
    <row r="248">
      <c r="A248" s="3" t="s">
        <v>658</v>
      </c>
      <c r="B248" s="4" t="s">
        <v>12</v>
      </c>
      <c r="C248" s="4" t="s">
        <v>647</v>
      </c>
      <c r="D248" s="3" t="s">
        <v>14</v>
      </c>
      <c r="E248" s="3"/>
      <c r="F248" s="3" t="s">
        <v>659</v>
      </c>
      <c r="G248" s="5"/>
      <c r="H248" s="5"/>
      <c r="I248" s="5"/>
      <c r="J248" s="5"/>
      <c r="K248" s="5"/>
      <c r="L248" s="5"/>
      <c r="M248" s="5"/>
      <c r="N248" s="5"/>
      <c r="O248" s="5"/>
      <c r="P248" s="5"/>
      <c r="Q248" s="5"/>
      <c r="R248" s="5"/>
      <c r="S248" s="5"/>
      <c r="T248" s="5"/>
      <c r="U248" s="5"/>
      <c r="V248" s="5"/>
      <c r="W248" s="5"/>
      <c r="X248" s="5"/>
      <c r="Y248" s="5"/>
      <c r="Z248" s="5"/>
      <c r="AA248" s="5"/>
      <c r="AB248" s="5"/>
      <c r="AC248" s="5"/>
    </row>
    <row r="249">
      <c r="B249" s="1" t="s">
        <v>16</v>
      </c>
      <c r="C249" s="6"/>
      <c r="D249" s="1" t="s">
        <v>17</v>
      </c>
      <c r="E249" s="1" t="s">
        <v>660</v>
      </c>
      <c r="F249" s="1" t="s">
        <v>661</v>
      </c>
      <c r="K249" s="1" t="s">
        <v>662</v>
      </c>
    </row>
    <row r="250">
      <c r="B250" s="1" t="s">
        <v>21</v>
      </c>
      <c r="C250" s="2" t="s">
        <v>663</v>
      </c>
      <c r="D250" s="1" t="s">
        <v>23</v>
      </c>
      <c r="E250" s="1" t="s">
        <v>84</v>
      </c>
      <c r="F250" s="1" t="s">
        <v>664</v>
      </c>
      <c r="G250" s="1" t="s">
        <v>664</v>
      </c>
      <c r="H250" s="1" t="s">
        <v>665</v>
      </c>
      <c r="I250" s="1" t="s">
        <v>666</v>
      </c>
      <c r="K250" s="1" t="s">
        <v>667</v>
      </c>
    </row>
    <row r="251">
      <c r="B251" s="1" t="s">
        <v>29</v>
      </c>
      <c r="C251" s="2" t="s">
        <v>91</v>
      </c>
      <c r="D251" s="1" t="s">
        <v>31</v>
      </c>
      <c r="E251" s="1" t="s">
        <v>84</v>
      </c>
      <c r="F251" s="1" t="s">
        <v>668</v>
      </c>
      <c r="G251" s="1" t="s">
        <v>669</v>
      </c>
      <c r="H251" s="1" t="s">
        <v>670</v>
      </c>
      <c r="I251" s="1" t="s">
        <v>671</v>
      </c>
      <c r="J251" s="1" t="s">
        <v>672</v>
      </c>
      <c r="K251" s="1" t="s">
        <v>673</v>
      </c>
    </row>
    <row r="252">
      <c r="B252" s="1" t="s">
        <v>37</v>
      </c>
      <c r="C252" s="2" t="s">
        <v>58</v>
      </c>
      <c r="D252" s="1" t="s">
        <v>39</v>
      </c>
      <c r="E252" s="1"/>
      <c r="F252" s="1" t="s">
        <v>674</v>
      </c>
    </row>
    <row r="253">
      <c r="B253" s="1" t="s">
        <v>40</v>
      </c>
      <c r="C253" s="6"/>
      <c r="D253" s="1" t="s">
        <v>41</v>
      </c>
      <c r="E253" s="1" t="s">
        <v>675</v>
      </c>
      <c r="F253" s="1" t="s">
        <v>676</v>
      </c>
    </row>
    <row r="254">
      <c r="A254" s="3" t="s">
        <v>677</v>
      </c>
      <c r="B254" s="4" t="s">
        <v>12</v>
      </c>
      <c r="C254" s="4" t="s">
        <v>678</v>
      </c>
      <c r="D254" s="3" t="s">
        <v>14</v>
      </c>
      <c r="E254" s="3"/>
      <c r="F254" s="3" t="s">
        <v>679</v>
      </c>
      <c r="G254" s="5"/>
      <c r="H254" s="5"/>
      <c r="I254" s="5"/>
      <c r="J254" s="5"/>
      <c r="K254" s="5"/>
      <c r="L254" s="5"/>
      <c r="M254" s="5"/>
      <c r="N254" s="5"/>
      <c r="O254" s="5"/>
      <c r="P254" s="5"/>
      <c r="Q254" s="5"/>
      <c r="R254" s="5"/>
      <c r="S254" s="5"/>
      <c r="T254" s="5"/>
      <c r="U254" s="5"/>
      <c r="V254" s="5"/>
      <c r="W254" s="5"/>
      <c r="X254" s="5"/>
      <c r="Y254" s="5"/>
      <c r="Z254" s="5"/>
      <c r="AA254" s="5"/>
      <c r="AB254" s="5"/>
      <c r="AC254" s="5"/>
    </row>
    <row r="255">
      <c r="B255" s="1" t="s">
        <v>16</v>
      </c>
      <c r="C255" s="6"/>
      <c r="D255" s="1" t="s">
        <v>17</v>
      </c>
      <c r="E255" s="1" t="s">
        <v>680</v>
      </c>
      <c r="F255" s="1" t="s">
        <v>681</v>
      </c>
      <c r="K255" s="1" t="s">
        <v>682</v>
      </c>
    </row>
    <row r="256">
      <c r="B256" s="1" t="s">
        <v>21</v>
      </c>
      <c r="C256" s="2" t="s">
        <v>571</v>
      </c>
      <c r="D256" s="1" t="s">
        <v>23</v>
      </c>
      <c r="E256" s="1" t="s">
        <v>84</v>
      </c>
      <c r="F256" s="1" t="s">
        <v>683</v>
      </c>
      <c r="G256" s="1" t="s">
        <v>683</v>
      </c>
      <c r="H256" s="1" t="s">
        <v>684</v>
      </c>
      <c r="I256" s="1" t="s">
        <v>685</v>
      </c>
      <c r="J256" s="1"/>
    </row>
    <row r="257">
      <c r="B257" s="1" t="s">
        <v>29</v>
      </c>
      <c r="C257" s="2" t="s">
        <v>54</v>
      </c>
      <c r="D257" s="1" t="s">
        <v>31</v>
      </c>
      <c r="E257" s="1" t="s">
        <v>84</v>
      </c>
      <c r="F257" s="1" t="s">
        <v>187</v>
      </c>
      <c r="G257" s="1" t="s">
        <v>686</v>
      </c>
      <c r="H257" s="1" t="s">
        <v>687</v>
      </c>
      <c r="I257" s="1" t="s">
        <v>688</v>
      </c>
      <c r="J257" s="1" t="s">
        <v>689</v>
      </c>
    </row>
    <row r="258">
      <c r="B258" s="1" t="s">
        <v>37</v>
      </c>
      <c r="C258" s="2" t="s">
        <v>58</v>
      </c>
      <c r="D258" s="1" t="s">
        <v>39</v>
      </c>
      <c r="E258" s="1"/>
      <c r="F258" s="1" t="s">
        <v>690</v>
      </c>
    </row>
    <row r="259">
      <c r="B259" s="1" t="s">
        <v>40</v>
      </c>
      <c r="C259" s="6"/>
      <c r="D259" s="1" t="s">
        <v>41</v>
      </c>
      <c r="E259" s="1" t="s">
        <v>84</v>
      </c>
      <c r="F259" s="1" t="s">
        <v>691</v>
      </c>
    </row>
    <row r="260">
      <c r="A260" s="3" t="s">
        <v>692</v>
      </c>
      <c r="B260" s="4" t="s">
        <v>12</v>
      </c>
      <c r="C260" s="4" t="s">
        <v>693</v>
      </c>
      <c r="D260" s="3" t="s">
        <v>14</v>
      </c>
      <c r="E260" s="3"/>
      <c r="F260" s="3" t="s">
        <v>694</v>
      </c>
      <c r="G260" s="5"/>
      <c r="H260" s="5"/>
      <c r="I260" s="5"/>
      <c r="J260" s="5"/>
      <c r="K260" s="5"/>
      <c r="L260" s="5"/>
      <c r="M260" s="5"/>
      <c r="N260" s="5"/>
      <c r="O260" s="5"/>
      <c r="P260" s="5"/>
      <c r="Q260" s="5"/>
      <c r="R260" s="5"/>
      <c r="S260" s="5"/>
      <c r="T260" s="5"/>
      <c r="U260" s="5"/>
      <c r="V260" s="5"/>
      <c r="W260" s="5"/>
      <c r="X260" s="5"/>
      <c r="Y260" s="5"/>
      <c r="Z260" s="5"/>
      <c r="AA260" s="5"/>
      <c r="AB260" s="5"/>
      <c r="AC260" s="5"/>
    </row>
    <row r="261">
      <c r="B261" s="1" t="s">
        <v>16</v>
      </c>
      <c r="C261" s="6"/>
      <c r="D261" s="1" t="s">
        <v>17</v>
      </c>
      <c r="E261" s="1" t="s">
        <v>24</v>
      </c>
      <c r="F261" s="1" t="s">
        <v>695</v>
      </c>
      <c r="K261" s="1" t="s">
        <v>696</v>
      </c>
    </row>
    <row r="262">
      <c r="B262" s="1" t="s">
        <v>21</v>
      </c>
      <c r="C262" s="2" t="s">
        <v>697</v>
      </c>
      <c r="D262" s="1" t="s">
        <v>23</v>
      </c>
      <c r="E262" s="1" t="s">
        <v>24</v>
      </c>
      <c r="F262" s="1" t="s">
        <v>698</v>
      </c>
      <c r="G262" s="1" t="s">
        <v>698</v>
      </c>
      <c r="H262" s="1" t="s">
        <v>699</v>
      </c>
      <c r="I262" s="1" t="s">
        <v>699</v>
      </c>
    </row>
    <row r="263">
      <c r="B263" s="1" t="s">
        <v>29</v>
      </c>
      <c r="C263" s="2" t="s">
        <v>54</v>
      </c>
      <c r="D263" s="1" t="s">
        <v>31</v>
      </c>
      <c r="E263" s="1" t="s">
        <v>24</v>
      </c>
      <c r="F263" s="1" t="s">
        <v>172</v>
      </c>
      <c r="G263" s="1" t="s">
        <v>700</v>
      </c>
      <c r="H263" s="1" t="s">
        <v>701</v>
      </c>
      <c r="I263" s="1" t="s">
        <v>702</v>
      </c>
    </row>
    <row r="264">
      <c r="B264" s="1" t="s">
        <v>37</v>
      </c>
      <c r="C264" s="2" t="s">
        <v>38</v>
      </c>
      <c r="D264" s="1" t="s">
        <v>39</v>
      </c>
      <c r="E264" s="1"/>
      <c r="F264" s="1" t="s">
        <v>703</v>
      </c>
    </row>
    <row r="265">
      <c r="B265" s="1" t="s">
        <v>40</v>
      </c>
      <c r="C265" s="6"/>
      <c r="D265" s="1" t="s">
        <v>41</v>
      </c>
      <c r="E265" s="1" t="s">
        <v>177</v>
      </c>
      <c r="F265" s="1" t="s">
        <v>704</v>
      </c>
    </row>
    <row r="266">
      <c r="C266" s="6"/>
      <c r="D266" s="12"/>
    </row>
    <row r="267">
      <c r="C267" s="6"/>
    </row>
    <row r="268">
      <c r="C268" s="6"/>
    </row>
    <row r="269">
      <c r="C269" s="6"/>
    </row>
    <row r="270">
      <c r="C270" s="6"/>
    </row>
    <row r="271">
      <c r="C271" s="6"/>
    </row>
    <row r="272">
      <c r="C272" s="6"/>
      <c r="D272" s="12"/>
    </row>
    <row r="273">
      <c r="C273" s="6"/>
    </row>
    <row r="274">
      <c r="C274" s="6"/>
    </row>
    <row r="275">
      <c r="C275" s="6"/>
    </row>
    <row r="276">
      <c r="C276" s="6"/>
    </row>
    <row r="277">
      <c r="C277" s="6"/>
    </row>
    <row r="278">
      <c r="C278" s="6"/>
      <c r="D278" s="12"/>
    </row>
    <row r="279">
      <c r="C279" s="6"/>
    </row>
    <row r="280">
      <c r="C280" s="6"/>
    </row>
    <row r="281">
      <c r="C281" s="6"/>
    </row>
    <row r="282">
      <c r="C282" s="6"/>
    </row>
    <row r="283">
      <c r="C283" s="6"/>
    </row>
    <row r="284">
      <c r="C284" s="6"/>
      <c r="D284" s="12"/>
    </row>
    <row r="285">
      <c r="C285" s="6"/>
    </row>
    <row r="286">
      <c r="C286" s="6"/>
    </row>
    <row r="287">
      <c r="C287" s="6"/>
    </row>
    <row r="288">
      <c r="C288" s="6"/>
    </row>
    <row r="289">
      <c r="C289" s="6"/>
    </row>
    <row r="290">
      <c r="C290" s="6"/>
      <c r="D290" s="12"/>
    </row>
    <row r="291">
      <c r="C291" s="6"/>
    </row>
    <row r="292">
      <c r="C292" s="6"/>
    </row>
    <row r="293">
      <c r="C293" s="6"/>
    </row>
    <row r="294">
      <c r="C294" s="6"/>
    </row>
    <row r="295">
      <c r="C295" s="6"/>
    </row>
    <row r="296">
      <c r="C296" s="6"/>
      <c r="D296" s="12"/>
    </row>
    <row r="297">
      <c r="C297" s="6"/>
    </row>
    <row r="298">
      <c r="C298" s="6"/>
    </row>
    <row r="299">
      <c r="C299" s="6"/>
    </row>
    <row r="300">
      <c r="C300" s="6"/>
    </row>
    <row r="301">
      <c r="C301" s="6"/>
    </row>
    <row r="302">
      <c r="C302" s="6"/>
      <c r="D302" s="12"/>
    </row>
    <row r="303">
      <c r="C303" s="6"/>
    </row>
    <row r="304">
      <c r="C304" s="6"/>
    </row>
    <row r="305">
      <c r="C305" s="6"/>
    </row>
    <row r="306">
      <c r="C306" s="6"/>
    </row>
    <row r="307">
      <c r="C307" s="6"/>
    </row>
    <row r="308">
      <c r="C308" s="6"/>
    </row>
    <row r="309">
      <c r="C309" s="6"/>
    </row>
    <row r="310">
      <c r="C310" s="6"/>
    </row>
    <row r="311">
      <c r="C311" s="6"/>
    </row>
    <row r="312">
      <c r="C312" s="6"/>
    </row>
    <row r="313">
      <c r="C313" s="6"/>
    </row>
    <row r="314">
      <c r="C314" s="6"/>
    </row>
    <row r="315">
      <c r="C315" s="6"/>
    </row>
    <row r="316">
      <c r="C316" s="6"/>
    </row>
    <row r="317">
      <c r="C317" s="6"/>
    </row>
    <row r="318">
      <c r="C318" s="6"/>
    </row>
    <row r="319">
      <c r="C319" s="6"/>
    </row>
    <row r="320">
      <c r="C320" s="6"/>
    </row>
    <row r="321">
      <c r="C321" s="6"/>
    </row>
    <row r="322">
      <c r="C322" s="6"/>
    </row>
    <row r="323">
      <c r="C323" s="6"/>
    </row>
    <row r="324">
      <c r="C324" s="6"/>
    </row>
    <row r="325">
      <c r="C325" s="6"/>
    </row>
    <row r="326">
      <c r="C326" s="6"/>
    </row>
    <row r="327">
      <c r="C327" s="6"/>
    </row>
    <row r="328">
      <c r="C328" s="6"/>
    </row>
    <row r="329">
      <c r="C329" s="6"/>
    </row>
    <row r="330">
      <c r="C330" s="6"/>
    </row>
    <row r="331">
      <c r="C331" s="6"/>
    </row>
    <row r="332">
      <c r="C332" s="6"/>
    </row>
    <row r="333">
      <c r="C333" s="6"/>
    </row>
    <row r="334">
      <c r="C334" s="6"/>
    </row>
    <row r="335">
      <c r="C335" s="6"/>
    </row>
    <row r="336">
      <c r="C336" s="6"/>
    </row>
    <row r="337">
      <c r="C337" s="6"/>
    </row>
    <row r="338">
      <c r="C338" s="6"/>
    </row>
    <row r="339">
      <c r="C339" s="6"/>
    </row>
    <row r="340">
      <c r="C340" s="6"/>
    </row>
    <row r="341">
      <c r="C341" s="6"/>
    </row>
    <row r="342">
      <c r="C342" s="6"/>
    </row>
    <row r="343">
      <c r="C343" s="6"/>
    </row>
    <row r="344">
      <c r="C344" s="6"/>
    </row>
    <row r="345">
      <c r="C345" s="6"/>
    </row>
    <row r="346">
      <c r="C346" s="6"/>
    </row>
    <row r="347">
      <c r="C347" s="6"/>
    </row>
    <row r="348">
      <c r="C348" s="6"/>
    </row>
    <row r="349">
      <c r="C349" s="6"/>
    </row>
    <row r="350">
      <c r="C350" s="6"/>
    </row>
    <row r="351">
      <c r="C351" s="6"/>
    </row>
    <row r="352">
      <c r="C352" s="6"/>
    </row>
    <row r="353">
      <c r="C353" s="6"/>
    </row>
    <row r="354">
      <c r="C354" s="6"/>
    </row>
    <row r="355">
      <c r="C355" s="6"/>
    </row>
    <row r="356">
      <c r="C356" s="6"/>
    </row>
    <row r="357">
      <c r="C357" s="6"/>
    </row>
    <row r="358">
      <c r="C358" s="6"/>
    </row>
    <row r="359">
      <c r="C359" s="6"/>
    </row>
    <row r="360">
      <c r="C360" s="6"/>
    </row>
    <row r="361">
      <c r="C361" s="6"/>
    </row>
    <row r="362">
      <c r="C362" s="6"/>
    </row>
    <row r="363">
      <c r="C363" s="6"/>
    </row>
    <row r="364">
      <c r="C364" s="6"/>
    </row>
    <row r="365">
      <c r="C365" s="6"/>
    </row>
    <row r="366">
      <c r="C366" s="6"/>
    </row>
    <row r="367">
      <c r="C367" s="6"/>
    </row>
    <row r="368">
      <c r="C368" s="6"/>
    </row>
    <row r="369">
      <c r="C369" s="6"/>
    </row>
    <row r="370">
      <c r="C370" s="6"/>
    </row>
    <row r="371">
      <c r="C371" s="6"/>
    </row>
    <row r="372">
      <c r="C372" s="6"/>
    </row>
    <row r="373">
      <c r="C373" s="6"/>
    </row>
    <row r="374">
      <c r="C374" s="6"/>
    </row>
    <row r="375">
      <c r="C375" s="6"/>
    </row>
    <row r="376">
      <c r="C376" s="6"/>
    </row>
    <row r="377">
      <c r="C377" s="6"/>
    </row>
    <row r="378">
      <c r="C378" s="6"/>
    </row>
    <row r="379">
      <c r="C379" s="6"/>
    </row>
    <row r="380">
      <c r="C380" s="6"/>
    </row>
    <row r="381">
      <c r="C381" s="6"/>
    </row>
    <row r="382">
      <c r="C382" s="6"/>
    </row>
    <row r="383">
      <c r="C383" s="6"/>
    </row>
    <row r="384">
      <c r="C384" s="6"/>
    </row>
    <row r="385">
      <c r="C385" s="6"/>
    </row>
    <row r="386">
      <c r="C386" s="6"/>
    </row>
    <row r="387">
      <c r="C387" s="6"/>
    </row>
    <row r="388">
      <c r="C388" s="6"/>
    </row>
    <row r="389">
      <c r="C389" s="6"/>
    </row>
    <row r="390">
      <c r="C390" s="6"/>
    </row>
    <row r="391">
      <c r="C391" s="6"/>
    </row>
    <row r="392">
      <c r="C392" s="6"/>
    </row>
    <row r="393">
      <c r="C393" s="6"/>
    </row>
    <row r="394">
      <c r="C394" s="6"/>
    </row>
    <row r="395">
      <c r="C395" s="6"/>
    </row>
    <row r="396">
      <c r="C396" s="6"/>
    </row>
    <row r="397">
      <c r="C397" s="6"/>
    </row>
    <row r="398">
      <c r="C398" s="6"/>
    </row>
    <row r="399">
      <c r="C399" s="6"/>
    </row>
    <row r="400">
      <c r="C400" s="6"/>
    </row>
    <row r="401">
      <c r="C401" s="6"/>
    </row>
    <row r="402">
      <c r="C402" s="6"/>
    </row>
    <row r="403">
      <c r="C403" s="6"/>
    </row>
    <row r="404">
      <c r="C404" s="6"/>
    </row>
    <row r="405">
      <c r="C405" s="6"/>
    </row>
    <row r="406">
      <c r="C406" s="6"/>
    </row>
    <row r="407">
      <c r="C407" s="6"/>
    </row>
    <row r="408">
      <c r="C408" s="6"/>
    </row>
    <row r="409">
      <c r="C409" s="6"/>
    </row>
    <row r="410">
      <c r="C410" s="6"/>
    </row>
    <row r="411">
      <c r="C411" s="6"/>
    </row>
    <row r="412">
      <c r="C412" s="6"/>
    </row>
    <row r="413">
      <c r="C413" s="6"/>
    </row>
    <row r="414">
      <c r="C414" s="6"/>
    </row>
    <row r="415">
      <c r="C415" s="6"/>
    </row>
    <row r="416">
      <c r="C416" s="6"/>
    </row>
    <row r="417">
      <c r="C417" s="6"/>
    </row>
    <row r="418">
      <c r="C418" s="6"/>
    </row>
    <row r="419">
      <c r="C419" s="6"/>
    </row>
    <row r="420">
      <c r="C420" s="6"/>
    </row>
    <row r="421">
      <c r="C421" s="6"/>
    </row>
    <row r="422">
      <c r="C422" s="6"/>
    </row>
    <row r="423">
      <c r="C423" s="6"/>
    </row>
    <row r="424">
      <c r="C424" s="6"/>
    </row>
    <row r="425">
      <c r="C425" s="6"/>
    </row>
    <row r="426">
      <c r="C426" s="6"/>
    </row>
    <row r="427">
      <c r="C427" s="6"/>
    </row>
    <row r="428">
      <c r="C428" s="6"/>
    </row>
    <row r="429">
      <c r="C429" s="6"/>
    </row>
    <row r="430">
      <c r="C430" s="6"/>
    </row>
    <row r="431">
      <c r="C431" s="6"/>
    </row>
    <row r="432">
      <c r="C432" s="6"/>
    </row>
    <row r="433">
      <c r="C433" s="6"/>
    </row>
    <row r="434">
      <c r="C434" s="6"/>
    </row>
    <row r="435">
      <c r="C435" s="6"/>
    </row>
    <row r="436">
      <c r="C436" s="6"/>
    </row>
    <row r="437">
      <c r="C437" s="6"/>
    </row>
    <row r="438">
      <c r="C438" s="6"/>
    </row>
    <row r="439">
      <c r="C439" s="6"/>
    </row>
    <row r="440">
      <c r="C440" s="6"/>
    </row>
    <row r="441">
      <c r="C441" s="6"/>
    </row>
    <row r="442">
      <c r="C442" s="6"/>
    </row>
    <row r="443">
      <c r="C443" s="6"/>
    </row>
    <row r="444">
      <c r="C444" s="6"/>
    </row>
    <row r="445">
      <c r="C445" s="6"/>
    </row>
    <row r="446">
      <c r="C446" s="6"/>
    </row>
    <row r="447">
      <c r="C447" s="6"/>
    </row>
    <row r="448">
      <c r="C448" s="6"/>
    </row>
    <row r="449">
      <c r="C449" s="6"/>
    </row>
    <row r="450">
      <c r="C450" s="6"/>
    </row>
    <row r="451">
      <c r="C451" s="6"/>
    </row>
    <row r="452">
      <c r="C452" s="6"/>
    </row>
    <row r="453">
      <c r="C453" s="6"/>
    </row>
    <row r="454">
      <c r="C454" s="6"/>
    </row>
    <row r="455">
      <c r="C455" s="6"/>
    </row>
    <row r="456">
      <c r="C456" s="6"/>
    </row>
    <row r="457">
      <c r="C457" s="6"/>
    </row>
    <row r="458">
      <c r="C458" s="6"/>
    </row>
    <row r="459">
      <c r="C459" s="6"/>
    </row>
    <row r="460">
      <c r="C460" s="6"/>
    </row>
    <row r="461">
      <c r="C461" s="6"/>
    </row>
    <row r="462">
      <c r="C462" s="6"/>
    </row>
    <row r="463">
      <c r="C463" s="6"/>
    </row>
    <row r="464">
      <c r="C464" s="6"/>
    </row>
    <row r="465">
      <c r="C465" s="6"/>
    </row>
    <row r="466">
      <c r="C466" s="6"/>
    </row>
    <row r="467">
      <c r="C467" s="6"/>
    </row>
    <row r="468">
      <c r="C468" s="6"/>
    </row>
    <row r="469">
      <c r="C469" s="6"/>
    </row>
    <row r="470">
      <c r="C470" s="6"/>
    </row>
    <row r="471">
      <c r="C471" s="6"/>
    </row>
    <row r="472">
      <c r="C472" s="6"/>
    </row>
    <row r="473">
      <c r="C473" s="6"/>
    </row>
    <row r="474">
      <c r="C474" s="6"/>
    </row>
    <row r="475">
      <c r="C475" s="6"/>
    </row>
    <row r="476">
      <c r="C476" s="6"/>
    </row>
    <row r="477">
      <c r="C477" s="6"/>
    </row>
    <row r="478">
      <c r="C478" s="6"/>
    </row>
    <row r="479">
      <c r="C479" s="6"/>
    </row>
    <row r="480">
      <c r="C480" s="6"/>
    </row>
    <row r="481">
      <c r="C481" s="6"/>
    </row>
    <row r="482">
      <c r="C482" s="6"/>
    </row>
    <row r="483">
      <c r="C483" s="6"/>
    </row>
    <row r="484">
      <c r="C484" s="6"/>
    </row>
    <row r="485">
      <c r="C485" s="6"/>
    </row>
    <row r="486">
      <c r="C486" s="6"/>
    </row>
    <row r="487">
      <c r="C487" s="6"/>
    </row>
    <row r="488">
      <c r="C488" s="6"/>
    </row>
    <row r="489">
      <c r="C489" s="6"/>
    </row>
    <row r="490">
      <c r="C490" s="6"/>
    </row>
    <row r="491">
      <c r="C491" s="6"/>
    </row>
    <row r="492">
      <c r="C492" s="6"/>
    </row>
    <row r="493">
      <c r="C493" s="6"/>
    </row>
    <row r="494">
      <c r="C494" s="6"/>
    </row>
    <row r="495">
      <c r="C495" s="6"/>
    </row>
    <row r="496">
      <c r="C496" s="6"/>
    </row>
    <row r="497">
      <c r="C497" s="6"/>
    </row>
    <row r="498">
      <c r="C498" s="6"/>
    </row>
    <row r="499">
      <c r="C499" s="6"/>
    </row>
    <row r="500">
      <c r="C500" s="6"/>
    </row>
    <row r="501">
      <c r="C501" s="6"/>
    </row>
    <row r="502">
      <c r="C502" s="6"/>
    </row>
    <row r="503">
      <c r="C503" s="6"/>
    </row>
    <row r="504">
      <c r="C504" s="6"/>
    </row>
    <row r="505">
      <c r="C505" s="6"/>
    </row>
    <row r="506">
      <c r="C506" s="6"/>
    </row>
    <row r="507">
      <c r="C507" s="6"/>
    </row>
    <row r="508">
      <c r="C508" s="6"/>
    </row>
    <row r="509">
      <c r="C509" s="6"/>
    </row>
    <row r="510">
      <c r="C510" s="6"/>
    </row>
    <row r="511">
      <c r="C511" s="6"/>
    </row>
    <row r="512">
      <c r="C512" s="6"/>
    </row>
    <row r="513">
      <c r="C513" s="6"/>
    </row>
    <row r="514">
      <c r="C514" s="6"/>
    </row>
    <row r="515">
      <c r="C515" s="6"/>
    </row>
    <row r="516">
      <c r="C516" s="6"/>
    </row>
    <row r="517">
      <c r="C517" s="6"/>
    </row>
    <row r="518">
      <c r="C518" s="6"/>
    </row>
    <row r="519">
      <c r="C519" s="6"/>
    </row>
    <row r="520">
      <c r="C520" s="6"/>
    </row>
    <row r="521">
      <c r="C521" s="6"/>
    </row>
    <row r="522">
      <c r="C522" s="6"/>
    </row>
    <row r="523">
      <c r="C523" s="6"/>
    </row>
    <row r="524">
      <c r="C524" s="6"/>
    </row>
    <row r="525">
      <c r="C525" s="6"/>
    </row>
    <row r="526">
      <c r="C526" s="6"/>
    </row>
    <row r="527">
      <c r="C527" s="6"/>
    </row>
    <row r="528">
      <c r="C528" s="6"/>
    </row>
    <row r="529">
      <c r="C529" s="6"/>
    </row>
    <row r="530">
      <c r="C530" s="6"/>
    </row>
    <row r="531">
      <c r="C531" s="6"/>
    </row>
    <row r="532">
      <c r="C532" s="6"/>
    </row>
    <row r="533">
      <c r="C533" s="6"/>
    </row>
    <row r="534">
      <c r="C534" s="6"/>
    </row>
    <row r="535">
      <c r="C535" s="6"/>
    </row>
    <row r="536">
      <c r="C536" s="6"/>
    </row>
    <row r="537">
      <c r="C537" s="6"/>
    </row>
    <row r="538">
      <c r="C538" s="6"/>
    </row>
    <row r="539">
      <c r="C539" s="6"/>
    </row>
    <row r="540">
      <c r="C540" s="6"/>
    </row>
    <row r="541">
      <c r="C541" s="6"/>
    </row>
    <row r="542">
      <c r="C542" s="6"/>
    </row>
    <row r="543">
      <c r="C543" s="6"/>
    </row>
    <row r="544">
      <c r="C544" s="6"/>
    </row>
    <row r="545">
      <c r="C545" s="6"/>
    </row>
    <row r="546">
      <c r="C546" s="6"/>
    </row>
    <row r="547">
      <c r="C547" s="6"/>
    </row>
    <row r="548">
      <c r="C548" s="6"/>
    </row>
    <row r="549">
      <c r="C549" s="6"/>
    </row>
    <row r="550">
      <c r="C550" s="6"/>
    </row>
    <row r="551">
      <c r="C551" s="6"/>
    </row>
    <row r="552">
      <c r="C552" s="6"/>
    </row>
    <row r="553">
      <c r="C553" s="6"/>
    </row>
    <row r="554">
      <c r="C554" s="6"/>
    </row>
    <row r="555">
      <c r="C555" s="6"/>
    </row>
    <row r="556">
      <c r="C556" s="6"/>
    </row>
    <row r="557">
      <c r="C557" s="6"/>
    </row>
    <row r="558">
      <c r="C558" s="6"/>
    </row>
    <row r="559">
      <c r="C559" s="6"/>
    </row>
    <row r="560">
      <c r="C560" s="6"/>
    </row>
    <row r="561">
      <c r="C561" s="6"/>
    </row>
    <row r="562">
      <c r="C562" s="6"/>
    </row>
    <row r="563">
      <c r="C563" s="6"/>
    </row>
    <row r="564">
      <c r="C564" s="6"/>
    </row>
    <row r="565">
      <c r="C565" s="6"/>
    </row>
    <row r="566">
      <c r="C566" s="6"/>
    </row>
    <row r="567">
      <c r="C567" s="6"/>
    </row>
    <row r="568">
      <c r="C568" s="6"/>
    </row>
    <row r="569">
      <c r="C569" s="6"/>
    </row>
    <row r="570">
      <c r="C570" s="6"/>
    </row>
    <row r="571">
      <c r="C571" s="6"/>
    </row>
    <row r="572">
      <c r="C572" s="6"/>
    </row>
    <row r="573">
      <c r="C573" s="6"/>
    </row>
    <row r="574">
      <c r="C574" s="6"/>
    </row>
    <row r="575">
      <c r="C575" s="6"/>
    </row>
    <row r="576">
      <c r="C576" s="6"/>
    </row>
    <row r="577">
      <c r="C577" s="6"/>
    </row>
    <row r="578">
      <c r="C578" s="6"/>
    </row>
    <row r="579">
      <c r="C579" s="6"/>
    </row>
    <row r="580">
      <c r="C580" s="6"/>
    </row>
    <row r="581">
      <c r="C581" s="6"/>
    </row>
    <row r="582">
      <c r="C582" s="6"/>
    </row>
    <row r="583">
      <c r="C583" s="6"/>
    </row>
    <row r="584">
      <c r="C584" s="6"/>
    </row>
    <row r="585">
      <c r="C585" s="6"/>
    </row>
    <row r="586">
      <c r="C586" s="6"/>
    </row>
    <row r="587">
      <c r="C587" s="6"/>
    </row>
    <row r="588">
      <c r="C588" s="6"/>
    </row>
    <row r="589">
      <c r="C589" s="6"/>
    </row>
    <row r="590">
      <c r="C590" s="6"/>
    </row>
    <row r="591">
      <c r="C591" s="6"/>
    </row>
    <row r="592">
      <c r="C592" s="6"/>
    </row>
    <row r="593">
      <c r="C593" s="6"/>
    </row>
    <row r="594">
      <c r="C594" s="6"/>
    </row>
    <row r="595">
      <c r="C595" s="6"/>
    </row>
    <row r="596">
      <c r="C596" s="6"/>
    </row>
    <row r="597">
      <c r="C597" s="6"/>
    </row>
    <row r="598">
      <c r="C598" s="6"/>
    </row>
    <row r="599">
      <c r="C599" s="6"/>
    </row>
    <row r="600">
      <c r="C600" s="6"/>
    </row>
    <row r="601">
      <c r="C601" s="6"/>
    </row>
    <row r="602">
      <c r="C602" s="6"/>
    </row>
    <row r="603">
      <c r="C603" s="6"/>
    </row>
    <row r="604">
      <c r="C604" s="6"/>
    </row>
    <row r="605">
      <c r="C605" s="6"/>
    </row>
    <row r="606">
      <c r="C606" s="6"/>
    </row>
    <row r="607">
      <c r="C607" s="6"/>
    </row>
    <row r="608">
      <c r="C608" s="6"/>
    </row>
    <row r="609">
      <c r="C609" s="6"/>
    </row>
    <row r="610">
      <c r="C610" s="6"/>
    </row>
    <row r="611">
      <c r="C611" s="6"/>
    </row>
    <row r="612">
      <c r="C612" s="6"/>
    </row>
    <row r="613">
      <c r="C613" s="6"/>
    </row>
    <row r="614">
      <c r="C614" s="6"/>
    </row>
    <row r="615">
      <c r="C615" s="6"/>
    </row>
    <row r="616">
      <c r="C616" s="6"/>
    </row>
    <row r="617">
      <c r="C617" s="6"/>
    </row>
    <row r="618">
      <c r="C618" s="6"/>
    </row>
    <row r="619">
      <c r="C619" s="6"/>
    </row>
    <row r="620">
      <c r="C620" s="6"/>
    </row>
    <row r="621">
      <c r="C621" s="6"/>
    </row>
    <row r="622">
      <c r="C622" s="6"/>
    </row>
    <row r="623">
      <c r="C623" s="6"/>
    </row>
    <row r="624">
      <c r="C624" s="6"/>
    </row>
    <row r="625">
      <c r="C625" s="6"/>
    </row>
    <row r="626">
      <c r="C626" s="6"/>
    </row>
    <row r="627">
      <c r="C627" s="6"/>
    </row>
    <row r="628">
      <c r="C628" s="6"/>
    </row>
    <row r="629">
      <c r="C629" s="6"/>
    </row>
    <row r="630">
      <c r="C630" s="6"/>
    </row>
    <row r="631">
      <c r="C631" s="6"/>
    </row>
    <row r="632">
      <c r="C632" s="6"/>
    </row>
    <row r="633">
      <c r="C633" s="6"/>
    </row>
    <row r="634">
      <c r="C634" s="6"/>
    </row>
    <row r="635">
      <c r="C635" s="6"/>
    </row>
    <row r="636">
      <c r="C636" s="6"/>
    </row>
    <row r="637">
      <c r="C637" s="6"/>
    </row>
    <row r="638">
      <c r="C638" s="6"/>
    </row>
    <row r="639">
      <c r="C639" s="6"/>
    </row>
    <row r="640">
      <c r="C640" s="6"/>
    </row>
    <row r="641">
      <c r="C641" s="6"/>
    </row>
    <row r="642">
      <c r="C642" s="6"/>
    </row>
    <row r="643">
      <c r="C643" s="6"/>
    </row>
    <row r="644">
      <c r="C644" s="6"/>
    </row>
    <row r="645">
      <c r="C645" s="6"/>
    </row>
    <row r="646">
      <c r="C646" s="6"/>
    </row>
    <row r="647">
      <c r="C647" s="6"/>
    </row>
    <row r="648">
      <c r="C648" s="6"/>
    </row>
    <row r="649">
      <c r="C649" s="6"/>
    </row>
    <row r="650">
      <c r="C650" s="6"/>
    </row>
    <row r="651">
      <c r="C651" s="6"/>
    </row>
    <row r="652">
      <c r="C652" s="6"/>
    </row>
    <row r="653">
      <c r="C653" s="6"/>
    </row>
    <row r="654">
      <c r="C654" s="6"/>
    </row>
    <row r="655">
      <c r="C655" s="6"/>
    </row>
    <row r="656">
      <c r="C656" s="6"/>
    </row>
    <row r="657">
      <c r="C657" s="6"/>
    </row>
    <row r="658">
      <c r="C658" s="6"/>
    </row>
    <row r="659">
      <c r="C659" s="6"/>
    </row>
    <row r="660">
      <c r="C660" s="6"/>
    </row>
    <row r="661">
      <c r="C661" s="6"/>
    </row>
    <row r="662">
      <c r="C662" s="6"/>
    </row>
    <row r="663">
      <c r="C663" s="6"/>
    </row>
    <row r="664">
      <c r="C664" s="6"/>
    </row>
    <row r="665">
      <c r="C665" s="6"/>
    </row>
    <row r="666">
      <c r="C666" s="6"/>
    </row>
    <row r="667">
      <c r="C667" s="6"/>
    </row>
    <row r="668">
      <c r="C668" s="6"/>
    </row>
    <row r="669">
      <c r="C669" s="6"/>
    </row>
    <row r="670">
      <c r="C670" s="6"/>
    </row>
    <row r="671">
      <c r="C671" s="6"/>
    </row>
    <row r="672">
      <c r="C672" s="6"/>
    </row>
    <row r="673">
      <c r="C673" s="6"/>
    </row>
    <row r="674">
      <c r="C674" s="6"/>
    </row>
    <row r="675">
      <c r="C675" s="6"/>
    </row>
    <row r="676">
      <c r="C676" s="6"/>
    </row>
    <row r="677">
      <c r="C677" s="6"/>
    </row>
    <row r="678">
      <c r="C678" s="6"/>
    </row>
    <row r="679">
      <c r="C679" s="6"/>
    </row>
    <row r="680">
      <c r="C680" s="6"/>
    </row>
    <row r="681">
      <c r="C681" s="6"/>
    </row>
    <row r="682">
      <c r="C682" s="6"/>
    </row>
    <row r="683">
      <c r="C683" s="6"/>
    </row>
    <row r="684">
      <c r="C684" s="6"/>
    </row>
    <row r="685">
      <c r="C685" s="6"/>
    </row>
    <row r="686">
      <c r="C686" s="6"/>
    </row>
    <row r="687">
      <c r="C687" s="6"/>
    </row>
    <row r="688">
      <c r="C688" s="6"/>
    </row>
    <row r="689">
      <c r="C689" s="6"/>
    </row>
    <row r="690">
      <c r="C690" s="6"/>
    </row>
    <row r="691">
      <c r="C691" s="6"/>
    </row>
    <row r="692">
      <c r="C692" s="6"/>
    </row>
    <row r="693">
      <c r="C693" s="6"/>
    </row>
    <row r="694">
      <c r="C694" s="6"/>
    </row>
    <row r="695">
      <c r="C695" s="6"/>
    </row>
    <row r="696">
      <c r="C696" s="6"/>
    </row>
    <row r="697">
      <c r="C697" s="6"/>
    </row>
    <row r="698">
      <c r="C698" s="6"/>
    </row>
    <row r="699">
      <c r="C699" s="6"/>
    </row>
    <row r="700">
      <c r="C700" s="6"/>
    </row>
    <row r="701">
      <c r="C701" s="6"/>
    </row>
    <row r="702">
      <c r="C702" s="6"/>
    </row>
    <row r="703">
      <c r="C703" s="6"/>
    </row>
    <row r="704">
      <c r="C704" s="6"/>
    </row>
    <row r="705">
      <c r="C705" s="6"/>
    </row>
    <row r="706">
      <c r="C706" s="6"/>
    </row>
    <row r="707">
      <c r="C707" s="6"/>
    </row>
    <row r="708">
      <c r="C708" s="6"/>
    </row>
    <row r="709">
      <c r="C709" s="6"/>
    </row>
    <row r="710">
      <c r="C710" s="6"/>
    </row>
    <row r="711">
      <c r="C711" s="6"/>
    </row>
    <row r="712">
      <c r="C712" s="6"/>
    </row>
    <row r="713">
      <c r="C713" s="6"/>
    </row>
    <row r="714">
      <c r="C714" s="6"/>
    </row>
    <row r="715">
      <c r="C715" s="6"/>
    </row>
    <row r="716">
      <c r="C716" s="6"/>
    </row>
    <row r="717">
      <c r="C717" s="6"/>
    </row>
    <row r="718">
      <c r="C718" s="6"/>
    </row>
    <row r="719">
      <c r="C719" s="6"/>
    </row>
    <row r="720">
      <c r="C720" s="6"/>
    </row>
    <row r="721">
      <c r="C721" s="6"/>
    </row>
    <row r="722">
      <c r="C722" s="6"/>
    </row>
    <row r="723">
      <c r="C723" s="6"/>
    </row>
    <row r="724">
      <c r="C724" s="6"/>
    </row>
    <row r="725">
      <c r="C725" s="6"/>
    </row>
    <row r="726">
      <c r="C726" s="6"/>
    </row>
    <row r="727">
      <c r="C727" s="6"/>
    </row>
    <row r="728">
      <c r="C728" s="6"/>
    </row>
    <row r="729">
      <c r="C729" s="6"/>
    </row>
    <row r="730">
      <c r="C730" s="6"/>
    </row>
    <row r="731">
      <c r="C731" s="6"/>
    </row>
    <row r="732">
      <c r="C732" s="6"/>
    </row>
    <row r="733">
      <c r="C733" s="6"/>
    </row>
    <row r="734">
      <c r="C734" s="6"/>
    </row>
    <row r="735">
      <c r="C735" s="6"/>
    </row>
    <row r="736">
      <c r="C736" s="6"/>
    </row>
    <row r="737">
      <c r="C737" s="6"/>
    </row>
    <row r="738">
      <c r="C738" s="6"/>
    </row>
    <row r="739">
      <c r="C739" s="6"/>
    </row>
    <row r="740">
      <c r="C740" s="6"/>
    </row>
    <row r="741">
      <c r="C741" s="6"/>
    </row>
    <row r="742">
      <c r="C742" s="6"/>
    </row>
    <row r="743">
      <c r="C743" s="6"/>
    </row>
    <row r="744">
      <c r="C744" s="6"/>
    </row>
    <row r="745">
      <c r="C745" s="6"/>
    </row>
    <row r="746">
      <c r="C746" s="6"/>
    </row>
    <row r="747">
      <c r="C747" s="6"/>
    </row>
    <row r="748">
      <c r="C748" s="6"/>
    </row>
    <row r="749">
      <c r="C749" s="6"/>
    </row>
    <row r="750">
      <c r="C750" s="6"/>
    </row>
    <row r="751">
      <c r="C751" s="6"/>
    </row>
    <row r="752">
      <c r="C752" s="6"/>
    </row>
    <row r="753">
      <c r="C753" s="6"/>
    </row>
    <row r="754">
      <c r="C754" s="6"/>
    </row>
    <row r="755">
      <c r="C755" s="6"/>
    </row>
    <row r="756">
      <c r="C756" s="6"/>
    </row>
    <row r="757">
      <c r="C757" s="6"/>
    </row>
    <row r="758">
      <c r="C758" s="6"/>
    </row>
    <row r="759">
      <c r="C759" s="6"/>
    </row>
    <row r="760">
      <c r="C760" s="6"/>
    </row>
    <row r="761">
      <c r="C761" s="6"/>
    </row>
    <row r="762">
      <c r="C762" s="6"/>
    </row>
    <row r="763">
      <c r="C763" s="6"/>
    </row>
    <row r="764">
      <c r="C764" s="6"/>
    </row>
    <row r="765">
      <c r="C765" s="6"/>
    </row>
    <row r="766">
      <c r="C766" s="6"/>
    </row>
    <row r="767">
      <c r="C767" s="6"/>
    </row>
    <row r="768">
      <c r="C768" s="6"/>
    </row>
    <row r="769">
      <c r="C769" s="6"/>
    </row>
    <row r="770">
      <c r="C770" s="6"/>
    </row>
    <row r="771">
      <c r="C771" s="6"/>
    </row>
    <row r="772">
      <c r="C772" s="6"/>
    </row>
    <row r="773">
      <c r="C773" s="6"/>
    </row>
    <row r="774">
      <c r="C774" s="6"/>
    </row>
    <row r="775">
      <c r="C775" s="6"/>
    </row>
    <row r="776">
      <c r="C776" s="6"/>
    </row>
    <row r="777">
      <c r="C777" s="6"/>
    </row>
    <row r="778">
      <c r="C778" s="6"/>
    </row>
    <row r="779">
      <c r="C779" s="6"/>
    </row>
    <row r="780">
      <c r="C780" s="6"/>
    </row>
    <row r="781">
      <c r="C781" s="6"/>
    </row>
    <row r="782">
      <c r="C782" s="6"/>
    </row>
    <row r="783">
      <c r="C783" s="6"/>
    </row>
    <row r="784">
      <c r="C784" s="6"/>
    </row>
    <row r="785">
      <c r="C785" s="6"/>
    </row>
    <row r="786">
      <c r="C786" s="6"/>
    </row>
    <row r="787">
      <c r="C787" s="6"/>
    </row>
    <row r="788">
      <c r="C788" s="6"/>
    </row>
    <row r="789">
      <c r="C789" s="6"/>
    </row>
    <row r="790">
      <c r="C790" s="6"/>
    </row>
    <row r="791">
      <c r="C791" s="6"/>
    </row>
    <row r="792">
      <c r="C792" s="6"/>
    </row>
    <row r="793">
      <c r="C793" s="6"/>
    </row>
    <row r="794">
      <c r="C794" s="6"/>
    </row>
    <row r="795">
      <c r="C795" s="6"/>
    </row>
    <row r="796">
      <c r="C796" s="6"/>
    </row>
    <row r="797">
      <c r="C797" s="6"/>
    </row>
    <row r="798">
      <c r="C798" s="6"/>
    </row>
    <row r="799">
      <c r="C799" s="6"/>
    </row>
    <row r="800">
      <c r="C800" s="6"/>
    </row>
    <row r="801">
      <c r="C801" s="6"/>
    </row>
    <row r="802">
      <c r="C802" s="6"/>
    </row>
    <row r="803">
      <c r="C803" s="6"/>
    </row>
    <row r="804">
      <c r="C804" s="6"/>
    </row>
    <row r="805">
      <c r="C805" s="6"/>
    </row>
    <row r="806">
      <c r="C806" s="6"/>
    </row>
    <row r="807">
      <c r="C807" s="6"/>
    </row>
    <row r="808">
      <c r="C808" s="6"/>
    </row>
    <row r="809">
      <c r="C809" s="6"/>
    </row>
    <row r="810">
      <c r="C810" s="6"/>
    </row>
    <row r="811">
      <c r="C811" s="6"/>
    </row>
    <row r="812">
      <c r="C812" s="6"/>
    </row>
    <row r="813">
      <c r="C813" s="6"/>
    </row>
    <row r="814">
      <c r="C814" s="6"/>
    </row>
    <row r="815">
      <c r="C815" s="6"/>
    </row>
    <row r="816">
      <c r="C816" s="6"/>
    </row>
    <row r="817">
      <c r="C817" s="6"/>
    </row>
    <row r="818">
      <c r="C818" s="6"/>
    </row>
    <row r="819">
      <c r="C819" s="6"/>
    </row>
    <row r="820">
      <c r="C820" s="6"/>
    </row>
    <row r="821">
      <c r="C821" s="6"/>
    </row>
    <row r="822">
      <c r="C822" s="6"/>
    </row>
    <row r="823">
      <c r="C823" s="6"/>
    </row>
    <row r="824">
      <c r="C824" s="6"/>
    </row>
    <row r="825">
      <c r="C825" s="6"/>
    </row>
    <row r="826">
      <c r="C826" s="6"/>
    </row>
    <row r="827">
      <c r="C827" s="6"/>
    </row>
    <row r="828">
      <c r="C828" s="6"/>
    </row>
    <row r="829">
      <c r="C829" s="6"/>
    </row>
    <row r="830">
      <c r="C830" s="6"/>
    </row>
    <row r="831">
      <c r="C831" s="6"/>
    </row>
    <row r="832">
      <c r="C832" s="6"/>
    </row>
    <row r="833">
      <c r="C833" s="6"/>
    </row>
    <row r="834">
      <c r="C834" s="6"/>
    </row>
    <row r="835">
      <c r="C835" s="6"/>
    </row>
    <row r="836">
      <c r="C836" s="6"/>
    </row>
    <row r="837">
      <c r="C837" s="6"/>
    </row>
    <row r="838">
      <c r="C838" s="6"/>
    </row>
    <row r="839">
      <c r="C839" s="6"/>
    </row>
    <row r="840">
      <c r="C840" s="6"/>
    </row>
    <row r="841">
      <c r="C841" s="6"/>
    </row>
    <row r="842">
      <c r="C842" s="6"/>
    </row>
    <row r="843">
      <c r="C843" s="6"/>
    </row>
    <row r="844">
      <c r="C844" s="6"/>
    </row>
    <row r="845">
      <c r="C845" s="6"/>
    </row>
    <row r="846">
      <c r="C846" s="6"/>
    </row>
    <row r="847">
      <c r="C847" s="6"/>
    </row>
    <row r="848">
      <c r="C848" s="6"/>
    </row>
    <row r="849">
      <c r="C849" s="6"/>
    </row>
    <row r="850">
      <c r="C850" s="6"/>
    </row>
    <row r="851">
      <c r="C851" s="6"/>
    </row>
    <row r="852">
      <c r="C852" s="6"/>
    </row>
    <row r="853">
      <c r="C853" s="6"/>
    </row>
    <row r="854">
      <c r="C854" s="6"/>
    </row>
    <row r="855">
      <c r="C855" s="6"/>
    </row>
    <row r="856">
      <c r="C856" s="6"/>
    </row>
    <row r="857">
      <c r="C857" s="6"/>
    </row>
    <row r="858">
      <c r="C858" s="6"/>
    </row>
    <row r="859">
      <c r="C859" s="6"/>
    </row>
    <row r="860">
      <c r="C860" s="6"/>
    </row>
    <row r="861">
      <c r="C861" s="6"/>
    </row>
    <row r="862">
      <c r="C862" s="6"/>
    </row>
    <row r="863">
      <c r="C863" s="6"/>
    </row>
    <row r="864">
      <c r="C864" s="6"/>
    </row>
    <row r="865">
      <c r="C865" s="6"/>
    </row>
    <row r="866">
      <c r="C866" s="6"/>
    </row>
    <row r="867">
      <c r="C867" s="6"/>
    </row>
    <row r="868">
      <c r="C868" s="6"/>
    </row>
    <row r="869">
      <c r="C869" s="6"/>
    </row>
    <row r="870">
      <c r="C870" s="6"/>
    </row>
    <row r="871">
      <c r="C871" s="6"/>
    </row>
    <row r="872">
      <c r="C872" s="6"/>
    </row>
    <row r="873">
      <c r="C873" s="6"/>
    </row>
    <row r="874">
      <c r="C874" s="6"/>
    </row>
    <row r="875">
      <c r="C875" s="6"/>
    </row>
    <row r="876">
      <c r="C876" s="6"/>
    </row>
    <row r="877">
      <c r="C877" s="6"/>
    </row>
    <row r="878">
      <c r="C878" s="6"/>
    </row>
    <row r="879">
      <c r="C879" s="6"/>
    </row>
    <row r="880">
      <c r="C880" s="6"/>
    </row>
    <row r="881">
      <c r="C881" s="6"/>
    </row>
    <row r="882">
      <c r="C882" s="6"/>
    </row>
    <row r="883">
      <c r="C883" s="6"/>
    </row>
    <row r="884">
      <c r="C884" s="6"/>
    </row>
    <row r="885">
      <c r="C885" s="6"/>
    </row>
    <row r="886">
      <c r="C886" s="6"/>
    </row>
    <row r="887">
      <c r="C887" s="6"/>
    </row>
    <row r="888">
      <c r="C888" s="6"/>
    </row>
    <row r="889">
      <c r="C889" s="6"/>
    </row>
    <row r="890">
      <c r="C890" s="6"/>
    </row>
    <row r="891">
      <c r="C891" s="6"/>
    </row>
    <row r="892">
      <c r="C892" s="6"/>
    </row>
    <row r="893">
      <c r="C893" s="6"/>
    </row>
    <row r="894">
      <c r="C894" s="6"/>
    </row>
    <row r="895">
      <c r="C895" s="6"/>
    </row>
    <row r="896">
      <c r="C896" s="6"/>
    </row>
    <row r="897">
      <c r="C897" s="6"/>
    </row>
    <row r="898">
      <c r="C898" s="6"/>
    </row>
    <row r="899">
      <c r="C899" s="6"/>
    </row>
    <row r="900">
      <c r="C900" s="6"/>
    </row>
    <row r="901">
      <c r="C901" s="6"/>
    </row>
    <row r="902">
      <c r="C902" s="6"/>
    </row>
    <row r="903">
      <c r="C903" s="6"/>
    </row>
    <row r="904">
      <c r="C904" s="6"/>
    </row>
    <row r="905">
      <c r="C905" s="6"/>
    </row>
    <row r="906">
      <c r="C906" s="6"/>
    </row>
    <row r="907">
      <c r="C907" s="6"/>
    </row>
    <row r="908">
      <c r="C908" s="6"/>
    </row>
    <row r="909">
      <c r="C909" s="6"/>
    </row>
    <row r="910">
      <c r="C910" s="6"/>
    </row>
    <row r="911">
      <c r="C911" s="6"/>
    </row>
    <row r="912">
      <c r="C912" s="6"/>
    </row>
    <row r="913">
      <c r="C913" s="6"/>
    </row>
    <row r="914">
      <c r="C914" s="6"/>
    </row>
  </sheetData>
  <hyperlinks>
    <hyperlink r:id="rId1" ref="K142"/>
    <hyperlink r:id="rId2" ref="K17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705</v>
      </c>
      <c r="B1" s="1" t="s">
        <v>706</v>
      </c>
      <c r="C1" s="1" t="s">
        <v>707</v>
      </c>
      <c r="D1" s="1" t="s">
        <v>16</v>
      </c>
      <c r="E1" s="1" t="s">
        <v>23</v>
      </c>
      <c r="F1" s="1" t="s">
        <v>31</v>
      </c>
      <c r="G1" s="1" t="s">
        <v>3</v>
      </c>
      <c r="H1" s="1" t="s">
        <v>708</v>
      </c>
      <c r="I1" s="1" t="s">
        <v>709</v>
      </c>
      <c r="J1" s="1" t="s">
        <v>710</v>
      </c>
      <c r="K1" s="1" t="s">
        <v>711</v>
      </c>
      <c r="L1" s="1" t="s">
        <v>712</v>
      </c>
    </row>
    <row r="2">
      <c r="A2" s="1">
        <v>1.0</v>
      </c>
      <c r="B2" s="1">
        <v>1.0</v>
      </c>
      <c r="C2" s="1" t="s">
        <v>713</v>
      </c>
      <c r="D2" s="1" t="s">
        <v>714</v>
      </c>
      <c r="E2" s="3" t="s">
        <v>715</v>
      </c>
      <c r="F2" s="1" t="s">
        <v>716</v>
      </c>
      <c r="G2" s="1" t="s">
        <v>717</v>
      </c>
      <c r="H2" s="1" t="s">
        <v>718</v>
      </c>
      <c r="I2" s="1" t="s">
        <v>718</v>
      </c>
      <c r="J2" s="1" t="s">
        <v>719</v>
      </c>
    </row>
    <row r="3">
      <c r="A3" s="1">
        <v>2.0</v>
      </c>
      <c r="B3" s="1">
        <v>1.0</v>
      </c>
      <c r="C3" s="1" t="s">
        <v>720</v>
      </c>
      <c r="E3" s="3" t="s">
        <v>721</v>
      </c>
      <c r="F3" s="1" t="s">
        <v>722</v>
      </c>
      <c r="G3" s="1" t="s">
        <v>717</v>
      </c>
      <c r="H3" s="1" t="s">
        <v>723</v>
      </c>
      <c r="I3" s="1" t="s">
        <v>723</v>
      </c>
      <c r="J3" s="1" t="s">
        <v>724</v>
      </c>
    </row>
    <row r="4">
      <c r="A4" s="1">
        <v>3.0</v>
      </c>
      <c r="B4" s="1">
        <v>1.0</v>
      </c>
      <c r="C4" s="1" t="s">
        <v>725</v>
      </c>
      <c r="E4" s="3" t="s">
        <v>726</v>
      </c>
      <c r="F4" s="13" t="s">
        <v>727</v>
      </c>
      <c r="G4" s="1" t="s">
        <v>717</v>
      </c>
      <c r="H4" s="13" t="s">
        <v>728</v>
      </c>
      <c r="I4" s="13" t="s">
        <v>729</v>
      </c>
      <c r="J4" s="1" t="s">
        <v>730</v>
      </c>
    </row>
    <row r="5">
      <c r="A5" s="1">
        <v>4.0</v>
      </c>
      <c r="B5" s="1">
        <v>1.0</v>
      </c>
      <c r="C5" s="1" t="s">
        <v>731</v>
      </c>
      <c r="E5" s="14" t="s">
        <v>732</v>
      </c>
      <c r="F5" s="1" t="s">
        <v>733</v>
      </c>
      <c r="G5" s="1" t="s">
        <v>717</v>
      </c>
      <c r="H5" s="13" t="s">
        <v>734</v>
      </c>
      <c r="I5" s="13" t="s">
        <v>734</v>
      </c>
      <c r="J5" s="1" t="s">
        <v>735</v>
      </c>
    </row>
    <row r="6">
      <c r="A6" s="1">
        <v>5.0</v>
      </c>
      <c r="B6" s="1">
        <v>1.0</v>
      </c>
      <c r="C6" s="1" t="s">
        <v>736</v>
      </c>
      <c r="E6" s="13" t="s">
        <v>737</v>
      </c>
      <c r="F6" s="15" t="s">
        <v>738</v>
      </c>
      <c r="G6" s="16" t="s">
        <v>739</v>
      </c>
      <c r="H6" s="13" t="s">
        <v>740</v>
      </c>
      <c r="I6" s="13" t="s">
        <v>741</v>
      </c>
      <c r="J6" s="1" t="s">
        <v>742</v>
      </c>
    </row>
    <row r="7">
      <c r="A7" s="1">
        <v>6.0</v>
      </c>
      <c r="B7" s="1">
        <v>1.0</v>
      </c>
      <c r="C7" s="1" t="s">
        <v>743</v>
      </c>
      <c r="E7" s="17" t="s">
        <v>216</v>
      </c>
      <c r="F7" s="18" t="s">
        <v>220</v>
      </c>
      <c r="G7" s="1" t="s">
        <v>717</v>
      </c>
      <c r="H7" s="18" t="s">
        <v>217</v>
      </c>
      <c r="I7" s="18" t="s">
        <v>217</v>
      </c>
      <c r="J7" s="1" t="s">
        <v>744</v>
      </c>
    </row>
    <row r="8">
      <c r="A8" s="1">
        <v>7.0</v>
      </c>
      <c r="B8" s="1">
        <v>1.0</v>
      </c>
      <c r="C8" s="1" t="s">
        <v>745</v>
      </c>
      <c r="D8" s="1" t="s">
        <v>746</v>
      </c>
      <c r="E8" s="14" t="s">
        <v>747</v>
      </c>
      <c r="F8" s="13" t="s">
        <v>748</v>
      </c>
      <c r="G8" s="1" t="s">
        <v>717</v>
      </c>
      <c r="H8" s="13" t="s">
        <v>749</v>
      </c>
      <c r="I8" s="13" t="s">
        <v>750</v>
      </c>
      <c r="J8" s="1" t="s">
        <v>751</v>
      </c>
    </row>
    <row r="9">
      <c r="A9" s="1">
        <v>7.0</v>
      </c>
      <c r="B9" s="1">
        <v>2.0</v>
      </c>
      <c r="C9" s="1" t="s">
        <v>745</v>
      </c>
      <c r="D9" s="1" t="s">
        <v>752</v>
      </c>
      <c r="E9" s="13" t="s">
        <v>753</v>
      </c>
      <c r="F9" s="19" t="s">
        <v>754</v>
      </c>
      <c r="G9" s="16" t="s">
        <v>739</v>
      </c>
      <c r="H9" s="1" t="s">
        <v>755</v>
      </c>
      <c r="I9" s="1" t="s">
        <v>756</v>
      </c>
      <c r="J9" s="1" t="s">
        <v>757</v>
      </c>
    </row>
    <row r="10">
      <c r="A10" s="1">
        <v>8.0</v>
      </c>
      <c r="B10" s="1">
        <v>1.0</v>
      </c>
      <c r="C10" s="1" t="s">
        <v>758</v>
      </c>
      <c r="E10" s="13" t="s">
        <v>759</v>
      </c>
      <c r="F10" s="19" t="s">
        <v>760</v>
      </c>
      <c r="G10" s="16" t="s">
        <v>739</v>
      </c>
      <c r="H10" s="1" t="s">
        <v>761</v>
      </c>
      <c r="I10" s="1" t="s">
        <v>761</v>
      </c>
      <c r="J10" s="1" t="s">
        <v>762</v>
      </c>
      <c r="K10" s="1" t="s">
        <v>763</v>
      </c>
      <c r="L10" s="1" t="s">
        <v>764</v>
      </c>
    </row>
    <row r="11">
      <c r="A11" s="1">
        <v>8.0</v>
      </c>
      <c r="B11" s="1">
        <v>2.0</v>
      </c>
      <c r="C11" s="1" t="s">
        <v>758</v>
      </c>
      <c r="E11" s="14" t="s">
        <v>759</v>
      </c>
      <c r="F11" s="13" t="s">
        <v>760</v>
      </c>
      <c r="G11" s="1" t="s">
        <v>717</v>
      </c>
      <c r="H11" s="1" t="s">
        <v>765</v>
      </c>
      <c r="I11" s="1" t="s">
        <v>765</v>
      </c>
      <c r="J11" s="1" t="s">
        <v>766</v>
      </c>
      <c r="K11" s="1" t="s">
        <v>767</v>
      </c>
      <c r="L11" s="1" t="s">
        <v>768</v>
      </c>
    </row>
    <row r="12">
      <c r="A12" s="1">
        <v>9.0</v>
      </c>
      <c r="B12" s="1">
        <v>1.0</v>
      </c>
      <c r="C12" s="1" t="s">
        <v>769</v>
      </c>
      <c r="D12" s="1" t="s">
        <v>770</v>
      </c>
      <c r="E12" s="14" t="s">
        <v>771</v>
      </c>
      <c r="F12" s="15" t="s">
        <v>772</v>
      </c>
      <c r="G12" s="1" t="s">
        <v>773</v>
      </c>
      <c r="H12" s="13" t="s">
        <v>774</v>
      </c>
      <c r="I12" s="13" t="s">
        <v>775</v>
      </c>
      <c r="J12" s="1" t="s">
        <v>776</v>
      </c>
    </row>
    <row r="13">
      <c r="A13" s="1">
        <v>9.0</v>
      </c>
      <c r="B13" s="1">
        <v>2.0</v>
      </c>
      <c r="C13" s="1" t="s">
        <v>769</v>
      </c>
      <c r="D13" s="1" t="s">
        <v>770</v>
      </c>
      <c r="E13" s="14" t="s">
        <v>771</v>
      </c>
      <c r="F13" s="15" t="s">
        <v>772</v>
      </c>
      <c r="G13" s="1" t="s">
        <v>773</v>
      </c>
      <c r="H13" s="13" t="s">
        <v>774</v>
      </c>
      <c r="I13" s="13" t="s">
        <v>775</v>
      </c>
      <c r="J13" s="1" t="s">
        <v>777</v>
      </c>
    </row>
    <row r="14">
      <c r="A14" s="1">
        <v>10.0</v>
      </c>
      <c r="B14" s="1">
        <v>1.0</v>
      </c>
      <c r="C14" s="1" t="s">
        <v>778</v>
      </c>
      <c r="E14" s="14" t="s">
        <v>779</v>
      </c>
      <c r="F14" s="19" t="s">
        <v>780</v>
      </c>
      <c r="G14" s="1" t="s">
        <v>773</v>
      </c>
      <c r="H14" s="13" t="s">
        <v>781</v>
      </c>
      <c r="I14" s="20" t="s">
        <v>782</v>
      </c>
      <c r="J14" s="1" t="s">
        <v>783</v>
      </c>
    </row>
    <row r="15">
      <c r="A15" s="1">
        <v>11.0</v>
      </c>
      <c r="B15" s="1">
        <v>1.0</v>
      </c>
      <c r="C15" s="1" t="s">
        <v>784</v>
      </c>
      <c r="D15" s="7" t="s">
        <v>785</v>
      </c>
      <c r="E15" s="13" t="s">
        <v>786</v>
      </c>
      <c r="F15" s="19" t="s">
        <v>787</v>
      </c>
      <c r="G15" s="16" t="s">
        <v>739</v>
      </c>
      <c r="H15" s="13" t="s">
        <v>788</v>
      </c>
      <c r="I15" s="13" t="s">
        <v>789</v>
      </c>
      <c r="J15" s="1" t="s">
        <v>790</v>
      </c>
      <c r="K15" s="1" t="s">
        <v>791</v>
      </c>
    </row>
    <row r="16">
      <c r="A16" s="1">
        <v>12.0</v>
      </c>
      <c r="B16" s="1">
        <v>1.0</v>
      </c>
      <c r="C16" s="1" t="s">
        <v>792</v>
      </c>
      <c r="D16" s="1" t="s">
        <v>714</v>
      </c>
      <c r="E16" s="3" t="s">
        <v>793</v>
      </c>
      <c r="F16" s="1" t="s">
        <v>794</v>
      </c>
      <c r="G16" s="1" t="s">
        <v>717</v>
      </c>
      <c r="H16" s="13" t="s">
        <v>795</v>
      </c>
      <c r="I16" s="1" t="s">
        <v>796</v>
      </c>
      <c r="J16" s="1" t="s">
        <v>797</v>
      </c>
    </row>
    <row r="17">
      <c r="A17" s="1">
        <v>12.0</v>
      </c>
      <c r="B17" s="1">
        <v>2.0</v>
      </c>
      <c r="C17" s="1" t="s">
        <v>792</v>
      </c>
      <c r="D17" s="1" t="s">
        <v>714</v>
      </c>
      <c r="E17" s="1" t="s">
        <v>793</v>
      </c>
      <c r="F17" s="15" t="s">
        <v>794</v>
      </c>
      <c r="G17" s="16" t="s">
        <v>739</v>
      </c>
      <c r="H17" s="13" t="s">
        <v>798</v>
      </c>
      <c r="I17" s="13" t="s">
        <v>799</v>
      </c>
      <c r="J17" s="1" t="s">
        <v>800</v>
      </c>
    </row>
    <row r="18">
      <c r="A18" s="1">
        <v>12.0</v>
      </c>
      <c r="B18" s="1">
        <v>3.0</v>
      </c>
      <c r="C18" s="1" t="s">
        <v>792</v>
      </c>
      <c r="D18" s="1" t="s">
        <v>801</v>
      </c>
      <c r="E18" s="3" t="s">
        <v>802</v>
      </c>
      <c r="F18" s="1" t="s">
        <v>803</v>
      </c>
      <c r="G18" s="1" t="s">
        <v>717</v>
      </c>
      <c r="H18" s="13" t="s">
        <v>804</v>
      </c>
      <c r="I18" s="1" t="s">
        <v>805</v>
      </c>
      <c r="J18" s="1" t="s">
        <v>806</v>
      </c>
    </row>
    <row r="19">
      <c r="A19" s="1">
        <v>12.0</v>
      </c>
      <c r="B19" s="1">
        <v>4.0</v>
      </c>
      <c r="C19" s="1" t="s">
        <v>792</v>
      </c>
      <c r="D19" s="1" t="s">
        <v>801</v>
      </c>
      <c r="E19" s="1" t="s">
        <v>807</v>
      </c>
      <c r="F19" s="15" t="s">
        <v>803</v>
      </c>
      <c r="G19" s="16" t="s">
        <v>739</v>
      </c>
      <c r="H19" s="13" t="s">
        <v>808</v>
      </c>
      <c r="I19" s="13" t="s">
        <v>809</v>
      </c>
      <c r="J19" s="1" t="s">
        <v>810</v>
      </c>
    </row>
    <row r="20">
      <c r="A20" s="1">
        <v>13.0</v>
      </c>
      <c r="B20" s="1">
        <v>1.0</v>
      </c>
      <c r="C20" s="1" t="s">
        <v>811</v>
      </c>
      <c r="E20" s="13" t="s">
        <v>812</v>
      </c>
      <c r="F20" s="15" t="s">
        <v>813</v>
      </c>
      <c r="G20" s="16" t="s">
        <v>739</v>
      </c>
      <c r="H20" s="13" t="s">
        <v>814</v>
      </c>
      <c r="I20" s="13" t="s">
        <v>815</v>
      </c>
      <c r="J20" s="1" t="s">
        <v>816</v>
      </c>
      <c r="L20" s="1" t="s">
        <v>817</v>
      </c>
    </row>
    <row r="21">
      <c r="A21" s="1">
        <v>13.0</v>
      </c>
      <c r="B21" s="1">
        <v>2.0</v>
      </c>
      <c r="C21" s="1" t="s">
        <v>811</v>
      </c>
      <c r="E21" s="13" t="s">
        <v>812</v>
      </c>
      <c r="F21" s="15" t="s">
        <v>813</v>
      </c>
      <c r="G21" s="16" t="s">
        <v>739</v>
      </c>
      <c r="H21" s="13" t="s">
        <v>818</v>
      </c>
      <c r="I21" s="13" t="s">
        <v>819</v>
      </c>
      <c r="J21" s="1" t="s">
        <v>820</v>
      </c>
    </row>
    <row r="22">
      <c r="A22" s="1">
        <v>13.0</v>
      </c>
      <c r="B22" s="1">
        <v>3.0</v>
      </c>
      <c r="C22" s="1" t="s">
        <v>811</v>
      </c>
      <c r="E22" s="14" t="s">
        <v>812</v>
      </c>
      <c r="F22" s="1" t="s">
        <v>813</v>
      </c>
      <c r="G22" s="16" t="s">
        <v>717</v>
      </c>
      <c r="H22" s="13" t="s">
        <v>821</v>
      </c>
      <c r="I22" s="13" t="s">
        <v>822</v>
      </c>
      <c r="J22" s="1" t="s">
        <v>823</v>
      </c>
    </row>
    <row r="23">
      <c r="A23" s="1">
        <v>14.0</v>
      </c>
      <c r="B23" s="1">
        <v>1.0</v>
      </c>
      <c r="C23" s="1" t="s">
        <v>824</v>
      </c>
      <c r="E23" s="1" t="s">
        <v>825</v>
      </c>
      <c r="F23" s="19" t="s">
        <v>826</v>
      </c>
      <c r="G23" s="16" t="s">
        <v>739</v>
      </c>
      <c r="H23" s="13" t="s">
        <v>827</v>
      </c>
      <c r="I23" s="20" t="s">
        <v>828</v>
      </c>
      <c r="J23" s="1" t="s">
        <v>829</v>
      </c>
    </row>
    <row r="24">
      <c r="A24" s="1">
        <v>15.0</v>
      </c>
      <c r="B24" s="1">
        <v>1.0</v>
      </c>
      <c r="C24" s="1" t="s">
        <v>830</v>
      </c>
      <c r="D24" s="1" t="s">
        <v>831</v>
      </c>
      <c r="E24" s="14" t="s">
        <v>832</v>
      </c>
      <c r="F24" s="13" t="s">
        <v>833</v>
      </c>
      <c r="G24" s="16" t="s">
        <v>717</v>
      </c>
      <c r="H24" s="13" t="s">
        <v>834</v>
      </c>
      <c r="I24" s="13" t="s">
        <v>834</v>
      </c>
      <c r="J24" s="1" t="s">
        <v>835</v>
      </c>
      <c r="K24" s="1" t="s">
        <v>836</v>
      </c>
    </row>
    <row r="25">
      <c r="A25" s="1">
        <v>15.0</v>
      </c>
      <c r="B25" s="1">
        <v>2.0</v>
      </c>
      <c r="C25" s="1" t="s">
        <v>830</v>
      </c>
      <c r="D25" s="1" t="s">
        <v>831</v>
      </c>
      <c r="E25" s="14" t="s">
        <v>832</v>
      </c>
      <c r="F25" s="13" t="s">
        <v>833</v>
      </c>
      <c r="G25" s="16" t="s">
        <v>717</v>
      </c>
      <c r="H25" s="13" t="s">
        <v>837</v>
      </c>
      <c r="I25" s="13" t="s">
        <v>838</v>
      </c>
      <c r="J25" s="1" t="s">
        <v>839</v>
      </c>
      <c r="K25" s="1" t="s">
        <v>840</v>
      </c>
    </row>
    <row r="26">
      <c r="A26" s="1">
        <v>15.0</v>
      </c>
      <c r="B26" s="1">
        <v>3.0</v>
      </c>
      <c r="C26" s="1" t="s">
        <v>830</v>
      </c>
      <c r="D26" s="1" t="s">
        <v>831</v>
      </c>
      <c r="E26" s="14" t="s">
        <v>832</v>
      </c>
      <c r="F26" s="13" t="s">
        <v>833</v>
      </c>
      <c r="G26" s="16" t="s">
        <v>717</v>
      </c>
      <c r="H26" s="13" t="s">
        <v>841</v>
      </c>
      <c r="I26" s="13" t="s">
        <v>841</v>
      </c>
      <c r="J26" s="1" t="s">
        <v>842</v>
      </c>
      <c r="K26" s="1" t="s">
        <v>843</v>
      </c>
      <c r="L26" s="1" t="s">
        <v>844</v>
      </c>
    </row>
    <row r="27">
      <c r="A27" s="1">
        <v>16.0</v>
      </c>
      <c r="B27" s="1">
        <v>1.0</v>
      </c>
      <c r="C27" s="1" t="s">
        <v>845</v>
      </c>
      <c r="D27" s="1" t="s">
        <v>746</v>
      </c>
      <c r="E27" s="14" t="s">
        <v>846</v>
      </c>
      <c r="F27" s="13" t="s">
        <v>847</v>
      </c>
      <c r="G27" s="16" t="s">
        <v>717</v>
      </c>
      <c r="H27" s="13" t="s">
        <v>848</v>
      </c>
      <c r="I27" s="13" t="s">
        <v>849</v>
      </c>
      <c r="J27" s="1" t="s">
        <v>850</v>
      </c>
      <c r="K27" s="1" t="s">
        <v>851</v>
      </c>
    </row>
    <row r="28">
      <c r="A28" s="1">
        <v>17.0</v>
      </c>
      <c r="B28" s="1">
        <v>1.0</v>
      </c>
      <c r="C28" s="1" t="s">
        <v>852</v>
      </c>
      <c r="E28" s="13" t="s">
        <v>853</v>
      </c>
      <c r="F28" s="19" t="s">
        <v>854</v>
      </c>
      <c r="G28" s="16" t="s">
        <v>739</v>
      </c>
      <c r="H28" s="13" t="s">
        <v>855</v>
      </c>
      <c r="I28" s="13" t="s">
        <v>856</v>
      </c>
      <c r="J28" s="1" t="s">
        <v>857</v>
      </c>
      <c r="K28" s="1" t="s">
        <v>858</v>
      </c>
    </row>
    <row r="29">
      <c r="A29" s="1">
        <v>17.0</v>
      </c>
      <c r="B29" s="1">
        <v>2.0</v>
      </c>
      <c r="C29" s="1" t="s">
        <v>852</v>
      </c>
      <c r="E29" s="13" t="s">
        <v>853</v>
      </c>
      <c r="F29" s="19" t="s">
        <v>854</v>
      </c>
      <c r="G29" s="16" t="s">
        <v>739</v>
      </c>
      <c r="H29" s="13" t="s">
        <v>859</v>
      </c>
      <c r="I29" s="13" t="s">
        <v>860</v>
      </c>
      <c r="J29" s="1" t="s">
        <v>861</v>
      </c>
      <c r="K29" s="1"/>
    </row>
    <row r="30">
      <c r="A30" s="1">
        <v>17.0</v>
      </c>
      <c r="B30" s="1">
        <v>3.0</v>
      </c>
      <c r="C30" s="1" t="s">
        <v>852</v>
      </c>
      <c r="E30" s="13" t="s">
        <v>853</v>
      </c>
      <c r="F30" s="19" t="s">
        <v>854</v>
      </c>
      <c r="G30" s="16" t="s">
        <v>739</v>
      </c>
      <c r="H30" s="13" t="s">
        <v>862</v>
      </c>
      <c r="I30" s="13" t="s">
        <v>863</v>
      </c>
      <c r="J30" s="1" t="s">
        <v>864</v>
      </c>
      <c r="K30" s="1"/>
    </row>
    <row r="31">
      <c r="A31" s="1">
        <v>18.0</v>
      </c>
      <c r="B31" s="1">
        <v>1.0</v>
      </c>
      <c r="C31" s="1" t="s">
        <v>865</v>
      </c>
      <c r="E31" s="1" t="s">
        <v>866</v>
      </c>
      <c r="F31" s="15" t="s">
        <v>867</v>
      </c>
      <c r="G31" s="16" t="s">
        <v>739</v>
      </c>
      <c r="H31" s="13" t="s">
        <v>868</v>
      </c>
      <c r="I31" s="13" t="s">
        <v>869</v>
      </c>
      <c r="J31" s="1" t="s">
        <v>870</v>
      </c>
      <c r="L31" s="1" t="s">
        <v>817</v>
      </c>
    </row>
    <row r="32">
      <c r="A32" s="1">
        <v>19.0</v>
      </c>
      <c r="B32" s="1">
        <v>1.0</v>
      </c>
      <c r="C32" s="1" t="s">
        <v>871</v>
      </c>
      <c r="E32" s="3" t="s">
        <v>872</v>
      </c>
      <c r="F32" s="1" t="s">
        <v>873</v>
      </c>
      <c r="G32" s="16" t="s">
        <v>717</v>
      </c>
      <c r="H32" s="13" t="s">
        <v>874</v>
      </c>
      <c r="I32" s="13" t="s">
        <v>874</v>
      </c>
      <c r="J32" s="1" t="s">
        <v>875</v>
      </c>
    </row>
    <row r="33">
      <c r="A33" s="1">
        <v>20.0</v>
      </c>
      <c r="B33" s="1">
        <v>1.0</v>
      </c>
      <c r="C33" s="1" t="s">
        <v>876</v>
      </c>
      <c r="E33" s="14" t="s">
        <v>877</v>
      </c>
      <c r="F33" s="13" t="s">
        <v>878</v>
      </c>
      <c r="G33" s="16" t="s">
        <v>717</v>
      </c>
      <c r="H33" s="13" t="s">
        <v>879</v>
      </c>
      <c r="I33" s="13" t="s">
        <v>880</v>
      </c>
      <c r="J33" s="1" t="s">
        <v>881</v>
      </c>
      <c r="K33" s="1" t="s">
        <v>882</v>
      </c>
    </row>
    <row r="34">
      <c r="A34" s="1">
        <v>21.0</v>
      </c>
      <c r="B34" s="1">
        <v>1.0</v>
      </c>
      <c r="C34" s="1" t="s">
        <v>883</v>
      </c>
      <c r="D34" s="1" t="s">
        <v>884</v>
      </c>
      <c r="E34" s="14" t="s">
        <v>885</v>
      </c>
      <c r="F34" s="13" t="s">
        <v>886</v>
      </c>
      <c r="G34" s="16" t="s">
        <v>717</v>
      </c>
      <c r="H34" s="13" t="s">
        <v>887</v>
      </c>
      <c r="I34" s="13" t="s">
        <v>887</v>
      </c>
      <c r="J34" s="1" t="s">
        <v>888</v>
      </c>
    </row>
    <row r="35">
      <c r="A35" s="1">
        <v>22.0</v>
      </c>
      <c r="B35" s="1">
        <v>1.0</v>
      </c>
      <c r="C35" s="1" t="s">
        <v>889</v>
      </c>
      <c r="E35" s="18" t="s">
        <v>538</v>
      </c>
      <c r="F35" s="19" t="s">
        <v>541</v>
      </c>
      <c r="G35" s="16" t="s">
        <v>739</v>
      </c>
      <c r="H35" s="13" t="s">
        <v>890</v>
      </c>
      <c r="I35" s="13" t="s">
        <v>891</v>
      </c>
      <c r="J35" s="1" t="s">
        <v>892</v>
      </c>
    </row>
    <row r="36">
      <c r="A36" s="1">
        <v>23.0</v>
      </c>
      <c r="B36" s="1">
        <v>1.0</v>
      </c>
      <c r="C36" s="1" t="s">
        <v>893</v>
      </c>
      <c r="D36" s="1" t="s">
        <v>894</v>
      </c>
      <c r="E36" s="14" t="s">
        <v>895</v>
      </c>
      <c r="F36" s="13" t="s">
        <v>896</v>
      </c>
      <c r="G36" s="1" t="s">
        <v>717</v>
      </c>
      <c r="H36" s="13" t="s">
        <v>897</v>
      </c>
      <c r="I36" s="13" t="s">
        <v>898</v>
      </c>
      <c r="J36" s="1" t="s">
        <v>899</v>
      </c>
      <c r="L36" s="1" t="s">
        <v>900</v>
      </c>
    </row>
    <row r="37">
      <c r="A37" s="1">
        <v>23.0</v>
      </c>
      <c r="B37" s="1">
        <v>2.0</v>
      </c>
      <c r="C37" s="1" t="s">
        <v>893</v>
      </c>
      <c r="D37" s="1" t="s">
        <v>894</v>
      </c>
      <c r="E37" s="14" t="s">
        <v>895</v>
      </c>
      <c r="F37" s="13" t="s">
        <v>896</v>
      </c>
      <c r="G37" s="1" t="s">
        <v>717</v>
      </c>
      <c r="H37" s="13" t="s">
        <v>901</v>
      </c>
      <c r="I37" s="13" t="s">
        <v>902</v>
      </c>
      <c r="J37" s="1" t="s">
        <v>903</v>
      </c>
    </row>
    <row r="38">
      <c r="A38" s="1">
        <v>23.0</v>
      </c>
      <c r="B38" s="1">
        <v>3.0</v>
      </c>
      <c r="C38" s="1" t="s">
        <v>893</v>
      </c>
      <c r="D38" s="1" t="s">
        <v>904</v>
      </c>
      <c r="E38" s="14" t="s">
        <v>895</v>
      </c>
      <c r="F38" s="19" t="s">
        <v>905</v>
      </c>
      <c r="G38" s="16" t="s">
        <v>773</v>
      </c>
      <c r="H38" s="13" t="s">
        <v>897</v>
      </c>
      <c r="I38" s="13" t="s">
        <v>898</v>
      </c>
      <c r="J38" s="1" t="s">
        <v>899</v>
      </c>
    </row>
    <row r="39">
      <c r="A39" s="1">
        <v>23.0</v>
      </c>
      <c r="B39" s="1">
        <v>4.0</v>
      </c>
      <c r="C39" s="1" t="s">
        <v>893</v>
      </c>
      <c r="D39" s="1" t="s">
        <v>904</v>
      </c>
      <c r="E39" s="14" t="s">
        <v>895</v>
      </c>
      <c r="F39" s="19" t="s">
        <v>905</v>
      </c>
      <c r="G39" s="16" t="s">
        <v>739</v>
      </c>
      <c r="H39" s="13" t="s">
        <v>906</v>
      </c>
      <c r="I39" s="13" t="s">
        <v>907</v>
      </c>
      <c r="J39" s="1" t="s">
        <v>908</v>
      </c>
    </row>
    <row r="40">
      <c r="A40" s="1">
        <v>24.0</v>
      </c>
      <c r="B40" s="1">
        <v>1.0</v>
      </c>
      <c r="C40" s="1" t="s">
        <v>909</v>
      </c>
      <c r="E40" s="13" t="s">
        <v>910</v>
      </c>
      <c r="F40" s="19" t="s">
        <v>911</v>
      </c>
      <c r="G40" s="16" t="s">
        <v>739</v>
      </c>
      <c r="H40" s="13" t="s">
        <v>912</v>
      </c>
      <c r="I40" s="13" t="s">
        <v>913</v>
      </c>
      <c r="J40" s="1" t="s">
        <v>914</v>
      </c>
    </row>
    <row r="41">
      <c r="A41" s="1">
        <v>24.0</v>
      </c>
      <c r="B41" s="1">
        <v>2.0</v>
      </c>
      <c r="C41" s="1" t="s">
        <v>909</v>
      </c>
      <c r="E41" s="13" t="s">
        <v>910</v>
      </c>
      <c r="F41" s="19" t="s">
        <v>911</v>
      </c>
      <c r="G41" s="16" t="s">
        <v>739</v>
      </c>
      <c r="H41" s="13" t="s">
        <v>912</v>
      </c>
      <c r="I41" s="13" t="s">
        <v>915</v>
      </c>
      <c r="J41" s="1" t="s">
        <v>916</v>
      </c>
    </row>
    <row r="42">
      <c r="A42" s="1">
        <v>25.0</v>
      </c>
      <c r="B42" s="1">
        <v>1.0</v>
      </c>
      <c r="C42" s="1" t="s">
        <v>917</v>
      </c>
      <c r="D42" s="1" t="s">
        <v>918</v>
      </c>
      <c r="E42" s="14" t="s">
        <v>919</v>
      </c>
      <c r="F42" s="15" t="s">
        <v>920</v>
      </c>
      <c r="G42" s="1" t="s">
        <v>773</v>
      </c>
      <c r="H42" s="13" t="s">
        <v>919</v>
      </c>
      <c r="I42" s="13" t="s">
        <v>919</v>
      </c>
      <c r="J42" s="1" t="s">
        <v>921</v>
      </c>
    </row>
    <row r="43">
      <c r="A43" s="1">
        <v>26.0</v>
      </c>
      <c r="B43" s="1">
        <v>1.0</v>
      </c>
      <c r="C43" s="1" t="s">
        <v>922</v>
      </c>
      <c r="E43" s="13" t="s">
        <v>923</v>
      </c>
      <c r="F43" s="19" t="s">
        <v>924</v>
      </c>
      <c r="G43" s="16" t="s">
        <v>739</v>
      </c>
      <c r="H43" s="13" t="s">
        <v>925</v>
      </c>
      <c r="I43" s="13" t="s">
        <v>926</v>
      </c>
      <c r="J43" s="1" t="s">
        <v>927</v>
      </c>
      <c r="L43" s="1" t="s">
        <v>928</v>
      </c>
    </row>
    <row r="44">
      <c r="A44" s="1">
        <v>27.0</v>
      </c>
      <c r="B44" s="1">
        <v>1.0</v>
      </c>
      <c r="C44" s="1" t="s">
        <v>929</v>
      </c>
      <c r="E44" s="13" t="s">
        <v>930</v>
      </c>
      <c r="F44" s="19" t="s">
        <v>931</v>
      </c>
      <c r="G44" s="16" t="s">
        <v>739</v>
      </c>
      <c r="H44" s="13" t="s">
        <v>932</v>
      </c>
      <c r="I44" s="13" t="s">
        <v>933</v>
      </c>
      <c r="J44" s="1" t="s">
        <v>934</v>
      </c>
      <c r="K44" s="1" t="s">
        <v>935</v>
      </c>
    </row>
    <row r="45">
      <c r="A45" s="1">
        <v>28.0</v>
      </c>
      <c r="B45" s="1">
        <v>1.0</v>
      </c>
      <c r="C45" s="1" t="s">
        <v>936</v>
      </c>
      <c r="E45" s="13" t="s">
        <v>937</v>
      </c>
      <c r="F45" s="19" t="s">
        <v>938</v>
      </c>
      <c r="G45" s="16" t="s">
        <v>739</v>
      </c>
      <c r="H45" s="13" t="s">
        <v>939</v>
      </c>
      <c r="I45" s="13" t="s">
        <v>940</v>
      </c>
      <c r="J45" s="1" t="s">
        <v>941</v>
      </c>
    </row>
    <row r="46">
      <c r="A46" s="1">
        <v>29.0</v>
      </c>
      <c r="B46" s="1">
        <v>1.0</v>
      </c>
      <c r="C46" s="1" t="s">
        <v>942</v>
      </c>
      <c r="E46" s="3" t="s">
        <v>943</v>
      </c>
      <c r="F46" s="1" t="s">
        <v>944</v>
      </c>
      <c r="G46" s="16" t="s">
        <v>717</v>
      </c>
      <c r="H46" s="13" t="s">
        <v>945</v>
      </c>
      <c r="I46" s="13" t="s">
        <v>945</v>
      </c>
      <c r="J46" s="1" t="s">
        <v>946</v>
      </c>
    </row>
    <row r="47">
      <c r="A47" s="1">
        <v>29.0</v>
      </c>
      <c r="B47" s="1">
        <v>2.0</v>
      </c>
      <c r="C47" s="1" t="s">
        <v>942</v>
      </c>
      <c r="E47" s="1" t="s">
        <v>943</v>
      </c>
      <c r="F47" s="15" t="s">
        <v>944</v>
      </c>
      <c r="G47" s="16" t="s">
        <v>739</v>
      </c>
      <c r="H47" s="13" t="s">
        <v>947</v>
      </c>
      <c r="I47" s="13" t="s">
        <v>948</v>
      </c>
      <c r="J47" s="1" t="s">
        <v>949</v>
      </c>
    </row>
    <row r="48">
      <c r="A48" s="1">
        <v>30.0</v>
      </c>
      <c r="B48" s="1">
        <v>1.0</v>
      </c>
      <c r="C48" s="1" t="s">
        <v>950</v>
      </c>
      <c r="E48" s="17" t="s">
        <v>216</v>
      </c>
      <c r="F48" s="18" t="s">
        <v>220</v>
      </c>
      <c r="G48" s="1" t="s">
        <v>717</v>
      </c>
      <c r="H48" s="18" t="s">
        <v>217</v>
      </c>
      <c r="I48" s="18" t="s">
        <v>217</v>
      </c>
      <c r="J48" s="1" t="s">
        <v>744</v>
      </c>
      <c r="K48" s="1" t="s">
        <v>951</v>
      </c>
    </row>
    <row r="49">
      <c r="A49" s="1">
        <v>31.0</v>
      </c>
      <c r="B49" s="1">
        <v>1.0</v>
      </c>
      <c r="C49" s="1" t="s">
        <v>952</v>
      </c>
      <c r="E49" s="1" t="s">
        <v>953</v>
      </c>
      <c r="F49" s="15" t="s">
        <v>954</v>
      </c>
      <c r="G49" s="16" t="s">
        <v>739</v>
      </c>
      <c r="H49" s="13" t="s">
        <v>955</v>
      </c>
      <c r="I49" s="13" t="s">
        <v>956</v>
      </c>
      <c r="J49" s="1" t="s">
        <v>957</v>
      </c>
      <c r="K49" s="1" t="s">
        <v>958</v>
      </c>
    </row>
    <row r="50">
      <c r="E50" s="1"/>
      <c r="H50" s="18"/>
      <c r="I50" s="18"/>
    </row>
    <row r="51">
      <c r="E51" s="18"/>
    </row>
  </sheetData>
  <conditionalFormatting sqref="G2:G49">
    <cfRule type="containsText" dxfId="0" priority="1" operator="containsText" text="魏晋">
      <formula>NOT(ISERROR(SEARCH(("魏晋"),(G2))))</formula>
    </cfRule>
  </conditionalFormatting>
  <conditionalFormatting sqref="G2:G49">
    <cfRule type="containsText" dxfId="1" priority="2" operator="containsText" text="同等">
      <formula>NOT(ISERROR(SEARCH(("同等"),(G2))))</formula>
    </cfRule>
  </conditionalFormatting>
  <conditionalFormatting sqref="G2:G49">
    <cfRule type="containsText" dxfId="2" priority="3" operator="containsText" text="後漢">
      <formula>NOT(ISERROR(SEARCH(("後漢"),(G2))))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21" t="s">
        <v>959</v>
      </c>
      <c r="B1" s="21" t="s">
        <v>960</v>
      </c>
      <c r="C1" s="21" t="s">
        <v>961</v>
      </c>
      <c r="D1" s="21" t="s">
        <v>962</v>
      </c>
      <c r="E1" s="22" t="s">
        <v>963</v>
      </c>
      <c r="F1" s="21" t="s">
        <v>964</v>
      </c>
      <c r="G1" s="23" t="s">
        <v>965</v>
      </c>
      <c r="H1" s="21" t="s">
        <v>966</v>
      </c>
      <c r="I1" s="21" t="s">
        <v>967</v>
      </c>
      <c r="J1" s="21" t="s">
        <v>968</v>
      </c>
      <c r="K1" s="21" t="s">
        <v>969</v>
      </c>
      <c r="L1" s="21" t="s">
        <v>970</v>
      </c>
      <c r="M1" s="21" t="s">
        <v>971</v>
      </c>
      <c r="N1" s="21" t="s">
        <v>972</v>
      </c>
      <c r="O1" s="21" t="s">
        <v>973</v>
      </c>
      <c r="P1" s="21" t="s">
        <v>974</v>
      </c>
      <c r="Q1" s="21" t="s">
        <v>975</v>
      </c>
    </row>
    <row r="2">
      <c r="A2" s="21" t="s">
        <v>712</v>
      </c>
      <c r="B2" s="21" t="s">
        <v>976</v>
      </c>
      <c r="C2" s="21"/>
      <c r="D2" s="21" t="s">
        <v>977</v>
      </c>
      <c r="E2" s="21" t="s">
        <v>978</v>
      </c>
      <c r="F2" s="21" t="s">
        <v>979</v>
      </c>
      <c r="G2" s="21" t="s">
        <v>980</v>
      </c>
      <c r="H2" s="21" t="s">
        <v>981</v>
      </c>
      <c r="I2" s="24"/>
      <c r="J2" s="21" t="s">
        <v>982</v>
      </c>
      <c r="K2" s="21" t="s">
        <v>983</v>
      </c>
      <c r="L2" s="21" t="s">
        <v>984</v>
      </c>
      <c r="M2" s="21" t="s">
        <v>985</v>
      </c>
      <c r="N2" s="21" t="s">
        <v>986</v>
      </c>
      <c r="O2" s="24"/>
      <c r="P2" s="21" t="s">
        <v>987</v>
      </c>
      <c r="Q2" s="21" t="s">
        <v>988</v>
      </c>
    </row>
    <row r="3">
      <c r="A3" s="21" t="s">
        <v>989</v>
      </c>
      <c r="B3" s="21" t="s">
        <v>990</v>
      </c>
      <c r="C3" s="21"/>
      <c r="D3" s="21" t="s">
        <v>991</v>
      </c>
      <c r="E3" s="21" t="s">
        <v>992</v>
      </c>
      <c r="F3" s="21" t="s">
        <v>993</v>
      </c>
      <c r="G3" s="21" t="s">
        <v>994</v>
      </c>
      <c r="H3" s="21" t="s">
        <v>995</v>
      </c>
      <c r="I3" s="21" t="s">
        <v>996</v>
      </c>
      <c r="J3" s="21" t="s">
        <v>997</v>
      </c>
      <c r="K3" s="21" t="s">
        <v>998</v>
      </c>
      <c r="L3" s="21" t="s">
        <v>999</v>
      </c>
      <c r="M3" s="21" t="s">
        <v>1000</v>
      </c>
      <c r="N3" s="21" t="s">
        <v>1001</v>
      </c>
      <c r="O3" s="21" t="s">
        <v>1002</v>
      </c>
      <c r="P3" s="21" t="s">
        <v>1003</v>
      </c>
      <c r="Q3" s="21" t="s">
        <v>1004</v>
      </c>
    </row>
    <row r="4">
      <c r="A4" s="21" t="s">
        <v>1005</v>
      </c>
      <c r="B4" s="1" t="s">
        <v>1006</v>
      </c>
      <c r="C4" s="1" t="s">
        <v>1005</v>
      </c>
    </row>
    <row r="5">
      <c r="A5" s="21" t="s">
        <v>713</v>
      </c>
      <c r="B5" s="1" t="s">
        <v>1007</v>
      </c>
      <c r="C5" s="1" t="s">
        <v>1008</v>
      </c>
      <c r="D5" s="1" t="s">
        <v>1009</v>
      </c>
      <c r="H5" s="1" t="s">
        <v>1010</v>
      </c>
      <c r="I5" s="1" t="s">
        <v>1010</v>
      </c>
      <c r="J5" s="1" t="s">
        <v>1011</v>
      </c>
      <c r="K5" s="1" t="s">
        <v>1011</v>
      </c>
      <c r="L5" s="1" t="s">
        <v>1011</v>
      </c>
      <c r="M5" s="1" t="s">
        <v>1011</v>
      </c>
      <c r="N5" s="1" t="s">
        <v>1011</v>
      </c>
      <c r="O5" s="1" t="s">
        <v>1011</v>
      </c>
      <c r="P5" s="1" t="s">
        <v>1011</v>
      </c>
    </row>
    <row r="6">
      <c r="A6" s="21" t="s">
        <v>720</v>
      </c>
      <c r="B6" s="1" t="s">
        <v>1012</v>
      </c>
      <c r="C6" s="1" t="s">
        <v>1013</v>
      </c>
      <c r="D6" s="1" t="s">
        <v>1014</v>
      </c>
      <c r="E6" s="1" t="s">
        <v>1015</v>
      </c>
      <c r="F6" s="1" t="s">
        <v>1016</v>
      </c>
      <c r="G6" s="1" t="s">
        <v>1017</v>
      </c>
      <c r="H6" s="1" t="s">
        <v>1012</v>
      </c>
      <c r="I6" s="1" t="s">
        <v>1012</v>
      </c>
      <c r="J6" s="1" t="s">
        <v>1018</v>
      </c>
      <c r="K6" s="1" t="s">
        <v>1011</v>
      </c>
      <c r="L6" s="1" t="s">
        <v>1011</v>
      </c>
      <c r="M6" s="1" t="s">
        <v>1011</v>
      </c>
      <c r="N6" s="1" t="s">
        <v>1011</v>
      </c>
      <c r="O6" s="1" t="s">
        <v>1011</v>
      </c>
      <c r="P6" s="1" t="s">
        <v>1011</v>
      </c>
      <c r="Q6" s="1" t="s">
        <v>1019</v>
      </c>
    </row>
    <row r="7">
      <c r="A7" s="21" t="s">
        <v>725</v>
      </c>
      <c r="B7" s="1" t="s">
        <v>1020</v>
      </c>
      <c r="C7" s="1" t="s">
        <v>1021</v>
      </c>
      <c r="D7" s="1" t="s">
        <v>1022</v>
      </c>
      <c r="E7" s="1" t="s">
        <v>1023</v>
      </c>
      <c r="F7" s="1" t="s">
        <v>1024</v>
      </c>
      <c r="G7" s="1" t="s">
        <v>1025</v>
      </c>
      <c r="H7" s="1" t="s">
        <v>1020</v>
      </c>
      <c r="I7" s="1" t="s">
        <v>1020</v>
      </c>
      <c r="J7" s="1" t="s">
        <v>1026</v>
      </c>
      <c r="K7" s="1" t="s">
        <v>1011</v>
      </c>
      <c r="L7" s="1" t="s">
        <v>1011</v>
      </c>
      <c r="M7" s="1" t="s">
        <v>1011</v>
      </c>
      <c r="N7" s="1" t="s">
        <v>1011</v>
      </c>
      <c r="O7" s="1" t="s">
        <v>1011</v>
      </c>
      <c r="P7" s="1" t="s">
        <v>1011</v>
      </c>
      <c r="Q7" s="1" t="s">
        <v>1027</v>
      </c>
    </row>
    <row r="8">
      <c r="A8" s="21" t="s">
        <v>731</v>
      </c>
      <c r="B8" s="1" t="s">
        <v>1028</v>
      </c>
      <c r="C8" s="1" t="s">
        <v>1029</v>
      </c>
      <c r="D8" s="1" t="s">
        <v>1030</v>
      </c>
      <c r="E8" s="1" t="s">
        <v>1031</v>
      </c>
      <c r="F8" s="1" t="s">
        <v>1032</v>
      </c>
      <c r="G8" s="1" t="s">
        <v>1033</v>
      </c>
      <c r="H8" s="1" t="s">
        <v>1034</v>
      </c>
      <c r="I8" s="1" t="s">
        <v>1034</v>
      </c>
      <c r="J8" s="1" t="s">
        <v>1035</v>
      </c>
      <c r="K8" s="1" t="s">
        <v>1011</v>
      </c>
      <c r="L8" s="1" t="s">
        <v>1011</v>
      </c>
      <c r="M8" s="1" t="s">
        <v>1011</v>
      </c>
      <c r="N8" s="1" t="s">
        <v>1036</v>
      </c>
      <c r="O8" s="1" t="s">
        <v>1011</v>
      </c>
      <c r="P8" s="1" t="s">
        <v>1011</v>
      </c>
      <c r="Q8" s="1" t="s">
        <v>1037</v>
      </c>
    </row>
    <row r="9">
      <c r="A9" s="21" t="s">
        <v>736</v>
      </c>
      <c r="B9" s="1" t="s">
        <v>1038</v>
      </c>
      <c r="C9" s="1" t="s">
        <v>1039</v>
      </c>
      <c r="D9" s="1" t="s">
        <v>1040</v>
      </c>
      <c r="E9" s="1" t="s">
        <v>1041</v>
      </c>
      <c r="F9" s="1" t="s">
        <v>1042</v>
      </c>
      <c r="G9" s="1" t="s">
        <v>1043</v>
      </c>
      <c r="H9" s="1" t="s">
        <v>1044</v>
      </c>
      <c r="I9" s="1" t="s">
        <v>1044</v>
      </c>
      <c r="J9" s="1" t="s">
        <v>1045</v>
      </c>
      <c r="K9" s="1" t="s">
        <v>1011</v>
      </c>
      <c r="L9" s="1" t="s">
        <v>1011</v>
      </c>
      <c r="M9" s="1" t="s">
        <v>1011</v>
      </c>
      <c r="N9" s="1" t="s">
        <v>1046</v>
      </c>
      <c r="O9" s="1" t="s">
        <v>1011</v>
      </c>
      <c r="P9" s="1" t="s">
        <v>1011</v>
      </c>
      <c r="Q9" s="1" t="s">
        <v>1047</v>
      </c>
    </row>
    <row r="10">
      <c r="A10" s="21" t="s">
        <v>743</v>
      </c>
      <c r="B10" s="1" t="s">
        <v>1048</v>
      </c>
      <c r="C10" s="1" t="s">
        <v>1049</v>
      </c>
      <c r="D10" s="1" t="s">
        <v>1050</v>
      </c>
      <c r="E10" s="1" t="s">
        <v>1051</v>
      </c>
      <c r="F10" s="1" t="s">
        <v>1052</v>
      </c>
      <c r="G10" s="1" t="s">
        <v>1053</v>
      </c>
      <c r="H10" s="1" t="s">
        <v>1054</v>
      </c>
      <c r="I10" s="1" t="s">
        <v>1054</v>
      </c>
      <c r="J10" s="1" t="s">
        <v>1055</v>
      </c>
      <c r="K10" s="1" t="s">
        <v>1011</v>
      </c>
      <c r="L10" s="1" t="s">
        <v>1011</v>
      </c>
      <c r="M10" s="1" t="s">
        <v>1056</v>
      </c>
      <c r="N10" s="1" t="s">
        <v>1056</v>
      </c>
      <c r="O10" s="1" t="s">
        <v>1011</v>
      </c>
      <c r="P10" s="1" t="s">
        <v>1011</v>
      </c>
      <c r="Q10" s="1" t="s">
        <v>1057</v>
      </c>
    </row>
    <row r="11">
      <c r="A11" s="21" t="s">
        <v>745</v>
      </c>
      <c r="B11" s="1" t="s">
        <v>1058</v>
      </c>
      <c r="C11" s="1" t="s">
        <v>1059</v>
      </c>
      <c r="D11" s="1" t="s">
        <v>1060</v>
      </c>
      <c r="E11" s="1" t="s">
        <v>1061</v>
      </c>
      <c r="F11" s="1" t="s">
        <v>1062</v>
      </c>
      <c r="G11" s="1" t="s">
        <v>1063</v>
      </c>
      <c r="H11" s="1" t="s">
        <v>1064</v>
      </c>
      <c r="I11" s="1" t="s">
        <v>1065</v>
      </c>
      <c r="J11" s="1" t="s">
        <v>1066</v>
      </c>
      <c r="K11" s="1" t="s">
        <v>1067</v>
      </c>
      <c r="L11" s="1" t="s">
        <v>1058</v>
      </c>
      <c r="N11" s="1" t="s">
        <v>1068</v>
      </c>
      <c r="P11" s="1" t="s">
        <v>1069</v>
      </c>
      <c r="Q11" s="1" t="s">
        <v>1070</v>
      </c>
    </row>
    <row r="12">
      <c r="A12" s="21" t="s">
        <v>758</v>
      </c>
      <c r="C12" s="1" t="s">
        <v>1071</v>
      </c>
      <c r="D12" s="1" t="s">
        <v>1072</v>
      </c>
      <c r="E12" s="1" t="s">
        <v>1073</v>
      </c>
      <c r="F12" s="1" t="s">
        <v>1074</v>
      </c>
      <c r="G12" s="1" t="s">
        <v>1075</v>
      </c>
      <c r="H12" s="1" t="s">
        <v>1076</v>
      </c>
      <c r="I12" s="1" t="s">
        <v>1077</v>
      </c>
      <c r="J12" s="1" t="s">
        <v>1078</v>
      </c>
      <c r="K12" s="1" t="s">
        <v>1079</v>
      </c>
      <c r="L12" s="1" t="s">
        <v>1080</v>
      </c>
      <c r="M12" s="1" t="s">
        <v>1081</v>
      </c>
      <c r="N12" s="1" t="s">
        <v>1082</v>
      </c>
      <c r="O12" s="1" t="s">
        <v>1083</v>
      </c>
      <c r="P12" s="1" t="s">
        <v>1084</v>
      </c>
      <c r="Q12" s="1" t="s">
        <v>1085</v>
      </c>
    </row>
    <row r="13">
      <c r="A13" s="21" t="s">
        <v>769</v>
      </c>
      <c r="C13" s="16" t="s">
        <v>1086</v>
      </c>
      <c r="D13" s="1" t="s">
        <v>1087</v>
      </c>
      <c r="E13" s="1" t="s">
        <v>1088</v>
      </c>
      <c r="F13" s="1" t="s">
        <v>1089</v>
      </c>
      <c r="G13" s="1" t="s">
        <v>1090</v>
      </c>
      <c r="H13" s="1" t="s">
        <v>1091</v>
      </c>
      <c r="I13" s="25" t="s">
        <v>1092</v>
      </c>
      <c r="J13" s="1" t="s">
        <v>1093</v>
      </c>
      <c r="K13" s="1" t="s">
        <v>1094</v>
      </c>
      <c r="L13" s="1" t="s">
        <v>1094</v>
      </c>
      <c r="N13" s="1" t="s">
        <v>1095</v>
      </c>
      <c r="O13" s="1" t="s">
        <v>1092</v>
      </c>
      <c r="P13" s="1" t="s">
        <v>1092</v>
      </c>
      <c r="Q13" s="1" t="s">
        <v>1092</v>
      </c>
    </row>
    <row r="14">
      <c r="A14" s="21" t="s">
        <v>778</v>
      </c>
      <c r="C14" s="1" t="s">
        <v>1096</v>
      </c>
      <c r="D14" s="1" t="s">
        <v>1097</v>
      </c>
      <c r="E14" s="1" t="s">
        <v>1098</v>
      </c>
      <c r="F14" s="1" t="s">
        <v>1099</v>
      </c>
      <c r="G14" s="1" t="s">
        <v>1100</v>
      </c>
      <c r="H14" s="1" t="s">
        <v>1101</v>
      </c>
      <c r="I14" s="1" t="s">
        <v>1102</v>
      </c>
      <c r="J14" s="1" t="s">
        <v>1103</v>
      </c>
      <c r="K14" s="1" t="s">
        <v>1104</v>
      </c>
      <c r="L14" s="1" t="s">
        <v>1105</v>
      </c>
      <c r="M14" s="1" t="s">
        <v>1106</v>
      </c>
      <c r="P14" s="1" t="s">
        <v>1107</v>
      </c>
      <c r="Q14" s="1" t="s">
        <v>1105</v>
      </c>
    </row>
    <row r="15">
      <c r="A15" s="21" t="s">
        <v>784</v>
      </c>
      <c r="C15" s="16" t="s">
        <v>1108</v>
      </c>
      <c r="D15" s="1" t="s">
        <v>1109</v>
      </c>
      <c r="E15" s="1" t="s">
        <v>1110</v>
      </c>
      <c r="F15" s="1" t="s">
        <v>1111</v>
      </c>
      <c r="G15" s="1" t="s">
        <v>1112</v>
      </c>
      <c r="H15" s="25" t="s">
        <v>1113</v>
      </c>
      <c r="I15" s="1" t="s">
        <v>1114</v>
      </c>
      <c r="J15" s="1" t="s">
        <v>1115</v>
      </c>
      <c r="K15" s="1" t="s">
        <v>1116</v>
      </c>
      <c r="L15" s="1" t="s">
        <v>1117</v>
      </c>
      <c r="M15" s="1" t="s">
        <v>1118</v>
      </c>
      <c r="P15" s="1" t="s">
        <v>1119</v>
      </c>
    </row>
    <row r="16">
      <c r="A16" s="21" t="s">
        <v>792</v>
      </c>
      <c r="C16" s="1" t="s">
        <v>1120</v>
      </c>
      <c r="D16" s="1" t="s">
        <v>1121</v>
      </c>
      <c r="E16" s="1" t="s">
        <v>1122</v>
      </c>
      <c r="G16" s="1" t="s">
        <v>1123</v>
      </c>
      <c r="H16" s="1" t="s">
        <v>1124</v>
      </c>
      <c r="I16" s="1" t="s">
        <v>1125</v>
      </c>
      <c r="K16" s="1" t="s">
        <v>1126</v>
      </c>
      <c r="L16" s="1" t="s">
        <v>1127</v>
      </c>
      <c r="M16" s="1" t="s">
        <v>1128</v>
      </c>
      <c r="P16" s="1" t="s">
        <v>1129</v>
      </c>
    </row>
    <row r="17">
      <c r="A17" s="21" t="s">
        <v>811</v>
      </c>
      <c r="C17" s="16" t="s">
        <v>1130</v>
      </c>
      <c r="D17" s="1" t="s">
        <v>1131</v>
      </c>
      <c r="E17" s="1" t="s">
        <v>1132</v>
      </c>
      <c r="G17" s="1" t="s">
        <v>1133</v>
      </c>
      <c r="H17" s="1" t="s">
        <v>1134</v>
      </c>
      <c r="I17" s="1" t="s">
        <v>1135</v>
      </c>
      <c r="J17" s="1" t="s">
        <v>1136</v>
      </c>
      <c r="K17" s="1" t="s">
        <v>1137</v>
      </c>
      <c r="L17" s="1" t="s">
        <v>1138</v>
      </c>
      <c r="M17" s="1" t="s">
        <v>1139</v>
      </c>
      <c r="P17" s="1" t="s">
        <v>1140</v>
      </c>
      <c r="Q17" s="1" t="s">
        <v>1141</v>
      </c>
    </row>
    <row r="18">
      <c r="A18" s="21" t="s">
        <v>824</v>
      </c>
      <c r="C18" s="1" t="s">
        <v>1142</v>
      </c>
      <c r="D18" s="1" t="s">
        <v>1143</v>
      </c>
      <c r="E18" s="1" t="s">
        <v>1144</v>
      </c>
      <c r="F18" s="1" t="s">
        <v>1145</v>
      </c>
      <c r="G18" s="1" t="s">
        <v>1146</v>
      </c>
      <c r="H18" s="1" t="s">
        <v>1147</v>
      </c>
      <c r="I18" s="1" t="s">
        <v>1148</v>
      </c>
      <c r="K18" s="1" t="s">
        <v>1149</v>
      </c>
      <c r="L18" s="1" t="s">
        <v>1150</v>
      </c>
      <c r="M18" s="1" t="s">
        <v>1151</v>
      </c>
      <c r="N18" s="1" t="s">
        <v>1152</v>
      </c>
      <c r="P18" s="1" t="s">
        <v>1153</v>
      </c>
      <c r="Q18" s="1" t="s">
        <v>1150</v>
      </c>
    </row>
    <row r="19">
      <c r="A19" s="21" t="s">
        <v>830</v>
      </c>
      <c r="C19" s="16" t="s">
        <v>1154</v>
      </c>
      <c r="D19" s="1" t="s">
        <v>1155</v>
      </c>
      <c r="E19" s="1" t="s">
        <v>1156</v>
      </c>
      <c r="F19" s="1" t="s">
        <v>1157</v>
      </c>
      <c r="G19" s="1" t="s">
        <v>1158</v>
      </c>
      <c r="H19" s="1" t="s">
        <v>1159</v>
      </c>
      <c r="I19" s="26" t="s">
        <v>1160</v>
      </c>
      <c r="K19" s="1" t="s">
        <v>1161</v>
      </c>
      <c r="L19" s="1" t="s">
        <v>1162</v>
      </c>
      <c r="M19" s="1" t="s">
        <v>1163</v>
      </c>
      <c r="O19" s="1" t="s">
        <v>1164</v>
      </c>
      <c r="P19" s="1" t="s">
        <v>1165</v>
      </c>
    </row>
    <row r="20">
      <c r="A20" s="21" t="s">
        <v>845</v>
      </c>
      <c r="C20" s="1" t="s">
        <v>1166</v>
      </c>
      <c r="D20" s="1" t="s">
        <v>1167</v>
      </c>
      <c r="E20" s="1" t="s">
        <v>1168</v>
      </c>
      <c r="F20" s="1" t="s">
        <v>1169</v>
      </c>
      <c r="G20" s="1" t="s">
        <v>1170</v>
      </c>
      <c r="H20" s="25" t="s">
        <v>1171</v>
      </c>
      <c r="I20" s="1" t="s">
        <v>1172</v>
      </c>
      <c r="J20" s="1" t="s">
        <v>1173</v>
      </c>
      <c r="K20" s="1" t="s">
        <v>1174</v>
      </c>
      <c r="L20" s="1" t="s">
        <v>1175</v>
      </c>
      <c r="M20" s="1" t="s">
        <v>1176</v>
      </c>
      <c r="P20" s="1" t="s">
        <v>1177</v>
      </c>
    </row>
    <row r="21">
      <c r="A21" s="21" t="s">
        <v>852</v>
      </c>
      <c r="C21" s="1" t="s">
        <v>1178</v>
      </c>
      <c r="D21" s="1" t="s">
        <v>1179</v>
      </c>
      <c r="E21" s="1" t="s">
        <v>1180</v>
      </c>
      <c r="F21" s="1" t="s">
        <v>1181</v>
      </c>
      <c r="G21" s="1" t="s">
        <v>1182</v>
      </c>
      <c r="H21" s="25" t="s">
        <v>1183</v>
      </c>
      <c r="I21" s="25" t="s">
        <v>1184</v>
      </c>
      <c r="J21" s="1" t="s">
        <v>1185</v>
      </c>
      <c r="K21" s="1" t="s">
        <v>1186</v>
      </c>
      <c r="L21" s="1" t="s">
        <v>1187</v>
      </c>
      <c r="M21" s="1" t="s">
        <v>1188</v>
      </c>
      <c r="O21" s="1" t="s">
        <v>1189</v>
      </c>
      <c r="P21" s="1" t="s">
        <v>1190</v>
      </c>
      <c r="Q21" s="1" t="s">
        <v>1183</v>
      </c>
    </row>
    <row r="22">
      <c r="A22" s="21" t="s">
        <v>865</v>
      </c>
      <c r="C22" s="1" t="s">
        <v>1191</v>
      </c>
      <c r="D22" s="1" t="s">
        <v>1192</v>
      </c>
      <c r="E22" s="1" t="s">
        <v>1193</v>
      </c>
      <c r="F22" s="1" t="s">
        <v>1194</v>
      </c>
      <c r="G22" s="1" t="s">
        <v>1195</v>
      </c>
      <c r="H22" s="25" t="s">
        <v>1191</v>
      </c>
      <c r="I22" s="25" t="s">
        <v>1196</v>
      </c>
      <c r="J22" s="1" t="s">
        <v>1197</v>
      </c>
      <c r="K22" s="1" t="s">
        <v>1191</v>
      </c>
      <c r="L22" s="1" t="s">
        <v>1191</v>
      </c>
      <c r="M22" s="1" t="s">
        <v>1196</v>
      </c>
      <c r="P22" s="1" t="s">
        <v>1198</v>
      </c>
      <c r="Q22" s="1" t="s">
        <v>1199</v>
      </c>
    </row>
    <row r="23">
      <c r="A23" s="21" t="s">
        <v>871</v>
      </c>
      <c r="C23" s="1" t="s">
        <v>1200</v>
      </c>
      <c r="D23" s="1" t="s">
        <v>1201</v>
      </c>
      <c r="E23" s="1" t="s">
        <v>1202</v>
      </c>
      <c r="F23" s="1" t="s">
        <v>1203</v>
      </c>
      <c r="G23" s="1" t="s">
        <v>1204</v>
      </c>
      <c r="H23" s="1" t="s">
        <v>1205</v>
      </c>
      <c r="I23" s="25" t="s">
        <v>1206</v>
      </c>
      <c r="J23" s="1" t="s">
        <v>1207</v>
      </c>
      <c r="K23" s="1" t="s">
        <v>1208</v>
      </c>
      <c r="L23" s="1" t="s">
        <v>1209</v>
      </c>
      <c r="M23" s="1" t="s">
        <v>1210</v>
      </c>
      <c r="O23" s="1" t="s">
        <v>1211</v>
      </c>
      <c r="P23" s="1" t="s">
        <v>1212</v>
      </c>
      <c r="Q23" s="1" t="s">
        <v>1213</v>
      </c>
    </row>
    <row r="24">
      <c r="A24" s="21" t="s">
        <v>876</v>
      </c>
      <c r="C24" s="1" t="s">
        <v>1214</v>
      </c>
      <c r="D24" s="1" t="s">
        <v>1215</v>
      </c>
      <c r="E24" s="1" t="s">
        <v>1216</v>
      </c>
      <c r="F24" s="1" t="s">
        <v>1217</v>
      </c>
      <c r="G24" s="1" t="s">
        <v>1218</v>
      </c>
      <c r="H24" s="1" t="s">
        <v>1219</v>
      </c>
      <c r="I24" s="25" t="s">
        <v>1220</v>
      </c>
      <c r="K24" s="1" t="s">
        <v>1221</v>
      </c>
      <c r="L24" s="1" t="s">
        <v>1222</v>
      </c>
      <c r="M24" s="1" t="s">
        <v>1223</v>
      </c>
      <c r="P24" s="1" t="s">
        <v>1224</v>
      </c>
    </row>
    <row r="25">
      <c r="A25" s="21" t="s">
        <v>883</v>
      </c>
      <c r="C25" s="1" t="s">
        <v>1225</v>
      </c>
      <c r="D25" s="1" t="s">
        <v>1226</v>
      </c>
      <c r="E25" s="1" t="s">
        <v>1227</v>
      </c>
      <c r="G25" s="1" t="s">
        <v>1228</v>
      </c>
      <c r="H25" s="25" t="s">
        <v>1229</v>
      </c>
      <c r="I25" s="25" t="s">
        <v>1230</v>
      </c>
      <c r="J25" s="1" t="s">
        <v>1231</v>
      </c>
      <c r="K25" s="1" t="s">
        <v>1232</v>
      </c>
      <c r="L25" s="1" t="s">
        <v>1233</v>
      </c>
      <c r="M25" s="1" t="s">
        <v>1234</v>
      </c>
      <c r="O25" s="1" t="s">
        <v>1235</v>
      </c>
      <c r="P25" s="1" t="s">
        <v>1236</v>
      </c>
    </row>
    <row r="26">
      <c r="A26" s="21" t="s">
        <v>889</v>
      </c>
      <c r="C26" s="1" t="s">
        <v>1237</v>
      </c>
      <c r="D26" s="1" t="s">
        <v>1238</v>
      </c>
      <c r="E26" s="1" t="s">
        <v>1239</v>
      </c>
      <c r="F26" s="1" t="s">
        <v>1240</v>
      </c>
      <c r="G26" s="1" t="s">
        <v>1241</v>
      </c>
      <c r="H26" s="25" t="s">
        <v>1242</v>
      </c>
      <c r="I26" s="25" t="s">
        <v>1243</v>
      </c>
      <c r="K26" s="1" t="s">
        <v>1244</v>
      </c>
      <c r="L26" s="1" t="s">
        <v>1245</v>
      </c>
      <c r="M26" s="1" t="s">
        <v>1246</v>
      </c>
      <c r="O26" s="1" t="s">
        <v>1247</v>
      </c>
      <c r="P26" s="1" t="s">
        <v>1248</v>
      </c>
      <c r="Q26" s="1" t="s">
        <v>1249</v>
      </c>
    </row>
    <row r="27">
      <c r="A27" s="21" t="s">
        <v>893</v>
      </c>
      <c r="C27" s="1" t="s">
        <v>1250</v>
      </c>
      <c r="D27" s="1" t="s">
        <v>1251</v>
      </c>
      <c r="E27" s="1" t="s">
        <v>1252</v>
      </c>
      <c r="F27" s="1" t="s">
        <v>1253</v>
      </c>
      <c r="G27" s="1" t="s">
        <v>1254</v>
      </c>
      <c r="I27" s="25" t="s">
        <v>1255</v>
      </c>
      <c r="K27" s="1" t="s">
        <v>1256</v>
      </c>
      <c r="L27" s="1" t="s">
        <v>1257</v>
      </c>
      <c r="M27" s="1" t="s">
        <v>1258</v>
      </c>
      <c r="P27" s="1" t="s">
        <v>1259</v>
      </c>
    </row>
    <row r="28">
      <c r="A28" s="21" t="s">
        <v>909</v>
      </c>
      <c r="C28" s="1" t="s">
        <v>1260</v>
      </c>
      <c r="D28" s="1" t="s">
        <v>1261</v>
      </c>
      <c r="E28" s="1" t="s">
        <v>1262</v>
      </c>
      <c r="F28" s="1" t="s">
        <v>1263</v>
      </c>
      <c r="G28" s="1" t="s">
        <v>1264</v>
      </c>
      <c r="H28" s="25" t="s">
        <v>1265</v>
      </c>
      <c r="I28" s="25" t="s">
        <v>1266</v>
      </c>
      <c r="K28" s="1" t="s">
        <v>1267</v>
      </c>
      <c r="L28" s="1" t="s">
        <v>1267</v>
      </c>
      <c r="M28" s="1" t="s">
        <v>1268</v>
      </c>
      <c r="P28" s="1" t="s">
        <v>1269</v>
      </c>
    </row>
    <row r="29">
      <c r="A29" s="21" t="s">
        <v>917</v>
      </c>
      <c r="C29" s="16" t="s">
        <v>1270</v>
      </c>
      <c r="D29" s="1" t="s">
        <v>1271</v>
      </c>
      <c r="E29" s="1" t="s">
        <v>1272</v>
      </c>
      <c r="F29" s="1" t="s">
        <v>1273</v>
      </c>
      <c r="G29" s="1" t="s">
        <v>1274</v>
      </c>
      <c r="H29" s="1" t="s">
        <v>1275</v>
      </c>
      <c r="I29" s="25" t="s">
        <v>1276</v>
      </c>
      <c r="K29" s="1" t="s">
        <v>1277</v>
      </c>
      <c r="L29" s="1" t="s">
        <v>1278</v>
      </c>
      <c r="M29" s="1" t="s">
        <v>1279</v>
      </c>
      <c r="N29" s="1" t="s">
        <v>1280</v>
      </c>
      <c r="P29" s="1" t="s">
        <v>1281</v>
      </c>
      <c r="Q29" s="1" t="s">
        <v>1282</v>
      </c>
    </row>
    <row r="30">
      <c r="A30" s="21" t="s">
        <v>922</v>
      </c>
      <c r="C30" s="1" t="s">
        <v>1283</v>
      </c>
      <c r="D30" s="1" t="s">
        <v>1284</v>
      </c>
      <c r="E30" s="1" t="s">
        <v>1285</v>
      </c>
      <c r="G30" s="1" t="s">
        <v>1286</v>
      </c>
      <c r="H30" s="1" t="s">
        <v>1287</v>
      </c>
      <c r="I30" s="25" t="s">
        <v>1288</v>
      </c>
      <c r="K30" s="1" t="s">
        <v>1289</v>
      </c>
      <c r="L30" s="1" t="s">
        <v>1290</v>
      </c>
      <c r="M30" s="1" t="s">
        <v>1291</v>
      </c>
      <c r="P30" s="1" t="s">
        <v>1292</v>
      </c>
      <c r="Q30" s="1" t="s">
        <v>1293</v>
      </c>
    </row>
    <row r="31">
      <c r="A31" s="21" t="s">
        <v>929</v>
      </c>
      <c r="C31" s="1" t="s">
        <v>1294</v>
      </c>
      <c r="D31" s="1" t="s">
        <v>1295</v>
      </c>
      <c r="E31" s="1" t="s">
        <v>1296</v>
      </c>
      <c r="F31" s="1" t="s">
        <v>1297</v>
      </c>
      <c r="G31" s="1" t="s">
        <v>1298</v>
      </c>
      <c r="H31" s="1" t="s">
        <v>1299</v>
      </c>
      <c r="I31" s="25" t="s">
        <v>1300</v>
      </c>
      <c r="K31" s="1" t="s">
        <v>1301</v>
      </c>
      <c r="L31" s="1" t="s">
        <v>1302</v>
      </c>
      <c r="M31" s="1" t="s">
        <v>1303</v>
      </c>
      <c r="P31" s="1" t="s">
        <v>1304</v>
      </c>
      <c r="Q31" s="1" t="s">
        <v>1305</v>
      </c>
    </row>
    <row r="32">
      <c r="A32" s="21" t="s">
        <v>936</v>
      </c>
      <c r="C32" s="1" t="s">
        <v>1306</v>
      </c>
      <c r="D32" s="1" t="s">
        <v>1307</v>
      </c>
      <c r="E32" s="1" t="s">
        <v>1308</v>
      </c>
      <c r="F32" s="1" t="s">
        <v>1309</v>
      </c>
      <c r="G32" s="1" t="s">
        <v>1310</v>
      </c>
      <c r="H32" s="25" t="s">
        <v>1311</v>
      </c>
      <c r="I32" s="1" t="s">
        <v>1306</v>
      </c>
      <c r="K32" s="1" t="s">
        <v>1312</v>
      </c>
      <c r="L32" s="1" t="s">
        <v>1242</v>
      </c>
      <c r="M32" s="1" t="s">
        <v>1313</v>
      </c>
      <c r="P32" s="1" t="s">
        <v>1313</v>
      </c>
      <c r="Q32" s="1" t="s">
        <v>1314</v>
      </c>
    </row>
    <row r="33">
      <c r="A33" s="21" t="s">
        <v>942</v>
      </c>
      <c r="C33" s="1" t="s">
        <v>1315</v>
      </c>
      <c r="D33" s="1" t="s">
        <v>1316</v>
      </c>
      <c r="E33" s="1" t="s">
        <v>1317</v>
      </c>
      <c r="F33" s="1" t="s">
        <v>1318</v>
      </c>
      <c r="G33" s="1" t="s">
        <v>1319</v>
      </c>
      <c r="H33" s="25" t="s">
        <v>1320</v>
      </c>
      <c r="I33" s="25" t="s">
        <v>1321</v>
      </c>
      <c r="J33" s="1" t="s">
        <v>1322</v>
      </c>
      <c r="K33" s="1" t="s">
        <v>1323</v>
      </c>
      <c r="L33" s="1" t="s">
        <v>1324</v>
      </c>
      <c r="M33" s="1" t="s">
        <v>1325</v>
      </c>
      <c r="O33" s="1" t="s">
        <v>1326</v>
      </c>
      <c r="P33" s="1" t="s">
        <v>1325</v>
      </c>
      <c r="Q33" s="1" t="s">
        <v>1327</v>
      </c>
    </row>
    <row r="34">
      <c r="A34" s="21" t="s">
        <v>950</v>
      </c>
      <c r="B34" s="1" t="s">
        <v>1328</v>
      </c>
      <c r="C34" s="1" t="s">
        <v>1329</v>
      </c>
      <c r="D34" s="1" t="s">
        <v>1330</v>
      </c>
      <c r="E34" s="1" t="s">
        <v>1331</v>
      </c>
      <c r="F34" s="1" t="s">
        <v>1332</v>
      </c>
      <c r="G34" s="1" t="s">
        <v>1333</v>
      </c>
      <c r="H34" s="1" t="s">
        <v>1334</v>
      </c>
      <c r="I34" s="25" t="s">
        <v>1335</v>
      </c>
      <c r="K34" s="1" t="s">
        <v>1336</v>
      </c>
      <c r="L34" s="1" t="s">
        <v>1337</v>
      </c>
      <c r="M34" s="1" t="s">
        <v>1338</v>
      </c>
      <c r="O34" s="1" t="s">
        <v>1339</v>
      </c>
      <c r="Q34" s="1" t="s">
        <v>1057</v>
      </c>
    </row>
    <row r="35">
      <c r="A35" s="21" t="s">
        <v>952</v>
      </c>
      <c r="B35" s="1" t="s">
        <v>1340</v>
      </c>
      <c r="C35" s="1" t="s">
        <v>1341</v>
      </c>
      <c r="D35" s="1" t="s">
        <v>1342</v>
      </c>
      <c r="E35" s="1" t="s">
        <v>1343</v>
      </c>
      <c r="G35" s="1" t="s">
        <v>1344</v>
      </c>
      <c r="H35" s="25" t="s">
        <v>1345</v>
      </c>
      <c r="I35" s="25" t="s">
        <v>1346</v>
      </c>
      <c r="K35" s="1" t="s">
        <v>1345</v>
      </c>
      <c r="L35" s="1" t="s">
        <v>1345</v>
      </c>
      <c r="N35" s="1" t="s">
        <v>1347</v>
      </c>
      <c r="O35" s="1" t="s">
        <v>1348</v>
      </c>
      <c r="P35" s="1" t="s">
        <v>1267</v>
      </c>
      <c r="Q35" s="1" t="s">
        <v>1349</v>
      </c>
    </row>
    <row r="36">
      <c r="A36" s="21" t="s">
        <v>1350</v>
      </c>
      <c r="G36" s="1" t="s">
        <v>1351</v>
      </c>
      <c r="H36" s="1" t="s">
        <v>1350</v>
      </c>
      <c r="I36" s="25" t="s">
        <v>1350</v>
      </c>
    </row>
    <row r="37">
      <c r="A37" s="21" t="s">
        <v>1352</v>
      </c>
      <c r="B37" s="10">
        <f t="shared" ref="B37:Q37" si="1">COUNTA(B5:B35)</f>
        <v>9</v>
      </c>
      <c r="C37" s="10">
        <f t="shared" si="1"/>
        <v>31</v>
      </c>
      <c r="D37" s="10">
        <f t="shared" si="1"/>
        <v>31</v>
      </c>
      <c r="E37" s="10">
        <f t="shared" si="1"/>
        <v>30</v>
      </c>
      <c r="F37" s="10">
        <f t="shared" si="1"/>
        <v>25</v>
      </c>
      <c r="G37" s="10">
        <f t="shared" si="1"/>
        <v>30</v>
      </c>
      <c r="H37" s="10">
        <f t="shared" si="1"/>
        <v>30</v>
      </c>
      <c r="I37" s="10">
        <f t="shared" si="1"/>
        <v>31</v>
      </c>
      <c r="J37" s="10">
        <f t="shared" si="1"/>
        <v>18</v>
      </c>
      <c r="K37" s="10">
        <f t="shared" si="1"/>
        <v>31</v>
      </c>
      <c r="L37" s="10">
        <f t="shared" si="1"/>
        <v>31</v>
      </c>
      <c r="M37" s="10">
        <f t="shared" si="1"/>
        <v>28</v>
      </c>
      <c r="N37" s="10">
        <f t="shared" si="1"/>
        <v>12</v>
      </c>
      <c r="O37" s="10">
        <f t="shared" si="1"/>
        <v>16</v>
      </c>
      <c r="P37" s="10">
        <f t="shared" si="1"/>
        <v>30</v>
      </c>
      <c r="Q37" s="10">
        <f t="shared" si="1"/>
        <v>22</v>
      </c>
    </row>
  </sheetData>
  <hyperlinks>
    <hyperlink r:id="rId1" ref="E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1353</v>
      </c>
      <c r="B1" s="1" t="s">
        <v>1354</v>
      </c>
      <c r="C1" s="1" t="s">
        <v>1355</v>
      </c>
      <c r="D1" s="1" t="s">
        <v>1356</v>
      </c>
      <c r="E1" s="1" t="s">
        <v>1357</v>
      </c>
      <c r="F1" s="1" t="s">
        <v>1358</v>
      </c>
      <c r="G1" s="1" t="s">
        <v>1359</v>
      </c>
      <c r="H1" s="1" t="s">
        <v>1360</v>
      </c>
      <c r="I1" s="1" t="s">
        <v>1361</v>
      </c>
      <c r="J1" s="1" t="s">
        <v>1362</v>
      </c>
      <c r="K1" s="1" t="s">
        <v>1363</v>
      </c>
      <c r="L1" s="1" t="s">
        <v>1364</v>
      </c>
      <c r="M1" s="1" t="s">
        <v>1365</v>
      </c>
      <c r="N1" s="1" t="s">
        <v>1366</v>
      </c>
      <c r="O1" s="1" t="s">
        <v>1367</v>
      </c>
      <c r="P1" s="1" t="s">
        <v>1368</v>
      </c>
      <c r="Q1" s="1" t="s">
        <v>1369</v>
      </c>
      <c r="R1" s="1" t="s">
        <v>1370</v>
      </c>
      <c r="S1" s="1" t="s">
        <v>1371</v>
      </c>
      <c r="T1" s="1" t="s">
        <v>1372</v>
      </c>
      <c r="U1" s="1" t="s">
        <v>1373</v>
      </c>
      <c r="V1" s="1" t="s">
        <v>1374</v>
      </c>
      <c r="W1" s="1" t="s">
        <v>1375</v>
      </c>
      <c r="X1" s="1" t="s">
        <v>1376</v>
      </c>
    </row>
    <row r="2">
      <c r="A2" s="1" t="s">
        <v>1377</v>
      </c>
      <c r="B2" s="1">
        <v>38.46774</v>
      </c>
      <c r="C2" s="1">
        <v>125.86165</v>
      </c>
      <c r="D2" s="1" t="s">
        <v>1378</v>
      </c>
      <c r="E2" s="1" t="s">
        <v>1379</v>
      </c>
      <c r="F2" s="1" t="s">
        <v>1380</v>
      </c>
      <c r="G2" s="1">
        <v>1.0</v>
      </c>
      <c r="H2" s="1" t="s">
        <v>1381</v>
      </c>
      <c r="I2" s="10">
        <f t="shared" ref="I2:I35" si="1">IFS(E2="未使用", 0, E2="後漢", 1, E2="同等", 2, E2="魏晋", 3)</f>
        <v>0</v>
      </c>
      <c r="J2" s="1">
        <v>1.0</v>
      </c>
      <c r="K2" s="1" t="s">
        <v>1382</v>
      </c>
      <c r="L2" s="1" t="s">
        <v>1005</v>
      </c>
      <c r="N2" s="1">
        <v>1.0</v>
      </c>
      <c r="O2" s="1">
        <v>0.0</v>
      </c>
      <c r="P2" s="1">
        <v>1.0</v>
      </c>
      <c r="Q2" s="1">
        <v>1.0</v>
      </c>
      <c r="R2" s="1">
        <v>1.0</v>
      </c>
      <c r="S2" s="1">
        <v>1.0</v>
      </c>
      <c r="T2" s="1">
        <v>1.0</v>
      </c>
      <c r="U2" s="10">
        <f t="shared" ref="U2:U35" si="2">P2*R2*S2</f>
        <v>1</v>
      </c>
      <c r="V2" s="10">
        <f t="shared" ref="V2:V35" si="3">sum(N2:R2)</f>
        <v>4</v>
      </c>
      <c r="W2" s="10">
        <f t="shared" ref="W2:W35" si="4">sum(S2:T2)</f>
        <v>2</v>
      </c>
      <c r="X2" s="10">
        <f t="shared" ref="X2:X232" si="5">U2*(V2+W2)</f>
        <v>6</v>
      </c>
    </row>
    <row r="3">
      <c r="A3" s="1" t="s">
        <v>1383</v>
      </c>
      <c r="B3" s="1">
        <v>37.56642</v>
      </c>
      <c r="C3" s="1">
        <v>126.97795</v>
      </c>
      <c r="D3" s="1" t="s">
        <v>1378</v>
      </c>
      <c r="E3" s="1" t="s">
        <v>1379</v>
      </c>
      <c r="F3" s="1" t="s">
        <v>1384</v>
      </c>
      <c r="G3" s="1">
        <v>1.0</v>
      </c>
      <c r="H3" s="1" t="s">
        <v>1381</v>
      </c>
      <c r="I3" s="10">
        <f t="shared" si="1"/>
        <v>0</v>
      </c>
      <c r="J3" s="1">
        <v>1.0</v>
      </c>
      <c r="K3" s="1" t="s">
        <v>1382</v>
      </c>
      <c r="L3" s="1" t="s">
        <v>1005</v>
      </c>
      <c r="N3" s="1">
        <v>1.0</v>
      </c>
      <c r="O3" s="1">
        <v>0.0</v>
      </c>
      <c r="P3" s="1">
        <v>1.0</v>
      </c>
      <c r="Q3" s="1">
        <v>1.0</v>
      </c>
      <c r="R3" s="1">
        <v>1.0</v>
      </c>
      <c r="S3" s="1">
        <v>1.0</v>
      </c>
      <c r="T3" s="1">
        <v>1.0</v>
      </c>
      <c r="U3" s="10">
        <f t="shared" si="2"/>
        <v>1</v>
      </c>
      <c r="V3" s="10">
        <f t="shared" si="3"/>
        <v>4</v>
      </c>
      <c r="W3" s="10">
        <f t="shared" si="4"/>
        <v>2</v>
      </c>
      <c r="X3" s="10">
        <f t="shared" si="5"/>
        <v>6</v>
      </c>
    </row>
    <row r="4">
      <c r="A4" s="1" t="s">
        <v>713</v>
      </c>
      <c r="B4" s="1">
        <v>35.22858</v>
      </c>
      <c r="C4" s="1">
        <v>128.88973</v>
      </c>
      <c r="D4" s="1" t="s">
        <v>1385</v>
      </c>
      <c r="E4" s="1" t="s">
        <v>717</v>
      </c>
      <c r="F4" s="1" t="s">
        <v>1386</v>
      </c>
      <c r="G4" s="1">
        <v>2.0</v>
      </c>
      <c r="H4" s="1" t="s">
        <v>1387</v>
      </c>
      <c r="I4" s="10">
        <f t="shared" si="1"/>
        <v>1</v>
      </c>
      <c r="J4" s="1">
        <v>1.0</v>
      </c>
      <c r="K4" s="1" t="s">
        <v>719</v>
      </c>
      <c r="L4" s="1" t="s">
        <v>1008</v>
      </c>
      <c r="N4" s="1">
        <v>1.0</v>
      </c>
      <c r="O4" s="1">
        <v>0.0</v>
      </c>
      <c r="P4" s="1">
        <v>1.0</v>
      </c>
      <c r="Q4" s="1">
        <v>1.0</v>
      </c>
      <c r="R4" s="1">
        <v>1.0</v>
      </c>
      <c r="S4" s="1">
        <v>1.0</v>
      </c>
      <c r="T4" s="1">
        <v>1.0</v>
      </c>
      <c r="U4" s="10">
        <f t="shared" si="2"/>
        <v>1</v>
      </c>
      <c r="V4" s="10">
        <f t="shared" si="3"/>
        <v>4</v>
      </c>
      <c r="W4" s="10">
        <f t="shared" si="4"/>
        <v>2</v>
      </c>
      <c r="X4" s="10">
        <f t="shared" si="5"/>
        <v>6</v>
      </c>
    </row>
    <row r="5">
      <c r="A5" s="1" t="s">
        <v>720</v>
      </c>
      <c r="B5" s="1">
        <v>34.20319</v>
      </c>
      <c r="C5" s="1">
        <v>129.28782</v>
      </c>
      <c r="D5" s="1" t="s">
        <v>1388</v>
      </c>
      <c r="E5" s="1" t="s">
        <v>717</v>
      </c>
      <c r="F5" s="1" t="s">
        <v>1389</v>
      </c>
      <c r="G5" s="1">
        <v>3.0</v>
      </c>
      <c r="H5" s="1" t="s">
        <v>1012</v>
      </c>
      <c r="I5" s="10">
        <f t="shared" si="1"/>
        <v>1</v>
      </c>
      <c r="J5" s="1">
        <v>1.0</v>
      </c>
      <c r="K5" s="1" t="s">
        <v>1390</v>
      </c>
      <c r="L5" s="1" t="s">
        <v>1013</v>
      </c>
      <c r="N5" s="1">
        <v>1.0</v>
      </c>
      <c r="O5" s="1">
        <v>1.0</v>
      </c>
      <c r="P5" s="1">
        <v>1.0</v>
      </c>
      <c r="Q5" s="1">
        <v>1.0</v>
      </c>
      <c r="R5" s="1">
        <v>1.0</v>
      </c>
      <c r="S5" s="1">
        <v>1.0</v>
      </c>
      <c r="T5" s="1">
        <v>1.0</v>
      </c>
      <c r="U5" s="10">
        <f t="shared" si="2"/>
        <v>1</v>
      </c>
      <c r="V5" s="10">
        <f t="shared" si="3"/>
        <v>5</v>
      </c>
      <c r="W5" s="10">
        <f t="shared" si="4"/>
        <v>2</v>
      </c>
      <c r="X5" s="10">
        <f t="shared" si="5"/>
        <v>7</v>
      </c>
    </row>
    <row r="6">
      <c r="A6" s="1" t="s">
        <v>725</v>
      </c>
      <c r="B6" s="1">
        <v>33.74915</v>
      </c>
      <c r="C6" s="1">
        <v>129.69193</v>
      </c>
      <c r="D6" s="1" t="s">
        <v>1388</v>
      </c>
      <c r="E6" s="1" t="s">
        <v>717</v>
      </c>
      <c r="F6" s="1" t="s">
        <v>1391</v>
      </c>
      <c r="G6" s="1">
        <v>4.0</v>
      </c>
      <c r="H6" s="1" t="s">
        <v>1020</v>
      </c>
      <c r="I6" s="10">
        <f t="shared" si="1"/>
        <v>1</v>
      </c>
      <c r="J6" s="1">
        <v>1.0</v>
      </c>
      <c r="K6" s="1" t="s">
        <v>1392</v>
      </c>
      <c r="L6" s="1" t="s">
        <v>1021</v>
      </c>
      <c r="N6" s="1">
        <v>1.0</v>
      </c>
      <c r="O6" s="1">
        <v>1.0</v>
      </c>
      <c r="P6" s="1">
        <v>1.0</v>
      </c>
      <c r="Q6" s="1">
        <v>1.0</v>
      </c>
      <c r="R6" s="1">
        <v>1.0</v>
      </c>
      <c r="S6" s="1">
        <v>1.0</v>
      </c>
      <c r="T6" s="1">
        <v>1.0</v>
      </c>
      <c r="U6" s="10">
        <f t="shared" si="2"/>
        <v>1</v>
      </c>
      <c r="V6" s="10">
        <f t="shared" si="3"/>
        <v>5</v>
      </c>
      <c r="W6" s="10">
        <f t="shared" si="4"/>
        <v>2</v>
      </c>
      <c r="X6" s="10">
        <f t="shared" si="5"/>
        <v>7</v>
      </c>
    </row>
    <row r="7">
      <c r="A7" s="1" t="s">
        <v>731</v>
      </c>
      <c r="B7" s="1">
        <v>33.45022</v>
      </c>
      <c r="C7" s="1">
        <v>129.96744</v>
      </c>
      <c r="D7" s="1" t="s">
        <v>1388</v>
      </c>
      <c r="E7" s="1" t="s">
        <v>717</v>
      </c>
      <c r="F7" s="1" t="s">
        <v>1393</v>
      </c>
      <c r="G7" s="1">
        <v>5.0</v>
      </c>
      <c r="H7" s="1" t="s">
        <v>1394</v>
      </c>
      <c r="I7" s="10">
        <f t="shared" si="1"/>
        <v>1</v>
      </c>
      <c r="J7" s="1">
        <v>1.0</v>
      </c>
      <c r="K7" s="1" t="s">
        <v>1395</v>
      </c>
      <c r="L7" s="1" t="s">
        <v>1029</v>
      </c>
      <c r="N7" s="1">
        <v>1.0</v>
      </c>
      <c r="O7" s="1">
        <v>1.0</v>
      </c>
      <c r="P7" s="1">
        <v>1.0</v>
      </c>
      <c r="Q7" s="1">
        <v>1.0</v>
      </c>
      <c r="R7" s="1">
        <v>1.0</v>
      </c>
      <c r="S7" s="1">
        <v>1.0</v>
      </c>
      <c r="T7" s="1">
        <v>1.0</v>
      </c>
      <c r="U7" s="10">
        <f t="shared" si="2"/>
        <v>1</v>
      </c>
      <c r="V7" s="10">
        <f t="shared" si="3"/>
        <v>5</v>
      </c>
      <c r="W7" s="10">
        <f t="shared" si="4"/>
        <v>2</v>
      </c>
      <c r="X7" s="10">
        <f t="shared" si="5"/>
        <v>7</v>
      </c>
    </row>
    <row r="8">
      <c r="A8" s="1" t="s">
        <v>736</v>
      </c>
      <c r="B8" s="1">
        <v>33.53685</v>
      </c>
      <c r="C8" s="1">
        <v>130.24142</v>
      </c>
      <c r="D8" s="1" t="s">
        <v>1388</v>
      </c>
      <c r="E8" s="1" t="s">
        <v>739</v>
      </c>
      <c r="F8" s="1" t="s">
        <v>1396</v>
      </c>
      <c r="G8" s="1">
        <v>6.0</v>
      </c>
      <c r="H8" s="1" t="s">
        <v>1397</v>
      </c>
      <c r="I8" s="10">
        <f t="shared" si="1"/>
        <v>3</v>
      </c>
      <c r="J8" s="1">
        <v>1.0</v>
      </c>
      <c r="K8" s="1" t="s">
        <v>1398</v>
      </c>
      <c r="L8" s="1" t="s">
        <v>1039</v>
      </c>
      <c r="N8" s="1">
        <v>1.0</v>
      </c>
      <c r="O8" s="1">
        <v>1.0</v>
      </c>
      <c r="P8" s="1">
        <v>1.0</v>
      </c>
      <c r="Q8" s="1">
        <v>1.0</v>
      </c>
      <c r="R8" s="1">
        <v>1.0</v>
      </c>
      <c r="S8" s="1">
        <v>1.0</v>
      </c>
      <c r="T8" s="1">
        <v>1.0</v>
      </c>
      <c r="U8" s="10">
        <f t="shared" si="2"/>
        <v>1</v>
      </c>
      <c r="V8" s="10">
        <f t="shared" si="3"/>
        <v>5</v>
      </c>
      <c r="W8" s="10">
        <f t="shared" si="4"/>
        <v>2</v>
      </c>
      <c r="X8" s="10">
        <f t="shared" si="5"/>
        <v>7</v>
      </c>
    </row>
    <row r="9">
      <c r="A9" s="1" t="s">
        <v>743</v>
      </c>
      <c r="B9" s="1">
        <v>33.53945</v>
      </c>
      <c r="C9" s="1">
        <v>130.44901</v>
      </c>
      <c r="D9" s="1" t="s">
        <v>1388</v>
      </c>
      <c r="E9" s="1" t="s">
        <v>717</v>
      </c>
      <c r="F9" s="1" t="s">
        <v>1399</v>
      </c>
      <c r="G9" s="1">
        <v>7.0</v>
      </c>
      <c r="H9" s="1" t="s">
        <v>1400</v>
      </c>
      <c r="I9" s="10">
        <f t="shared" si="1"/>
        <v>1</v>
      </c>
      <c r="J9" s="1">
        <v>1.0</v>
      </c>
      <c r="K9" s="1" t="s">
        <v>744</v>
      </c>
      <c r="L9" s="1" t="s">
        <v>1049</v>
      </c>
      <c r="N9" s="1">
        <v>1.0</v>
      </c>
      <c r="O9" s="1">
        <v>1.0</v>
      </c>
      <c r="P9" s="1">
        <v>1.0</v>
      </c>
      <c r="Q9" s="1">
        <v>1.0</v>
      </c>
      <c r="R9" s="1">
        <v>1.0</v>
      </c>
      <c r="S9" s="1">
        <v>1.0</v>
      </c>
      <c r="T9" s="1">
        <v>1.0</v>
      </c>
      <c r="U9" s="10">
        <f t="shared" si="2"/>
        <v>1</v>
      </c>
      <c r="V9" s="10">
        <f t="shared" si="3"/>
        <v>5</v>
      </c>
      <c r="W9" s="10">
        <f t="shared" si="4"/>
        <v>2</v>
      </c>
      <c r="X9" s="10">
        <f t="shared" si="5"/>
        <v>7</v>
      </c>
    </row>
    <row r="10">
      <c r="A10" s="1" t="s">
        <v>745</v>
      </c>
      <c r="B10" s="1">
        <v>33.62845</v>
      </c>
      <c r="C10" s="1">
        <v>130.68926</v>
      </c>
      <c r="D10" s="1" t="s">
        <v>1401</v>
      </c>
      <c r="E10" s="1" t="s">
        <v>717</v>
      </c>
      <c r="F10" s="1" t="s">
        <v>1402</v>
      </c>
      <c r="G10" s="1">
        <v>8.0</v>
      </c>
      <c r="H10" s="1" t="s">
        <v>1403</v>
      </c>
      <c r="I10" s="10">
        <f t="shared" si="1"/>
        <v>1</v>
      </c>
      <c r="J10" s="1">
        <v>1.0</v>
      </c>
      <c r="K10" s="1" t="s">
        <v>1404</v>
      </c>
      <c r="L10" s="1" t="s">
        <v>1059</v>
      </c>
      <c r="N10" s="1">
        <v>1.0</v>
      </c>
      <c r="O10" s="1">
        <v>0.0</v>
      </c>
      <c r="P10" s="1">
        <v>1.0</v>
      </c>
      <c r="Q10" s="1">
        <v>1.0</v>
      </c>
      <c r="R10" s="1">
        <v>1.0</v>
      </c>
      <c r="S10" s="1">
        <v>1.0</v>
      </c>
      <c r="T10" s="1">
        <v>1.0</v>
      </c>
      <c r="U10" s="10">
        <f t="shared" si="2"/>
        <v>1</v>
      </c>
      <c r="V10" s="10">
        <f t="shared" si="3"/>
        <v>4</v>
      </c>
      <c r="W10" s="10">
        <f t="shared" si="4"/>
        <v>2</v>
      </c>
      <c r="X10" s="10">
        <f t="shared" si="5"/>
        <v>6</v>
      </c>
    </row>
    <row r="11">
      <c r="A11" s="1" t="s">
        <v>758</v>
      </c>
      <c r="B11" s="1">
        <v>35.17791</v>
      </c>
      <c r="C11" s="1">
        <v>136.73069</v>
      </c>
      <c r="D11" s="1" t="s">
        <v>1405</v>
      </c>
      <c r="E11" s="16" t="s">
        <v>739</v>
      </c>
      <c r="F11" s="1" t="s">
        <v>1406</v>
      </c>
      <c r="G11" s="1">
        <v>9.0</v>
      </c>
      <c r="H11" s="16" t="s">
        <v>1407</v>
      </c>
      <c r="I11" s="10">
        <f t="shared" si="1"/>
        <v>3</v>
      </c>
      <c r="J11" s="1">
        <v>1.0</v>
      </c>
      <c r="K11" s="1" t="s">
        <v>1390</v>
      </c>
      <c r="L11" s="1" t="s">
        <v>1071</v>
      </c>
      <c r="N11" s="1">
        <v>0.0</v>
      </c>
      <c r="O11" s="1">
        <v>0.0</v>
      </c>
      <c r="P11" s="1">
        <v>1.0</v>
      </c>
      <c r="Q11" s="1">
        <v>1.0</v>
      </c>
      <c r="R11" s="1">
        <v>1.0</v>
      </c>
      <c r="S11" s="1">
        <v>1.0</v>
      </c>
      <c r="T11" s="1">
        <v>1.0</v>
      </c>
      <c r="U11" s="10">
        <f t="shared" si="2"/>
        <v>1</v>
      </c>
      <c r="V11" s="10">
        <f t="shared" si="3"/>
        <v>3</v>
      </c>
      <c r="W11" s="10">
        <f t="shared" si="4"/>
        <v>2</v>
      </c>
      <c r="X11" s="10">
        <f t="shared" si="5"/>
        <v>5</v>
      </c>
      <c r="Z11" s="16"/>
    </row>
    <row r="12">
      <c r="A12" s="1" t="s">
        <v>1408</v>
      </c>
      <c r="B12" s="1">
        <v>33.30322</v>
      </c>
      <c r="C12" s="1">
        <v>130.55437</v>
      </c>
      <c r="D12" s="1" t="s">
        <v>1388</v>
      </c>
      <c r="E12" s="1" t="s">
        <v>773</v>
      </c>
      <c r="F12" s="16" t="s">
        <v>1409</v>
      </c>
      <c r="G12" s="1">
        <v>10.0</v>
      </c>
      <c r="H12" s="1" t="s">
        <v>1410</v>
      </c>
      <c r="I12" s="10">
        <f t="shared" si="1"/>
        <v>2</v>
      </c>
      <c r="J12" s="1">
        <v>1.0</v>
      </c>
      <c r="K12" s="1" t="s">
        <v>1411</v>
      </c>
      <c r="L12" s="16" t="s">
        <v>1412</v>
      </c>
      <c r="N12" s="1">
        <v>1.0</v>
      </c>
      <c r="O12" s="1">
        <v>0.0</v>
      </c>
      <c r="P12" s="1">
        <v>1.0</v>
      </c>
      <c r="Q12" s="1">
        <v>1.0</v>
      </c>
      <c r="R12" s="1">
        <v>1.0</v>
      </c>
      <c r="S12" s="1">
        <v>1.0</v>
      </c>
      <c r="T12" s="1">
        <v>1.0</v>
      </c>
      <c r="U12" s="10">
        <f t="shared" si="2"/>
        <v>1</v>
      </c>
      <c r="V12" s="10">
        <f t="shared" si="3"/>
        <v>4</v>
      </c>
      <c r="W12" s="10">
        <f t="shared" si="4"/>
        <v>2</v>
      </c>
      <c r="X12" s="10">
        <f t="shared" si="5"/>
        <v>6</v>
      </c>
    </row>
    <row r="13">
      <c r="A13" s="1" t="s">
        <v>1413</v>
      </c>
      <c r="B13" s="1">
        <v>34.54431</v>
      </c>
      <c r="C13" s="1">
        <v>135.84008</v>
      </c>
      <c r="D13" s="1" t="s">
        <v>1388</v>
      </c>
      <c r="E13" s="1" t="s">
        <v>773</v>
      </c>
      <c r="F13" s="1" t="s">
        <v>1414</v>
      </c>
      <c r="G13" s="1">
        <v>10.0</v>
      </c>
      <c r="H13" s="1" t="s">
        <v>1415</v>
      </c>
      <c r="I13" s="10">
        <f t="shared" si="1"/>
        <v>2</v>
      </c>
      <c r="J13" s="1">
        <v>1.0</v>
      </c>
      <c r="K13" s="1" t="s">
        <v>1416</v>
      </c>
      <c r="L13" s="1" t="s">
        <v>1092</v>
      </c>
      <c r="N13" s="1">
        <v>1.0</v>
      </c>
      <c r="O13" s="1">
        <v>1.0</v>
      </c>
      <c r="P13" s="1">
        <v>1.0</v>
      </c>
      <c r="Q13" s="1">
        <v>1.0</v>
      </c>
      <c r="R13" s="1">
        <v>1.0</v>
      </c>
      <c r="S13" s="1">
        <v>1.0</v>
      </c>
      <c r="T13" s="1">
        <v>1.0</v>
      </c>
      <c r="U13" s="10">
        <f t="shared" si="2"/>
        <v>1</v>
      </c>
      <c r="V13" s="10">
        <f t="shared" si="3"/>
        <v>5</v>
      </c>
      <c r="W13" s="10">
        <f t="shared" si="4"/>
        <v>2</v>
      </c>
      <c r="X13" s="10">
        <f t="shared" si="5"/>
        <v>7</v>
      </c>
    </row>
    <row r="14">
      <c r="A14" s="1" t="s">
        <v>778</v>
      </c>
      <c r="B14" s="1">
        <v>34.32822</v>
      </c>
      <c r="C14" s="1">
        <v>136.82951</v>
      </c>
      <c r="D14" s="1" t="s">
        <v>1401</v>
      </c>
      <c r="E14" s="1" t="s">
        <v>773</v>
      </c>
      <c r="F14" s="1" t="s">
        <v>1417</v>
      </c>
      <c r="G14" s="1">
        <v>11.0</v>
      </c>
      <c r="H14" s="1" t="s">
        <v>1107</v>
      </c>
      <c r="I14" s="10">
        <f t="shared" si="1"/>
        <v>2</v>
      </c>
      <c r="J14" s="1">
        <v>1.0</v>
      </c>
      <c r="K14" s="1" t="s">
        <v>1418</v>
      </c>
      <c r="L14" s="1" t="s">
        <v>1096</v>
      </c>
      <c r="N14" s="1">
        <v>1.0</v>
      </c>
      <c r="O14" s="1">
        <v>1.0</v>
      </c>
      <c r="P14" s="1">
        <v>1.0</v>
      </c>
      <c r="Q14" s="1">
        <v>1.0</v>
      </c>
      <c r="R14" s="1">
        <v>1.0</v>
      </c>
      <c r="S14" s="1">
        <v>1.0</v>
      </c>
      <c r="T14" s="1">
        <v>1.0</v>
      </c>
      <c r="U14" s="10">
        <f t="shared" si="2"/>
        <v>1</v>
      </c>
      <c r="V14" s="10">
        <f t="shared" si="3"/>
        <v>5</v>
      </c>
      <c r="W14" s="10">
        <f t="shared" si="4"/>
        <v>2</v>
      </c>
      <c r="X14" s="10">
        <f t="shared" si="5"/>
        <v>7</v>
      </c>
    </row>
    <row r="15">
      <c r="A15" s="1" t="s">
        <v>784</v>
      </c>
      <c r="B15" s="1">
        <v>34.81617</v>
      </c>
      <c r="C15" s="1">
        <v>135.56857</v>
      </c>
      <c r="D15" s="1" t="s">
        <v>1405</v>
      </c>
      <c r="E15" s="1" t="s">
        <v>739</v>
      </c>
      <c r="F15" s="16" t="s">
        <v>1419</v>
      </c>
      <c r="G15" s="1">
        <v>12.0</v>
      </c>
      <c r="H15" s="16" t="s">
        <v>1420</v>
      </c>
      <c r="I15" s="10">
        <f t="shared" si="1"/>
        <v>3</v>
      </c>
      <c r="J15" s="1">
        <v>1.0</v>
      </c>
      <c r="K15" s="16" t="s">
        <v>1421</v>
      </c>
      <c r="L15" s="16" t="s">
        <v>1108</v>
      </c>
      <c r="N15" s="1">
        <v>0.0</v>
      </c>
      <c r="O15" s="1">
        <v>0.0</v>
      </c>
      <c r="P15" s="1">
        <v>1.0</v>
      </c>
      <c r="Q15" s="1">
        <v>1.0</v>
      </c>
      <c r="R15" s="1">
        <v>1.0</v>
      </c>
      <c r="S15" s="1">
        <v>1.0</v>
      </c>
      <c r="T15" s="1">
        <v>1.0</v>
      </c>
      <c r="U15" s="10">
        <f t="shared" si="2"/>
        <v>1</v>
      </c>
      <c r="V15" s="10">
        <f t="shared" si="3"/>
        <v>3</v>
      </c>
      <c r="W15" s="10">
        <f t="shared" si="4"/>
        <v>2</v>
      </c>
      <c r="X15" s="10">
        <f t="shared" si="5"/>
        <v>5</v>
      </c>
    </row>
    <row r="16">
      <c r="A16" s="1" t="s">
        <v>792</v>
      </c>
      <c r="B16" s="1">
        <v>34.8819</v>
      </c>
      <c r="C16" s="1">
        <v>136.58419</v>
      </c>
      <c r="D16" s="1" t="s">
        <v>1405</v>
      </c>
      <c r="E16" s="1" t="s">
        <v>773</v>
      </c>
      <c r="F16" s="1" t="s">
        <v>1422</v>
      </c>
      <c r="G16" s="1">
        <v>13.0</v>
      </c>
      <c r="H16" s="1" t="s">
        <v>1423</v>
      </c>
      <c r="I16" s="10">
        <f t="shared" si="1"/>
        <v>2</v>
      </c>
      <c r="J16" s="1">
        <v>1.0</v>
      </c>
      <c r="K16" s="1" t="s">
        <v>1424</v>
      </c>
      <c r="L16" s="1" t="s">
        <v>1120</v>
      </c>
      <c r="N16" s="1">
        <v>1.0</v>
      </c>
      <c r="O16" s="1">
        <v>1.0</v>
      </c>
      <c r="P16" s="1">
        <v>1.0</v>
      </c>
      <c r="Q16" s="1">
        <v>1.0</v>
      </c>
      <c r="R16" s="1">
        <v>1.0</v>
      </c>
      <c r="S16" s="1">
        <v>1.0</v>
      </c>
      <c r="T16" s="1">
        <v>1.0</v>
      </c>
      <c r="U16" s="10">
        <f t="shared" si="2"/>
        <v>1</v>
      </c>
      <c r="V16" s="10">
        <f t="shared" si="3"/>
        <v>5</v>
      </c>
      <c r="W16" s="10">
        <f t="shared" si="4"/>
        <v>2</v>
      </c>
      <c r="X16" s="10">
        <f t="shared" si="5"/>
        <v>7</v>
      </c>
    </row>
    <row r="17">
      <c r="A17" s="1" t="s">
        <v>811</v>
      </c>
      <c r="B17" s="1">
        <v>35.35273</v>
      </c>
      <c r="C17" s="1">
        <v>137.18332</v>
      </c>
      <c r="D17" s="1" t="s">
        <v>1401</v>
      </c>
      <c r="E17" s="1" t="s">
        <v>739</v>
      </c>
      <c r="F17" s="16" t="s">
        <v>1425</v>
      </c>
      <c r="G17" s="1">
        <v>14.0</v>
      </c>
      <c r="H17" s="16" t="s">
        <v>1426</v>
      </c>
      <c r="I17" s="10">
        <f t="shared" si="1"/>
        <v>3</v>
      </c>
      <c r="J17" s="1">
        <v>1.0</v>
      </c>
      <c r="K17" s="16" t="s">
        <v>1427</v>
      </c>
      <c r="L17" s="16" t="s">
        <v>1130</v>
      </c>
      <c r="N17" s="1">
        <v>1.0</v>
      </c>
      <c r="O17" s="1">
        <v>1.0</v>
      </c>
      <c r="P17" s="1">
        <v>1.0</v>
      </c>
      <c r="Q17" s="1">
        <v>1.0</v>
      </c>
      <c r="R17" s="1">
        <v>1.0</v>
      </c>
      <c r="S17" s="1">
        <v>1.0</v>
      </c>
      <c r="T17" s="1">
        <v>1.0</v>
      </c>
      <c r="U17" s="10">
        <f t="shared" si="2"/>
        <v>1</v>
      </c>
      <c r="V17" s="10">
        <f t="shared" si="3"/>
        <v>5</v>
      </c>
      <c r="W17" s="10">
        <f t="shared" si="4"/>
        <v>2</v>
      </c>
      <c r="X17" s="10">
        <f t="shared" si="5"/>
        <v>7</v>
      </c>
    </row>
    <row r="18">
      <c r="A18" s="1" t="s">
        <v>824</v>
      </c>
      <c r="B18" s="1">
        <v>35.36645</v>
      </c>
      <c r="C18" s="1">
        <v>136.53806</v>
      </c>
      <c r="D18" s="1" t="s">
        <v>1401</v>
      </c>
      <c r="E18" s="1" t="s">
        <v>739</v>
      </c>
      <c r="F18" s="1" t="s">
        <v>1428</v>
      </c>
      <c r="G18" s="1">
        <v>15.0</v>
      </c>
      <c r="H18" s="1" t="s">
        <v>1429</v>
      </c>
      <c r="I18" s="10">
        <f t="shared" si="1"/>
        <v>3</v>
      </c>
      <c r="J18" s="1">
        <v>1.0</v>
      </c>
      <c r="K18" s="1" t="s">
        <v>829</v>
      </c>
      <c r="L18" s="1" t="s">
        <v>1142</v>
      </c>
      <c r="N18" s="1">
        <v>1.0</v>
      </c>
      <c r="O18" s="1">
        <v>1.0</v>
      </c>
      <c r="P18" s="1">
        <v>1.0</v>
      </c>
      <c r="Q18" s="1">
        <v>1.0</v>
      </c>
      <c r="R18" s="1">
        <v>1.0</v>
      </c>
      <c r="S18" s="1">
        <v>1.0</v>
      </c>
      <c r="T18" s="1">
        <v>1.0</v>
      </c>
      <c r="U18" s="10">
        <f t="shared" si="2"/>
        <v>1</v>
      </c>
      <c r="V18" s="10">
        <f t="shared" si="3"/>
        <v>5</v>
      </c>
      <c r="W18" s="10">
        <f t="shared" si="4"/>
        <v>2</v>
      </c>
      <c r="X18" s="10">
        <f t="shared" si="5"/>
        <v>7</v>
      </c>
    </row>
    <row r="19">
      <c r="A19" s="1" t="s">
        <v>830</v>
      </c>
      <c r="B19" s="1">
        <v>35.438333</v>
      </c>
      <c r="C19" s="1">
        <v>137.017222</v>
      </c>
      <c r="D19" s="1" t="s">
        <v>1401</v>
      </c>
      <c r="E19" s="1" t="s">
        <v>717</v>
      </c>
      <c r="F19" s="1" t="s">
        <v>1430</v>
      </c>
      <c r="G19" s="1">
        <v>16.0</v>
      </c>
      <c r="H19" s="16" t="s">
        <v>1431</v>
      </c>
      <c r="I19" s="10">
        <f t="shared" si="1"/>
        <v>1</v>
      </c>
      <c r="J19" s="1">
        <v>1.0</v>
      </c>
      <c r="K19" s="16" t="s">
        <v>1432</v>
      </c>
      <c r="L19" s="1" t="s">
        <v>1154</v>
      </c>
      <c r="N19" s="1">
        <v>1.0</v>
      </c>
      <c r="O19" s="1">
        <v>1.0</v>
      </c>
      <c r="P19" s="1">
        <v>1.0</v>
      </c>
      <c r="Q19" s="1">
        <v>1.0</v>
      </c>
      <c r="R19" s="1">
        <v>1.0</v>
      </c>
      <c r="S19" s="1">
        <v>1.0</v>
      </c>
      <c r="T19" s="1">
        <v>1.0</v>
      </c>
      <c r="U19" s="10">
        <f t="shared" si="2"/>
        <v>1</v>
      </c>
      <c r="V19" s="10">
        <f t="shared" si="3"/>
        <v>5</v>
      </c>
      <c r="W19" s="10">
        <f t="shared" si="4"/>
        <v>2</v>
      </c>
      <c r="X19" s="10">
        <f t="shared" si="5"/>
        <v>7</v>
      </c>
    </row>
    <row r="20">
      <c r="A20" s="1" t="s">
        <v>845</v>
      </c>
      <c r="B20" s="1">
        <v>36.3386</v>
      </c>
      <c r="C20" s="1">
        <v>137.88432</v>
      </c>
      <c r="D20" s="1" t="s">
        <v>1405</v>
      </c>
      <c r="E20" s="1" t="s">
        <v>717</v>
      </c>
      <c r="F20" s="1" t="s">
        <v>1433</v>
      </c>
      <c r="G20" s="1">
        <v>17.0</v>
      </c>
      <c r="H20" s="1" t="s">
        <v>1434</v>
      </c>
      <c r="I20" s="10">
        <f t="shared" si="1"/>
        <v>1</v>
      </c>
      <c r="J20" s="1">
        <v>1.0</v>
      </c>
      <c r="K20" s="1" t="s">
        <v>1435</v>
      </c>
      <c r="L20" s="1" t="s">
        <v>1166</v>
      </c>
      <c r="N20" s="1">
        <v>1.0</v>
      </c>
      <c r="O20" s="1">
        <v>0.0</v>
      </c>
      <c r="P20" s="1">
        <v>1.0</v>
      </c>
      <c r="Q20" s="1">
        <v>1.0</v>
      </c>
      <c r="R20" s="1">
        <v>1.0</v>
      </c>
      <c r="S20" s="1">
        <v>1.0</v>
      </c>
      <c r="T20" s="1">
        <v>1.0</v>
      </c>
      <c r="U20" s="10">
        <f t="shared" si="2"/>
        <v>1</v>
      </c>
      <c r="V20" s="10">
        <f t="shared" si="3"/>
        <v>4</v>
      </c>
      <c r="W20" s="10">
        <f t="shared" si="4"/>
        <v>2</v>
      </c>
      <c r="X20" s="10">
        <f t="shared" si="5"/>
        <v>6</v>
      </c>
    </row>
    <row r="21">
      <c r="A21" s="1" t="s">
        <v>852</v>
      </c>
      <c r="B21" s="1">
        <v>36.36041</v>
      </c>
      <c r="C21" s="1">
        <v>138.21815</v>
      </c>
      <c r="D21" s="1" t="s">
        <v>1401</v>
      </c>
      <c r="E21" s="1" t="s">
        <v>739</v>
      </c>
      <c r="F21" s="1" t="s">
        <v>1436</v>
      </c>
      <c r="G21" s="1">
        <v>18.0</v>
      </c>
      <c r="H21" s="1" t="s">
        <v>1437</v>
      </c>
      <c r="I21" s="10">
        <f t="shared" si="1"/>
        <v>3</v>
      </c>
      <c r="J21" s="1">
        <v>1.0</v>
      </c>
      <c r="K21" s="16" t="s">
        <v>1438</v>
      </c>
      <c r="L21" s="1" t="s">
        <v>1178</v>
      </c>
      <c r="N21" s="1">
        <v>1.0</v>
      </c>
      <c r="O21" s="1">
        <v>1.0</v>
      </c>
      <c r="P21" s="1">
        <v>1.0</v>
      </c>
      <c r="Q21" s="1">
        <v>1.0</v>
      </c>
      <c r="R21" s="1">
        <v>1.0</v>
      </c>
      <c r="S21" s="1">
        <v>1.0</v>
      </c>
      <c r="T21" s="1">
        <v>1.0</v>
      </c>
      <c r="U21" s="10">
        <f t="shared" si="2"/>
        <v>1</v>
      </c>
      <c r="V21" s="10">
        <f t="shared" si="3"/>
        <v>5</v>
      </c>
      <c r="W21" s="10">
        <f t="shared" si="4"/>
        <v>2</v>
      </c>
      <c r="X21" s="10">
        <f t="shared" si="5"/>
        <v>7</v>
      </c>
    </row>
    <row r="22">
      <c r="A22" s="1" t="s">
        <v>865</v>
      </c>
      <c r="B22" s="1">
        <v>33.37767</v>
      </c>
      <c r="C22" s="1">
        <v>130.50632</v>
      </c>
      <c r="D22" s="1" t="s">
        <v>1401</v>
      </c>
      <c r="E22" s="1" t="s">
        <v>739</v>
      </c>
      <c r="F22" s="1" t="s">
        <v>1439</v>
      </c>
      <c r="G22" s="1">
        <v>19.0</v>
      </c>
      <c r="H22" s="1" t="s">
        <v>1440</v>
      </c>
      <c r="I22" s="10">
        <f t="shared" si="1"/>
        <v>3</v>
      </c>
      <c r="J22" s="1">
        <v>1.0</v>
      </c>
      <c r="K22" s="16" t="s">
        <v>1441</v>
      </c>
      <c r="L22" s="1" t="s">
        <v>1191</v>
      </c>
      <c r="N22" s="1">
        <v>0.0</v>
      </c>
      <c r="O22" s="1">
        <v>0.0</v>
      </c>
      <c r="P22" s="1">
        <v>1.0</v>
      </c>
      <c r="Q22" s="1">
        <v>1.0</v>
      </c>
      <c r="R22" s="1">
        <v>1.0</v>
      </c>
      <c r="S22" s="1">
        <v>1.0</v>
      </c>
      <c r="T22" s="1">
        <v>1.0</v>
      </c>
      <c r="U22" s="10">
        <f t="shared" si="2"/>
        <v>1</v>
      </c>
      <c r="V22" s="10">
        <f t="shared" si="3"/>
        <v>3</v>
      </c>
      <c r="W22" s="10">
        <f t="shared" si="4"/>
        <v>2</v>
      </c>
      <c r="X22" s="10">
        <f t="shared" si="5"/>
        <v>5</v>
      </c>
    </row>
    <row r="23">
      <c r="A23" s="1" t="s">
        <v>871</v>
      </c>
      <c r="B23" s="1">
        <v>34.48095</v>
      </c>
      <c r="C23" s="1">
        <v>136.54613</v>
      </c>
      <c r="D23" s="1" t="s">
        <v>1401</v>
      </c>
      <c r="E23" s="1" t="s">
        <v>717</v>
      </c>
      <c r="F23" s="1" t="s">
        <v>1442</v>
      </c>
      <c r="G23" s="1">
        <v>20.0</v>
      </c>
      <c r="H23" s="1" t="s">
        <v>1443</v>
      </c>
      <c r="I23" s="10">
        <f t="shared" si="1"/>
        <v>1</v>
      </c>
      <c r="J23" s="1">
        <v>1.0</v>
      </c>
      <c r="K23" s="1" t="s">
        <v>875</v>
      </c>
      <c r="L23" s="1" t="s">
        <v>1200</v>
      </c>
      <c r="N23" s="1">
        <v>1.0</v>
      </c>
      <c r="O23" s="1">
        <v>1.0</v>
      </c>
      <c r="P23" s="1">
        <v>1.0</v>
      </c>
      <c r="Q23" s="1">
        <v>1.0</v>
      </c>
      <c r="R23" s="1">
        <v>1.0</v>
      </c>
      <c r="S23" s="1">
        <v>1.0</v>
      </c>
      <c r="T23" s="1">
        <v>1.0</v>
      </c>
      <c r="U23" s="10">
        <f t="shared" si="2"/>
        <v>1</v>
      </c>
      <c r="V23" s="10">
        <f t="shared" si="3"/>
        <v>5</v>
      </c>
      <c r="W23" s="10">
        <f t="shared" si="4"/>
        <v>2</v>
      </c>
      <c r="X23" s="10">
        <f t="shared" si="5"/>
        <v>7</v>
      </c>
    </row>
    <row r="24">
      <c r="A24" s="1" t="s">
        <v>876</v>
      </c>
      <c r="B24" s="1">
        <v>34.3400308421572</v>
      </c>
      <c r="C24" s="1">
        <v>134.043303514832</v>
      </c>
      <c r="D24" s="1" t="s">
        <v>1405</v>
      </c>
      <c r="E24" s="1" t="s">
        <v>717</v>
      </c>
      <c r="F24" s="16" t="s">
        <v>1444</v>
      </c>
      <c r="G24" s="1">
        <v>21.0</v>
      </c>
      <c r="H24" s="16" t="s">
        <v>1445</v>
      </c>
      <c r="I24" s="10">
        <f t="shared" si="1"/>
        <v>1</v>
      </c>
      <c r="J24" s="1">
        <v>1.0</v>
      </c>
      <c r="K24" s="1" t="s">
        <v>1446</v>
      </c>
      <c r="L24" s="1" t="s">
        <v>1214</v>
      </c>
      <c r="N24" s="1">
        <v>1.0</v>
      </c>
      <c r="O24" s="1">
        <v>0.0</v>
      </c>
      <c r="P24" s="1">
        <v>1.0</v>
      </c>
      <c r="Q24" s="1">
        <v>1.0</v>
      </c>
      <c r="R24" s="1">
        <v>1.0</v>
      </c>
      <c r="S24" s="1">
        <v>1.0</v>
      </c>
      <c r="T24" s="1">
        <v>1.0</v>
      </c>
      <c r="U24" s="10">
        <f t="shared" si="2"/>
        <v>1</v>
      </c>
      <c r="V24" s="10">
        <f t="shared" si="3"/>
        <v>4</v>
      </c>
      <c r="W24" s="10">
        <f t="shared" si="4"/>
        <v>2</v>
      </c>
      <c r="X24" s="10">
        <f t="shared" si="5"/>
        <v>6</v>
      </c>
    </row>
    <row r="25">
      <c r="A25" s="1" t="s">
        <v>883</v>
      </c>
      <c r="B25" s="1">
        <v>33.99491</v>
      </c>
      <c r="C25" s="1">
        <v>134.47333</v>
      </c>
      <c r="D25" s="1" t="s">
        <v>1405</v>
      </c>
      <c r="E25" s="1" t="s">
        <v>717</v>
      </c>
      <c r="F25" s="1" t="s">
        <v>1447</v>
      </c>
      <c r="G25" s="1">
        <v>22.0</v>
      </c>
      <c r="H25" s="1" t="s">
        <v>1448</v>
      </c>
      <c r="I25" s="10">
        <f t="shared" si="1"/>
        <v>1</v>
      </c>
      <c r="J25" s="1">
        <v>1.0</v>
      </c>
      <c r="K25" s="1" t="s">
        <v>1449</v>
      </c>
      <c r="L25" s="1" t="s">
        <v>1225</v>
      </c>
      <c r="N25" s="1">
        <v>1.0</v>
      </c>
      <c r="O25" s="1">
        <v>1.0</v>
      </c>
      <c r="P25" s="1">
        <v>1.0</v>
      </c>
      <c r="Q25" s="1">
        <v>1.0</v>
      </c>
      <c r="R25" s="1">
        <v>1.0</v>
      </c>
      <c r="S25" s="1">
        <v>1.0</v>
      </c>
      <c r="T25" s="1">
        <v>1.0</v>
      </c>
      <c r="U25" s="10">
        <f t="shared" si="2"/>
        <v>1</v>
      </c>
      <c r="V25" s="10">
        <f t="shared" si="3"/>
        <v>5</v>
      </c>
      <c r="W25" s="10">
        <f t="shared" si="4"/>
        <v>2</v>
      </c>
      <c r="X25" s="10">
        <f t="shared" si="5"/>
        <v>7</v>
      </c>
    </row>
    <row r="26">
      <c r="A26" s="1" t="s">
        <v>889</v>
      </c>
      <c r="B26" s="1">
        <v>34.23031</v>
      </c>
      <c r="C26" s="1">
        <v>135.17086</v>
      </c>
      <c r="D26" s="1" t="s">
        <v>1401</v>
      </c>
      <c r="E26" s="1" t="s">
        <v>739</v>
      </c>
      <c r="F26" s="1" t="s">
        <v>1450</v>
      </c>
      <c r="G26" s="1">
        <v>23.0</v>
      </c>
      <c r="H26" s="1" t="s">
        <v>1451</v>
      </c>
      <c r="I26" s="10">
        <f t="shared" si="1"/>
        <v>3</v>
      </c>
      <c r="J26" s="1">
        <v>1.0</v>
      </c>
      <c r="K26" s="1" t="s">
        <v>892</v>
      </c>
      <c r="L26" s="1" t="s">
        <v>1237</v>
      </c>
      <c r="N26" s="1">
        <v>1.0</v>
      </c>
      <c r="O26" s="1">
        <v>1.0</v>
      </c>
      <c r="P26" s="1">
        <v>1.0</v>
      </c>
      <c r="Q26" s="1">
        <v>1.0</v>
      </c>
      <c r="R26" s="1">
        <v>1.0</v>
      </c>
      <c r="S26" s="1">
        <v>1.0</v>
      </c>
      <c r="T26" s="1">
        <v>1.0</v>
      </c>
      <c r="U26" s="10">
        <f t="shared" si="2"/>
        <v>1</v>
      </c>
      <c r="V26" s="10">
        <f t="shared" si="3"/>
        <v>5</v>
      </c>
      <c r="W26" s="10">
        <f t="shared" si="4"/>
        <v>2</v>
      </c>
      <c r="X26" s="10">
        <f t="shared" si="5"/>
        <v>7</v>
      </c>
    </row>
    <row r="27">
      <c r="A27" s="1" t="s">
        <v>893</v>
      </c>
      <c r="B27" s="1">
        <v>34.76855</v>
      </c>
      <c r="C27" s="1">
        <v>136.12992</v>
      </c>
      <c r="D27" s="1" t="s">
        <v>1401</v>
      </c>
      <c r="E27" s="1" t="s">
        <v>773</v>
      </c>
      <c r="F27" s="1" t="s">
        <v>1452</v>
      </c>
      <c r="G27" s="1">
        <v>24.0</v>
      </c>
      <c r="H27" s="1" t="s">
        <v>1453</v>
      </c>
      <c r="I27" s="10">
        <f t="shared" si="1"/>
        <v>2</v>
      </c>
      <c r="J27" s="1">
        <v>1.0</v>
      </c>
      <c r="K27" s="1" t="s">
        <v>1454</v>
      </c>
      <c r="L27" s="1" t="s">
        <v>1250</v>
      </c>
      <c r="N27" s="1">
        <v>1.0</v>
      </c>
      <c r="O27" s="1">
        <v>1.0</v>
      </c>
      <c r="P27" s="1">
        <v>1.0</v>
      </c>
      <c r="Q27" s="1">
        <v>1.0</v>
      </c>
      <c r="R27" s="1">
        <v>1.0</v>
      </c>
      <c r="S27" s="1">
        <v>1.0</v>
      </c>
      <c r="T27" s="1">
        <v>1.0</v>
      </c>
      <c r="U27" s="10">
        <f t="shared" si="2"/>
        <v>1</v>
      </c>
      <c r="V27" s="10">
        <f t="shared" si="3"/>
        <v>5</v>
      </c>
      <c r="W27" s="10">
        <f t="shared" si="4"/>
        <v>2</v>
      </c>
      <c r="X27" s="10">
        <f t="shared" si="5"/>
        <v>7</v>
      </c>
    </row>
    <row r="28">
      <c r="A28" s="1" t="s">
        <v>909</v>
      </c>
      <c r="B28" s="1">
        <v>36.39094</v>
      </c>
      <c r="C28" s="1">
        <v>139.06026</v>
      </c>
      <c r="D28" s="1" t="s">
        <v>1401</v>
      </c>
      <c r="E28" s="1" t="s">
        <v>739</v>
      </c>
      <c r="F28" s="1" t="s">
        <v>1455</v>
      </c>
      <c r="G28" s="1">
        <v>25.0</v>
      </c>
      <c r="H28" s="1" t="s">
        <v>1456</v>
      </c>
      <c r="I28" s="10">
        <f t="shared" si="1"/>
        <v>3</v>
      </c>
      <c r="J28" s="1">
        <v>1.0</v>
      </c>
      <c r="K28" s="1" t="s">
        <v>916</v>
      </c>
      <c r="L28" s="1" t="s">
        <v>1260</v>
      </c>
      <c r="N28" s="1">
        <v>1.0</v>
      </c>
      <c r="O28" s="1">
        <v>0.0</v>
      </c>
      <c r="P28" s="1">
        <v>1.0</v>
      </c>
      <c r="Q28" s="1">
        <v>1.0</v>
      </c>
      <c r="R28" s="1">
        <v>1.0</v>
      </c>
      <c r="S28" s="1">
        <v>1.0</v>
      </c>
      <c r="T28" s="1">
        <v>1.0</v>
      </c>
      <c r="U28" s="10">
        <f t="shared" si="2"/>
        <v>1</v>
      </c>
      <c r="V28" s="10">
        <f t="shared" si="3"/>
        <v>4</v>
      </c>
      <c r="W28" s="10">
        <f t="shared" si="4"/>
        <v>2</v>
      </c>
      <c r="X28" s="10">
        <f t="shared" si="5"/>
        <v>6</v>
      </c>
    </row>
    <row r="29">
      <c r="A29" s="1" t="s">
        <v>917</v>
      </c>
      <c r="B29" s="1">
        <v>37.59435</v>
      </c>
      <c r="C29" s="1">
        <v>139.88714</v>
      </c>
      <c r="D29" s="1" t="s">
        <v>1405</v>
      </c>
      <c r="E29" s="1" t="s">
        <v>773</v>
      </c>
      <c r="F29" s="16" t="s">
        <v>1457</v>
      </c>
      <c r="G29" s="1">
        <v>26.0</v>
      </c>
      <c r="H29" s="1" t="s">
        <v>1458</v>
      </c>
      <c r="I29" s="10">
        <f t="shared" si="1"/>
        <v>2</v>
      </c>
      <c r="J29" s="1">
        <v>1.0</v>
      </c>
      <c r="K29" s="16" t="s">
        <v>921</v>
      </c>
      <c r="L29" s="16" t="s">
        <v>1270</v>
      </c>
      <c r="N29" s="1">
        <v>1.0</v>
      </c>
      <c r="O29" s="1">
        <v>0.0</v>
      </c>
      <c r="P29" s="1">
        <v>1.0</v>
      </c>
      <c r="Q29" s="1">
        <v>1.0</v>
      </c>
      <c r="R29" s="1">
        <v>1.0</v>
      </c>
      <c r="S29" s="1">
        <v>1.0</v>
      </c>
      <c r="T29" s="1">
        <v>1.0</v>
      </c>
      <c r="U29" s="10">
        <f t="shared" si="2"/>
        <v>1</v>
      </c>
      <c r="V29" s="10">
        <f t="shared" si="3"/>
        <v>4</v>
      </c>
      <c r="W29" s="10">
        <f t="shared" si="4"/>
        <v>2</v>
      </c>
      <c r="X29" s="10">
        <f t="shared" si="5"/>
        <v>6</v>
      </c>
    </row>
    <row r="30">
      <c r="A30" s="1" t="s">
        <v>922</v>
      </c>
      <c r="B30" s="1">
        <v>36.53831</v>
      </c>
      <c r="C30" s="1">
        <v>140.53102</v>
      </c>
      <c r="D30" s="1" t="s">
        <v>1405</v>
      </c>
      <c r="E30" s="1" t="s">
        <v>739</v>
      </c>
      <c r="F30" s="1" t="s">
        <v>1459</v>
      </c>
      <c r="G30" s="1">
        <v>27.0</v>
      </c>
      <c r="H30" s="1" t="s">
        <v>1460</v>
      </c>
      <c r="I30" s="10">
        <f t="shared" si="1"/>
        <v>3</v>
      </c>
      <c r="J30" s="1">
        <v>1.0</v>
      </c>
      <c r="K30" s="1" t="s">
        <v>1461</v>
      </c>
      <c r="L30" s="1" t="s">
        <v>1283</v>
      </c>
      <c r="N30" s="1">
        <v>1.0</v>
      </c>
      <c r="O30" s="1">
        <v>1.0</v>
      </c>
      <c r="P30" s="1">
        <v>1.0</v>
      </c>
      <c r="Q30" s="1">
        <v>1.0</v>
      </c>
      <c r="R30" s="1">
        <v>1.0</v>
      </c>
      <c r="S30" s="1">
        <v>1.0</v>
      </c>
      <c r="T30" s="1">
        <v>1.0</v>
      </c>
      <c r="U30" s="10">
        <f t="shared" si="2"/>
        <v>1</v>
      </c>
      <c r="V30" s="10">
        <f t="shared" si="3"/>
        <v>5</v>
      </c>
      <c r="W30" s="10">
        <f t="shared" si="4"/>
        <v>2</v>
      </c>
      <c r="X30" s="10">
        <f t="shared" si="5"/>
        <v>7</v>
      </c>
    </row>
    <row r="31">
      <c r="A31" s="1" t="s">
        <v>929</v>
      </c>
      <c r="B31" s="1">
        <v>34.82693</v>
      </c>
      <c r="C31" s="1">
        <v>134.69031</v>
      </c>
      <c r="D31" s="1" t="s">
        <v>1401</v>
      </c>
      <c r="E31" s="1" t="s">
        <v>739</v>
      </c>
      <c r="F31" s="1" t="s">
        <v>1462</v>
      </c>
      <c r="G31" s="1">
        <v>28.0</v>
      </c>
      <c r="H31" s="1" t="s">
        <v>1463</v>
      </c>
      <c r="I31" s="10">
        <f t="shared" si="1"/>
        <v>3</v>
      </c>
      <c r="J31" s="1">
        <v>1.0</v>
      </c>
      <c r="K31" s="1" t="s">
        <v>1464</v>
      </c>
      <c r="L31" s="1" t="s">
        <v>1294</v>
      </c>
      <c r="N31" s="1">
        <v>1.0</v>
      </c>
      <c r="O31" s="1">
        <v>1.0</v>
      </c>
      <c r="P31" s="1">
        <v>1.0</v>
      </c>
      <c r="Q31" s="1">
        <v>1.0</v>
      </c>
      <c r="R31" s="1">
        <v>1.0</v>
      </c>
      <c r="S31" s="1">
        <v>1.0</v>
      </c>
      <c r="T31" s="1">
        <v>1.0</v>
      </c>
      <c r="U31" s="10">
        <f t="shared" si="2"/>
        <v>1</v>
      </c>
      <c r="V31" s="10">
        <f t="shared" si="3"/>
        <v>5</v>
      </c>
      <c r="W31" s="10">
        <f t="shared" si="4"/>
        <v>2</v>
      </c>
      <c r="X31" s="10">
        <f t="shared" si="5"/>
        <v>7</v>
      </c>
    </row>
    <row r="32">
      <c r="A32" s="1" t="s">
        <v>936</v>
      </c>
      <c r="B32" s="1">
        <v>34.65539</v>
      </c>
      <c r="C32" s="1">
        <v>133.91969</v>
      </c>
      <c r="D32" s="1" t="s">
        <v>1401</v>
      </c>
      <c r="E32" s="1" t="s">
        <v>739</v>
      </c>
      <c r="F32" s="1" t="s">
        <v>1465</v>
      </c>
      <c r="G32" s="1">
        <v>29.0</v>
      </c>
      <c r="H32" s="1" t="s">
        <v>1313</v>
      </c>
      <c r="I32" s="10">
        <f t="shared" si="1"/>
        <v>3</v>
      </c>
      <c r="J32" s="1">
        <v>1.0</v>
      </c>
      <c r="K32" s="1" t="s">
        <v>1466</v>
      </c>
      <c r="L32" s="1" t="s">
        <v>1306</v>
      </c>
      <c r="N32" s="1">
        <v>1.0</v>
      </c>
      <c r="O32" s="1">
        <v>1.0</v>
      </c>
      <c r="P32" s="1">
        <v>1.0</v>
      </c>
      <c r="Q32" s="1">
        <v>1.0</v>
      </c>
      <c r="R32" s="1">
        <v>1.0</v>
      </c>
      <c r="S32" s="1">
        <v>1.0</v>
      </c>
      <c r="T32" s="1">
        <v>1.0</v>
      </c>
      <c r="U32" s="10">
        <f t="shared" si="2"/>
        <v>1</v>
      </c>
      <c r="V32" s="10">
        <f t="shared" si="3"/>
        <v>5</v>
      </c>
      <c r="W32" s="10">
        <f t="shared" si="4"/>
        <v>2</v>
      </c>
      <c r="X32" s="10">
        <f t="shared" si="5"/>
        <v>7</v>
      </c>
    </row>
    <row r="33">
      <c r="A33" s="1" t="s">
        <v>942</v>
      </c>
      <c r="B33" s="1">
        <v>34.53722</v>
      </c>
      <c r="C33" s="1">
        <v>133.37871</v>
      </c>
      <c r="D33" s="1" t="s">
        <v>1401</v>
      </c>
      <c r="E33" s="1" t="s">
        <v>717</v>
      </c>
      <c r="F33" s="1" t="s">
        <v>1467</v>
      </c>
      <c r="G33" s="1">
        <v>30.0</v>
      </c>
      <c r="H33" s="1" t="s">
        <v>1468</v>
      </c>
      <c r="I33" s="10">
        <f t="shared" si="1"/>
        <v>1</v>
      </c>
      <c r="J33" s="1">
        <v>1.0</v>
      </c>
      <c r="K33" s="1" t="s">
        <v>946</v>
      </c>
      <c r="L33" s="1" t="s">
        <v>1315</v>
      </c>
      <c r="N33" s="1">
        <v>1.0</v>
      </c>
      <c r="O33" s="1">
        <v>1.0</v>
      </c>
      <c r="P33" s="1">
        <v>1.0</v>
      </c>
      <c r="Q33" s="1">
        <v>1.0</v>
      </c>
      <c r="R33" s="1">
        <v>1.0</v>
      </c>
      <c r="S33" s="1">
        <v>1.0</v>
      </c>
      <c r="T33" s="1">
        <v>1.0</v>
      </c>
      <c r="U33" s="10">
        <f t="shared" si="2"/>
        <v>1</v>
      </c>
      <c r="V33" s="10">
        <f t="shared" si="3"/>
        <v>5</v>
      </c>
      <c r="W33" s="10">
        <f t="shared" si="4"/>
        <v>2</v>
      </c>
      <c r="X33" s="10">
        <f t="shared" si="5"/>
        <v>7</v>
      </c>
    </row>
    <row r="34">
      <c r="A34" s="1" t="s">
        <v>950</v>
      </c>
      <c r="B34" s="1">
        <v>36.34507</v>
      </c>
      <c r="C34" s="1">
        <v>140.59984</v>
      </c>
      <c r="D34" s="1" t="s">
        <v>1405</v>
      </c>
      <c r="E34" s="1" t="s">
        <v>717</v>
      </c>
      <c r="F34" s="1" t="s">
        <v>1469</v>
      </c>
      <c r="G34" s="1">
        <v>31.0</v>
      </c>
      <c r="H34" s="1" t="s">
        <v>1470</v>
      </c>
      <c r="I34" s="10">
        <f t="shared" si="1"/>
        <v>1</v>
      </c>
      <c r="J34" s="1">
        <v>1.0</v>
      </c>
      <c r="K34" s="1" t="s">
        <v>1471</v>
      </c>
      <c r="L34" s="1" t="s">
        <v>1329</v>
      </c>
      <c r="N34" s="1">
        <v>1.0</v>
      </c>
      <c r="O34" s="1">
        <v>1.0</v>
      </c>
      <c r="P34" s="1">
        <v>1.0</v>
      </c>
      <c r="Q34" s="1">
        <v>1.0</v>
      </c>
      <c r="R34" s="1">
        <v>1.0</v>
      </c>
      <c r="S34" s="1">
        <v>1.0</v>
      </c>
      <c r="T34" s="1">
        <v>1.0</v>
      </c>
      <c r="U34" s="10">
        <f t="shared" si="2"/>
        <v>1</v>
      </c>
      <c r="V34" s="10">
        <f t="shared" si="3"/>
        <v>5</v>
      </c>
      <c r="W34" s="10">
        <f t="shared" si="4"/>
        <v>2</v>
      </c>
      <c r="X34" s="10">
        <f t="shared" si="5"/>
        <v>7</v>
      </c>
    </row>
    <row r="35">
      <c r="A35" s="1" t="s">
        <v>952</v>
      </c>
      <c r="B35" s="1">
        <v>34.75037</v>
      </c>
      <c r="C35" s="1">
        <v>137.92506</v>
      </c>
      <c r="D35" s="1" t="s">
        <v>1378</v>
      </c>
      <c r="E35" s="1" t="s">
        <v>739</v>
      </c>
      <c r="F35" s="1" t="s">
        <v>1472</v>
      </c>
      <c r="G35" s="1">
        <v>32.0</v>
      </c>
      <c r="H35" s="1" t="s">
        <v>1473</v>
      </c>
      <c r="I35" s="10">
        <f t="shared" si="1"/>
        <v>3</v>
      </c>
      <c r="J35" s="1">
        <v>1.0</v>
      </c>
      <c r="K35" s="1" t="s">
        <v>957</v>
      </c>
      <c r="L35" s="1" t="s">
        <v>1474</v>
      </c>
      <c r="N35" s="1">
        <v>1.0</v>
      </c>
      <c r="O35" s="1">
        <v>1.0</v>
      </c>
      <c r="P35" s="1">
        <v>1.0</v>
      </c>
      <c r="Q35" s="1">
        <v>1.0</v>
      </c>
      <c r="R35" s="1">
        <v>1.0</v>
      </c>
      <c r="S35" s="1">
        <v>1.0</v>
      </c>
      <c r="T35" s="1">
        <v>1.0</v>
      </c>
      <c r="U35" s="10">
        <f t="shared" si="2"/>
        <v>1</v>
      </c>
      <c r="V35" s="10">
        <f t="shared" si="3"/>
        <v>5</v>
      </c>
      <c r="W35" s="10">
        <f t="shared" si="4"/>
        <v>2</v>
      </c>
      <c r="X35" s="10">
        <f t="shared" si="5"/>
        <v>7</v>
      </c>
    </row>
    <row r="36">
      <c r="A36" s="1"/>
      <c r="X36" s="10">
        <f t="shared" si="5"/>
        <v>0</v>
      </c>
    </row>
    <row r="37">
      <c r="A37" s="1"/>
      <c r="F37" s="16"/>
      <c r="H37" s="1"/>
      <c r="J37" s="1"/>
      <c r="K37" s="1"/>
      <c r="L37" s="1"/>
      <c r="N37" s="1"/>
      <c r="O37" s="1"/>
      <c r="P37" s="1"/>
      <c r="Q37" s="1"/>
      <c r="S37" s="1"/>
      <c r="T37" s="1"/>
      <c r="X37" s="10">
        <f t="shared" si="5"/>
        <v>0</v>
      </c>
    </row>
    <row r="38">
      <c r="A38" s="1" t="s">
        <v>745</v>
      </c>
      <c r="H38" s="1"/>
      <c r="J38" s="1">
        <v>2.0</v>
      </c>
      <c r="K38" s="1" t="s">
        <v>1475</v>
      </c>
      <c r="L38" s="1" t="s">
        <v>1476</v>
      </c>
      <c r="M38" s="1" t="s">
        <v>1477</v>
      </c>
      <c r="N38" s="1"/>
      <c r="O38" s="1"/>
      <c r="P38" s="1">
        <v>1.0</v>
      </c>
      <c r="Q38" s="1">
        <v>1.0</v>
      </c>
      <c r="R38" s="1">
        <v>0.0</v>
      </c>
      <c r="S38" s="1"/>
      <c r="T38" s="1"/>
      <c r="U38" s="10">
        <f t="shared" ref="U38:U232" si="6">P38*R38*S38</f>
        <v>0</v>
      </c>
      <c r="X38" s="10">
        <f t="shared" si="5"/>
        <v>0</v>
      </c>
    </row>
    <row r="39">
      <c r="A39" s="1" t="s">
        <v>745</v>
      </c>
      <c r="F39" s="16"/>
      <c r="H39" s="1"/>
      <c r="J39" s="1">
        <v>2.0</v>
      </c>
      <c r="K39" s="1" t="s">
        <v>1475</v>
      </c>
      <c r="L39" s="1" t="s">
        <v>1478</v>
      </c>
      <c r="M39" s="1" t="s">
        <v>1477</v>
      </c>
      <c r="N39" s="1"/>
      <c r="O39" s="1"/>
      <c r="P39" s="1">
        <v>1.0</v>
      </c>
      <c r="Q39" s="1">
        <v>1.0</v>
      </c>
      <c r="R39" s="1">
        <v>0.0</v>
      </c>
      <c r="S39" s="1"/>
      <c r="T39" s="1"/>
      <c r="U39" s="10">
        <f t="shared" si="6"/>
        <v>0</v>
      </c>
      <c r="X39" s="10">
        <f t="shared" si="5"/>
        <v>0</v>
      </c>
    </row>
    <row r="40">
      <c r="A40" s="1" t="s">
        <v>745</v>
      </c>
      <c r="F40" s="16"/>
      <c r="H40" s="1"/>
      <c r="J40" s="1">
        <v>2.0</v>
      </c>
      <c r="K40" s="1" t="s">
        <v>1475</v>
      </c>
      <c r="L40" s="1" t="s">
        <v>1479</v>
      </c>
      <c r="M40" s="1" t="s">
        <v>1477</v>
      </c>
      <c r="N40" s="1"/>
      <c r="O40" s="1"/>
      <c r="P40" s="1">
        <v>1.0</v>
      </c>
      <c r="Q40" s="1">
        <v>1.0</v>
      </c>
      <c r="R40" s="1">
        <v>0.0</v>
      </c>
      <c r="S40" s="1"/>
      <c r="T40" s="1"/>
      <c r="U40" s="10">
        <f t="shared" si="6"/>
        <v>0</v>
      </c>
      <c r="X40" s="10">
        <f t="shared" si="5"/>
        <v>0</v>
      </c>
    </row>
    <row r="41">
      <c r="A41" s="1" t="s">
        <v>745</v>
      </c>
      <c r="F41" s="16"/>
      <c r="H41" s="1"/>
      <c r="J41" s="1">
        <v>2.0</v>
      </c>
      <c r="K41" s="1" t="s">
        <v>1475</v>
      </c>
      <c r="L41" s="1" t="s">
        <v>1480</v>
      </c>
      <c r="M41" s="1" t="s">
        <v>1477</v>
      </c>
      <c r="N41" s="1"/>
      <c r="O41" s="1"/>
      <c r="P41" s="1">
        <v>1.0</v>
      </c>
      <c r="Q41" s="1">
        <v>1.0</v>
      </c>
      <c r="R41" s="1">
        <v>0.0</v>
      </c>
      <c r="S41" s="1"/>
      <c r="T41" s="1"/>
      <c r="U41" s="10">
        <f t="shared" si="6"/>
        <v>0</v>
      </c>
      <c r="X41" s="10">
        <f t="shared" si="5"/>
        <v>0</v>
      </c>
    </row>
    <row r="42">
      <c r="A42" s="1" t="s">
        <v>745</v>
      </c>
      <c r="F42" s="16" t="s">
        <v>1481</v>
      </c>
      <c r="H42" s="1"/>
      <c r="J42" s="1">
        <v>2.0</v>
      </c>
      <c r="K42" s="1" t="s">
        <v>1475</v>
      </c>
      <c r="L42" s="1" t="s">
        <v>1482</v>
      </c>
      <c r="M42" s="1" t="s">
        <v>1483</v>
      </c>
      <c r="N42" s="1"/>
      <c r="O42" s="1"/>
      <c r="P42" s="1">
        <v>1.0</v>
      </c>
      <c r="Q42" s="1">
        <v>1.0</v>
      </c>
      <c r="R42" s="1">
        <v>0.0</v>
      </c>
      <c r="S42" s="1"/>
      <c r="T42" s="1"/>
      <c r="U42" s="10">
        <f t="shared" si="6"/>
        <v>0</v>
      </c>
      <c r="X42" s="10">
        <f t="shared" si="5"/>
        <v>0</v>
      </c>
    </row>
    <row r="43">
      <c r="A43" s="1" t="s">
        <v>745</v>
      </c>
      <c r="F43" s="16"/>
      <c r="H43" s="1"/>
      <c r="J43" s="1">
        <v>2.0</v>
      </c>
      <c r="K43" s="1" t="s">
        <v>1484</v>
      </c>
      <c r="L43" s="1" t="s">
        <v>1485</v>
      </c>
      <c r="M43" s="1" t="s">
        <v>1486</v>
      </c>
      <c r="N43" s="1"/>
      <c r="O43" s="1"/>
      <c r="P43" s="1">
        <v>0.0</v>
      </c>
      <c r="Q43" s="1">
        <v>1.0</v>
      </c>
      <c r="R43" s="1">
        <v>0.0</v>
      </c>
      <c r="S43" s="1"/>
      <c r="T43" s="1"/>
      <c r="U43" s="10">
        <f t="shared" si="6"/>
        <v>0</v>
      </c>
      <c r="X43" s="10">
        <f t="shared" si="5"/>
        <v>0</v>
      </c>
    </row>
    <row r="44">
      <c r="A44" s="1" t="s">
        <v>745</v>
      </c>
      <c r="F44" s="16"/>
      <c r="H44" s="1"/>
      <c r="J44" s="1">
        <v>2.0</v>
      </c>
      <c r="K44" s="1" t="s">
        <v>1487</v>
      </c>
      <c r="L44" s="1" t="s">
        <v>1488</v>
      </c>
      <c r="M44" s="1" t="s">
        <v>1477</v>
      </c>
      <c r="N44" s="1"/>
      <c r="O44" s="1"/>
      <c r="P44" s="1">
        <v>1.0</v>
      </c>
      <c r="Q44" s="1">
        <v>1.0</v>
      </c>
      <c r="R44" s="1">
        <v>0.0</v>
      </c>
      <c r="S44" s="1"/>
      <c r="T44" s="1"/>
      <c r="U44" s="10">
        <f t="shared" si="6"/>
        <v>0</v>
      </c>
      <c r="X44" s="10">
        <f t="shared" si="5"/>
        <v>0</v>
      </c>
    </row>
    <row r="45">
      <c r="A45" s="1" t="s">
        <v>758</v>
      </c>
      <c r="F45" s="16" t="s">
        <v>1489</v>
      </c>
      <c r="G45" s="1">
        <v>9.0</v>
      </c>
      <c r="H45" s="1" t="s">
        <v>1490</v>
      </c>
      <c r="J45" s="1">
        <v>2.0</v>
      </c>
      <c r="K45" s="1" t="s">
        <v>762</v>
      </c>
      <c r="L45" s="1" t="s">
        <v>1491</v>
      </c>
      <c r="N45" s="1">
        <v>0.0</v>
      </c>
      <c r="O45" s="1">
        <v>0.0</v>
      </c>
      <c r="P45" s="1">
        <v>1.0</v>
      </c>
      <c r="Q45" s="1">
        <v>1.0</v>
      </c>
      <c r="R45" s="1">
        <v>1.0</v>
      </c>
      <c r="S45" s="1">
        <v>0.0</v>
      </c>
      <c r="T45" s="1">
        <v>1.0</v>
      </c>
      <c r="U45" s="10">
        <f t="shared" si="6"/>
        <v>0</v>
      </c>
      <c r="V45" s="10">
        <f t="shared" ref="V45:V108" si="7">sum(N45:R45)</f>
        <v>3</v>
      </c>
      <c r="W45" s="10">
        <f t="shared" ref="W45:W108" si="8">sum(S45:T45)</f>
        <v>1</v>
      </c>
      <c r="X45" s="10">
        <f t="shared" si="5"/>
        <v>0</v>
      </c>
    </row>
    <row r="46">
      <c r="A46" s="1" t="s">
        <v>758</v>
      </c>
      <c r="F46" s="16" t="s">
        <v>1492</v>
      </c>
      <c r="G46" s="1">
        <v>9.0</v>
      </c>
      <c r="H46" s="1" t="s">
        <v>1493</v>
      </c>
      <c r="J46" s="1">
        <v>2.0</v>
      </c>
      <c r="K46" s="1" t="s">
        <v>762</v>
      </c>
      <c r="L46" s="1" t="s">
        <v>1494</v>
      </c>
      <c r="N46" s="1">
        <v>0.0</v>
      </c>
      <c r="O46" s="1">
        <v>0.0</v>
      </c>
      <c r="P46" s="1">
        <v>1.0</v>
      </c>
      <c r="Q46" s="1">
        <v>1.0</v>
      </c>
      <c r="R46" s="1">
        <v>1.0</v>
      </c>
      <c r="S46" s="1">
        <v>1.0</v>
      </c>
      <c r="T46" s="1">
        <v>0.0</v>
      </c>
      <c r="U46" s="10">
        <f t="shared" si="6"/>
        <v>1</v>
      </c>
      <c r="V46" s="10">
        <f t="shared" si="7"/>
        <v>3</v>
      </c>
      <c r="W46" s="10">
        <f t="shared" si="8"/>
        <v>1</v>
      </c>
      <c r="X46" s="10">
        <f t="shared" si="5"/>
        <v>4</v>
      </c>
    </row>
    <row r="47">
      <c r="A47" s="1" t="s">
        <v>758</v>
      </c>
      <c r="F47" s="16" t="s">
        <v>1495</v>
      </c>
      <c r="G47" s="1">
        <v>9.0</v>
      </c>
      <c r="H47" s="1" t="s">
        <v>1496</v>
      </c>
      <c r="J47" s="1">
        <v>2.0</v>
      </c>
      <c r="K47" s="1" t="s">
        <v>762</v>
      </c>
      <c r="L47" s="1" t="s">
        <v>1497</v>
      </c>
      <c r="N47" s="1">
        <v>0.0</v>
      </c>
      <c r="O47" s="1">
        <v>0.0</v>
      </c>
      <c r="P47" s="1">
        <v>1.0</v>
      </c>
      <c r="Q47" s="1">
        <v>1.0</v>
      </c>
      <c r="R47" s="1">
        <v>0.0</v>
      </c>
      <c r="S47" s="1">
        <v>1.0</v>
      </c>
      <c r="T47" s="1">
        <v>0.0</v>
      </c>
      <c r="U47" s="10">
        <f t="shared" si="6"/>
        <v>0</v>
      </c>
      <c r="V47" s="10">
        <f t="shared" si="7"/>
        <v>2</v>
      </c>
      <c r="W47" s="10">
        <f t="shared" si="8"/>
        <v>1</v>
      </c>
      <c r="X47" s="10">
        <f t="shared" si="5"/>
        <v>0</v>
      </c>
    </row>
    <row r="48">
      <c r="A48" s="1" t="s">
        <v>758</v>
      </c>
      <c r="F48" s="16" t="s">
        <v>1498</v>
      </c>
      <c r="G48" s="1">
        <v>9.0</v>
      </c>
      <c r="H48" s="1" t="s">
        <v>1499</v>
      </c>
      <c r="J48" s="1">
        <v>2.0</v>
      </c>
      <c r="K48" s="1" t="s">
        <v>1500</v>
      </c>
      <c r="L48" s="1" t="s">
        <v>1501</v>
      </c>
      <c r="M48" s="1" t="s">
        <v>1502</v>
      </c>
      <c r="N48" s="1">
        <v>0.0</v>
      </c>
      <c r="O48" s="1">
        <v>0.0</v>
      </c>
      <c r="P48" s="1">
        <v>1.0</v>
      </c>
      <c r="Q48" s="1">
        <v>1.0</v>
      </c>
      <c r="R48" s="1">
        <v>0.0</v>
      </c>
      <c r="S48" s="1">
        <v>1.0</v>
      </c>
      <c r="T48" s="1">
        <v>0.0</v>
      </c>
      <c r="U48" s="10">
        <f t="shared" si="6"/>
        <v>0</v>
      </c>
      <c r="V48" s="10">
        <f t="shared" si="7"/>
        <v>2</v>
      </c>
      <c r="W48" s="10">
        <f t="shared" si="8"/>
        <v>1</v>
      </c>
      <c r="X48" s="10">
        <f t="shared" si="5"/>
        <v>0</v>
      </c>
    </row>
    <row r="49">
      <c r="A49" s="1" t="s">
        <v>758</v>
      </c>
      <c r="F49" s="16" t="s">
        <v>1503</v>
      </c>
      <c r="G49" s="1">
        <v>9.0</v>
      </c>
      <c r="H49" s="1" t="s">
        <v>1504</v>
      </c>
      <c r="J49" s="1">
        <v>2.0</v>
      </c>
      <c r="K49" s="1" t="s">
        <v>1505</v>
      </c>
      <c r="L49" s="1" t="s">
        <v>1506</v>
      </c>
      <c r="N49" s="1">
        <v>0.0</v>
      </c>
      <c r="O49" s="1">
        <v>0.0</v>
      </c>
      <c r="P49" s="1">
        <v>1.0</v>
      </c>
      <c r="Q49" s="1">
        <v>1.0</v>
      </c>
      <c r="R49" s="1">
        <v>1.0</v>
      </c>
      <c r="S49" s="1">
        <v>1.0</v>
      </c>
      <c r="T49" s="1">
        <v>0.0</v>
      </c>
      <c r="U49" s="10">
        <f t="shared" si="6"/>
        <v>1</v>
      </c>
      <c r="V49" s="10">
        <f t="shared" si="7"/>
        <v>3</v>
      </c>
      <c r="W49" s="10">
        <f t="shared" si="8"/>
        <v>1</v>
      </c>
      <c r="X49" s="10">
        <f t="shared" si="5"/>
        <v>4</v>
      </c>
    </row>
    <row r="50">
      <c r="A50" s="1" t="s">
        <v>758</v>
      </c>
      <c r="F50" s="16" t="s">
        <v>1507</v>
      </c>
      <c r="G50" s="1">
        <v>9.0</v>
      </c>
      <c r="H50" s="1" t="s">
        <v>1508</v>
      </c>
      <c r="J50" s="1">
        <v>2.0</v>
      </c>
      <c r="K50" s="1" t="s">
        <v>1505</v>
      </c>
      <c r="L50" s="1" t="s">
        <v>1509</v>
      </c>
      <c r="N50" s="1">
        <v>0.0</v>
      </c>
      <c r="O50" s="1">
        <v>0.0</v>
      </c>
      <c r="P50" s="1">
        <v>1.0</v>
      </c>
      <c r="Q50" s="1">
        <v>1.0</v>
      </c>
      <c r="R50" s="1">
        <v>0.0</v>
      </c>
      <c r="S50" s="1">
        <v>0.0</v>
      </c>
      <c r="T50" s="1">
        <v>1.0</v>
      </c>
      <c r="U50" s="10">
        <f t="shared" si="6"/>
        <v>0</v>
      </c>
      <c r="V50" s="10">
        <f t="shared" si="7"/>
        <v>2</v>
      </c>
      <c r="W50" s="10">
        <f t="shared" si="8"/>
        <v>1</v>
      </c>
      <c r="X50" s="10">
        <f t="shared" si="5"/>
        <v>0</v>
      </c>
    </row>
    <row r="51">
      <c r="A51" s="1" t="s">
        <v>758</v>
      </c>
      <c r="F51" s="16" t="s">
        <v>1510</v>
      </c>
      <c r="G51" s="1">
        <v>9.0</v>
      </c>
      <c r="H51" s="1" t="s">
        <v>1511</v>
      </c>
      <c r="J51" s="1">
        <v>2.0</v>
      </c>
      <c r="K51" s="1" t="s">
        <v>1390</v>
      </c>
      <c r="L51" s="1" t="s">
        <v>1512</v>
      </c>
      <c r="N51" s="1">
        <v>0.0</v>
      </c>
      <c r="O51" s="1">
        <v>0.0</v>
      </c>
      <c r="P51" s="1">
        <v>1.0</v>
      </c>
      <c r="Q51" s="1">
        <v>1.0</v>
      </c>
      <c r="R51" s="1">
        <v>0.0</v>
      </c>
      <c r="S51" s="1">
        <v>1.0</v>
      </c>
      <c r="T51" s="1">
        <v>0.0</v>
      </c>
      <c r="U51" s="10">
        <f t="shared" si="6"/>
        <v>0</v>
      </c>
      <c r="V51" s="10">
        <f t="shared" si="7"/>
        <v>2</v>
      </c>
      <c r="W51" s="10">
        <f t="shared" si="8"/>
        <v>1</v>
      </c>
      <c r="X51" s="10">
        <f t="shared" si="5"/>
        <v>0</v>
      </c>
    </row>
    <row r="52">
      <c r="A52" s="1" t="s">
        <v>758</v>
      </c>
      <c r="F52" s="16" t="s">
        <v>1513</v>
      </c>
      <c r="G52" s="1">
        <v>9.0</v>
      </c>
      <c r="H52" s="1" t="s">
        <v>1407</v>
      </c>
      <c r="J52" s="1">
        <v>2.0</v>
      </c>
      <c r="K52" s="1" t="s">
        <v>1390</v>
      </c>
      <c r="L52" s="1" t="s">
        <v>1514</v>
      </c>
      <c r="N52" s="1">
        <v>0.0</v>
      </c>
      <c r="O52" s="1">
        <v>0.0</v>
      </c>
      <c r="P52" s="1">
        <v>1.0</v>
      </c>
      <c r="Q52" s="1">
        <v>1.0</v>
      </c>
      <c r="R52" s="1">
        <v>1.0</v>
      </c>
      <c r="S52" s="1">
        <v>0.0</v>
      </c>
      <c r="T52" s="1">
        <v>1.0</v>
      </c>
      <c r="U52" s="10">
        <f t="shared" si="6"/>
        <v>0</v>
      </c>
      <c r="V52" s="10">
        <f t="shared" si="7"/>
        <v>3</v>
      </c>
      <c r="W52" s="10">
        <f t="shared" si="8"/>
        <v>1</v>
      </c>
      <c r="X52" s="10">
        <f t="shared" si="5"/>
        <v>0</v>
      </c>
    </row>
    <row r="53">
      <c r="A53" s="1" t="s">
        <v>758</v>
      </c>
      <c r="F53" s="16" t="s">
        <v>1515</v>
      </c>
      <c r="G53" s="1">
        <v>9.0</v>
      </c>
      <c r="H53" s="16" t="s">
        <v>1516</v>
      </c>
      <c r="J53" s="1">
        <v>2.0</v>
      </c>
      <c r="K53" s="1" t="s">
        <v>1517</v>
      </c>
      <c r="L53" s="1" t="s">
        <v>1518</v>
      </c>
      <c r="N53" s="1">
        <v>1.0</v>
      </c>
      <c r="O53" s="1">
        <v>0.0</v>
      </c>
      <c r="P53" s="1">
        <v>0.0</v>
      </c>
      <c r="Q53" s="1">
        <v>1.0</v>
      </c>
      <c r="R53" s="1">
        <v>1.0</v>
      </c>
      <c r="S53" s="1">
        <v>1.0</v>
      </c>
      <c r="T53" s="1">
        <v>0.0</v>
      </c>
      <c r="U53" s="10">
        <f t="shared" si="6"/>
        <v>0</v>
      </c>
      <c r="V53" s="10">
        <f t="shared" si="7"/>
        <v>3</v>
      </c>
      <c r="W53" s="10">
        <f t="shared" si="8"/>
        <v>1</v>
      </c>
      <c r="X53" s="10">
        <f t="shared" si="5"/>
        <v>0</v>
      </c>
    </row>
    <row r="54">
      <c r="A54" s="1" t="s">
        <v>758</v>
      </c>
      <c r="F54" s="16" t="s">
        <v>1519</v>
      </c>
      <c r="G54" s="1">
        <v>9.0</v>
      </c>
      <c r="H54" s="16" t="s">
        <v>1520</v>
      </c>
      <c r="J54" s="1">
        <v>2.0</v>
      </c>
      <c r="K54" s="1" t="s">
        <v>1521</v>
      </c>
      <c r="L54" s="1" t="s">
        <v>1522</v>
      </c>
      <c r="M54" s="1" t="s">
        <v>1523</v>
      </c>
      <c r="N54" s="1">
        <v>0.0</v>
      </c>
      <c r="O54" s="1">
        <v>0.0</v>
      </c>
      <c r="P54" s="1">
        <v>1.0</v>
      </c>
      <c r="Q54" s="1">
        <v>1.0</v>
      </c>
      <c r="R54" s="1">
        <v>1.0</v>
      </c>
      <c r="S54" s="1">
        <v>1.0</v>
      </c>
      <c r="T54" s="1">
        <v>0.0</v>
      </c>
      <c r="U54" s="10">
        <f t="shared" si="6"/>
        <v>1</v>
      </c>
      <c r="V54" s="10">
        <f t="shared" si="7"/>
        <v>3</v>
      </c>
      <c r="W54" s="10">
        <f t="shared" si="8"/>
        <v>1</v>
      </c>
      <c r="X54" s="10">
        <f t="shared" si="5"/>
        <v>4</v>
      </c>
    </row>
    <row r="55">
      <c r="A55" s="1" t="s">
        <v>758</v>
      </c>
      <c r="B55" s="1">
        <v>36.1633711769308</v>
      </c>
      <c r="C55" s="1">
        <v>140.35327963981</v>
      </c>
      <c r="F55" s="16" t="s">
        <v>1524</v>
      </c>
      <c r="G55" s="1">
        <v>9.0</v>
      </c>
      <c r="H55" s="1" t="s">
        <v>1525</v>
      </c>
      <c r="J55" s="1">
        <v>2.0</v>
      </c>
      <c r="K55" s="1" t="s">
        <v>1526</v>
      </c>
      <c r="L55" s="1" t="s">
        <v>1527</v>
      </c>
      <c r="M55" s="1"/>
      <c r="N55" s="1">
        <v>0.0</v>
      </c>
      <c r="O55" s="1">
        <v>0.0</v>
      </c>
      <c r="P55" s="1">
        <v>1.0</v>
      </c>
      <c r="Q55" s="1">
        <v>1.0</v>
      </c>
      <c r="R55" s="1">
        <v>0.0</v>
      </c>
      <c r="S55" s="1">
        <v>1.0</v>
      </c>
      <c r="T55" s="1">
        <v>1.0</v>
      </c>
      <c r="U55" s="10">
        <f t="shared" si="6"/>
        <v>0</v>
      </c>
      <c r="V55" s="10">
        <f t="shared" si="7"/>
        <v>2</v>
      </c>
      <c r="W55" s="10">
        <f t="shared" si="8"/>
        <v>2</v>
      </c>
      <c r="X55" s="10">
        <f t="shared" si="5"/>
        <v>0</v>
      </c>
    </row>
    <row r="56">
      <c r="A56" s="1" t="s">
        <v>758</v>
      </c>
      <c r="B56" s="1">
        <v>35.4770392279237</v>
      </c>
      <c r="C56" s="1">
        <v>135.820440226258</v>
      </c>
      <c r="F56" s="16" t="s">
        <v>1528</v>
      </c>
      <c r="G56" s="1">
        <v>9.0</v>
      </c>
      <c r="H56" s="1" t="s">
        <v>1529</v>
      </c>
      <c r="J56" s="1">
        <v>2.0</v>
      </c>
      <c r="K56" s="1" t="s">
        <v>1530</v>
      </c>
      <c r="L56" s="1" t="s">
        <v>1531</v>
      </c>
      <c r="M56" s="1"/>
      <c r="N56" s="1">
        <v>0.0</v>
      </c>
      <c r="O56" s="1">
        <v>0.0</v>
      </c>
      <c r="P56" s="1">
        <v>1.0</v>
      </c>
      <c r="Q56" s="1">
        <v>1.0</v>
      </c>
      <c r="R56" s="1">
        <v>0.0</v>
      </c>
      <c r="S56" s="1">
        <v>1.0</v>
      </c>
      <c r="T56" s="1">
        <v>1.0</v>
      </c>
      <c r="U56" s="10">
        <f t="shared" si="6"/>
        <v>0</v>
      </c>
      <c r="V56" s="10">
        <f t="shared" si="7"/>
        <v>2</v>
      </c>
      <c r="W56" s="10">
        <f t="shared" si="8"/>
        <v>2</v>
      </c>
      <c r="X56" s="10">
        <f t="shared" si="5"/>
        <v>0</v>
      </c>
    </row>
    <row r="57">
      <c r="A57" s="1" t="s">
        <v>758</v>
      </c>
      <c r="B57" s="1">
        <v>34.6377770533622</v>
      </c>
      <c r="C57" s="1">
        <v>131.660660779873</v>
      </c>
      <c r="F57" s="16" t="s">
        <v>1532</v>
      </c>
      <c r="G57" s="1">
        <v>9.0</v>
      </c>
      <c r="H57" s="1" t="s">
        <v>1533</v>
      </c>
      <c r="J57" s="1">
        <v>2.0</v>
      </c>
      <c r="K57" s="1" t="s">
        <v>766</v>
      </c>
      <c r="L57" s="1" t="s">
        <v>1534</v>
      </c>
      <c r="M57" s="1"/>
      <c r="N57" s="1">
        <v>0.0</v>
      </c>
      <c r="O57" s="1">
        <v>0.0</v>
      </c>
      <c r="P57" s="1">
        <v>1.0</v>
      </c>
      <c r="Q57" s="1">
        <v>1.0</v>
      </c>
      <c r="R57" s="1">
        <v>0.0</v>
      </c>
      <c r="S57" s="1">
        <v>1.0</v>
      </c>
      <c r="T57" s="1">
        <v>1.0</v>
      </c>
      <c r="U57" s="10">
        <f t="shared" si="6"/>
        <v>0</v>
      </c>
      <c r="V57" s="10">
        <f t="shared" si="7"/>
        <v>2</v>
      </c>
      <c r="W57" s="10">
        <f t="shared" si="8"/>
        <v>2</v>
      </c>
      <c r="X57" s="10">
        <f t="shared" si="5"/>
        <v>0</v>
      </c>
    </row>
    <row r="58">
      <c r="A58" s="1" t="s">
        <v>758</v>
      </c>
      <c r="B58" s="1">
        <v>32.9352860400975</v>
      </c>
      <c r="C58" s="1">
        <v>130.562770727732</v>
      </c>
      <c r="F58" s="16" t="s">
        <v>1535</v>
      </c>
      <c r="G58" s="1">
        <v>9.0</v>
      </c>
      <c r="H58" s="1" t="s">
        <v>1536</v>
      </c>
      <c r="J58" s="1">
        <v>2.0</v>
      </c>
      <c r="K58" s="1" t="s">
        <v>1537</v>
      </c>
      <c r="L58" s="1" t="s">
        <v>1538</v>
      </c>
      <c r="M58" s="1" t="s">
        <v>1539</v>
      </c>
      <c r="N58" s="1">
        <v>1.0</v>
      </c>
      <c r="O58" s="1">
        <v>0.0</v>
      </c>
      <c r="P58" s="1">
        <v>0.0</v>
      </c>
      <c r="Q58" s="1">
        <v>1.0</v>
      </c>
      <c r="R58" s="1">
        <v>1.0</v>
      </c>
      <c r="S58" s="1">
        <v>1.0</v>
      </c>
      <c r="T58" s="1">
        <v>0.0</v>
      </c>
      <c r="U58" s="10">
        <f t="shared" si="6"/>
        <v>0</v>
      </c>
      <c r="V58" s="10">
        <f t="shared" si="7"/>
        <v>3</v>
      </c>
      <c r="W58" s="10">
        <f t="shared" si="8"/>
        <v>1</v>
      </c>
      <c r="X58" s="10">
        <f t="shared" si="5"/>
        <v>0</v>
      </c>
    </row>
    <row r="59">
      <c r="A59" s="1" t="s">
        <v>758</v>
      </c>
      <c r="B59" s="1">
        <v>35.9905</v>
      </c>
      <c r="C59" s="1">
        <v>140.48903</v>
      </c>
      <c r="F59" s="1" t="s">
        <v>1540</v>
      </c>
      <c r="G59" s="1">
        <v>9.0</v>
      </c>
      <c r="H59" s="1" t="s">
        <v>1520</v>
      </c>
      <c r="J59" s="1">
        <v>2.0</v>
      </c>
      <c r="K59" s="1" t="s">
        <v>1521</v>
      </c>
      <c r="L59" s="1" t="s">
        <v>1541</v>
      </c>
      <c r="M59" s="1"/>
      <c r="N59" s="1">
        <v>0.0</v>
      </c>
      <c r="O59" s="1">
        <v>0.0</v>
      </c>
      <c r="P59" s="1">
        <v>1.0</v>
      </c>
      <c r="Q59" s="1">
        <v>1.0</v>
      </c>
      <c r="R59" s="1">
        <v>0.0</v>
      </c>
      <c r="S59" s="1">
        <v>1.0</v>
      </c>
      <c r="T59" s="1">
        <v>1.0</v>
      </c>
      <c r="U59" s="10">
        <f t="shared" si="6"/>
        <v>0</v>
      </c>
      <c r="V59" s="10">
        <f t="shared" si="7"/>
        <v>2</v>
      </c>
      <c r="W59" s="10">
        <f t="shared" si="8"/>
        <v>2</v>
      </c>
      <c r="X59" s="10">
        <f t="shared" si="5"/>
        <v>0</v>
      </c>
    </row>
    <row r="60">
      <c r="A60" s="1" t="s">
        <v>758</v>
      </c>
      <c r="B60" s="1">
        <v>32.0224114051873</v>
      </c>
      <c r="C60" s="1">
        <v>131.47698100014</v>
      </c>
      <c r="F60" s="16" t="s">
        <v>1542</v>
      </c>
      <c r="G60" s="1">
        <v>9.0</v>
      </c>
      <c r="H60" s="1" t="s">
        <v>1543</v>
      </c>
      <c r="J60" s="1">
        <v>2.0</v>
      </c>
      <c r="K60" s="1" t="s">
        <v>1544</v>
      </c>
      <c r="L60" s="1" t="s">
        <v>1545</v>
      </c>
      <c r="M60" s="1"/>
      <c r="N60" s="1">
        <v>0.0</v>
      </c>
      <c r="O60" s="1">
        <v>0.0</v>
      </c>
      <c r="P60" s="1">
        <v>1.0</v>
      </c>
      <c r="Q60" s="1">
        <v>1.0</v>
      </c>
      <c r="R60" s="1">
        <v>0.0</v>
      </c>
      <c r="S60" s="1">
        <v>1.0</v>
      </c>
      <c r="T60" s="1">
        <v>1.0</v>
      </c>
      <c r="U60" s="10">
        <f t="shared" si="6"/>
        <v>0</v>
      </c>
      <c r="V60" s="10">
        <f t="shared" si="7"/>
        <v>2</v>
      </c>
      <c r="W60" s="10">
        <f t="shared" si="8"/>
        <v>2</v>
      </c>
      <c r="X60" s="10">
        <f t="shared" si="5"/>
        <v>0</v>
      </c>
    </row>
    <row r="61">
      <c r="A61" s="1" t="s">
        <v>758</v>
      </c>
      <c r="B61" s="1">
        <v>34.220917</v>
      </c>
      <c r="C61" s="1">
        <v>133.673417</v>
      </c>
      <c r="F61" s="1" t="s">
        <v>1546</v>
      </c>
      <c r="G61" s="1">
        <v>9.0</v>
      </c>
      <c r="H61" s="1" t="s">
        <v>1547</v>
      </c>
      <c r="J61" s="1">
        <v>2.0</v>
      </c>
      <c r="K61" s="1" t="s">
        <v>1548</v>
      </c>
      <c r="L61" s="1" t="s">
        <v>1549</v>
      </c>
      <c r="M61" s="1"/>
      <c r="N61" s="1">
        <v>0.0</v>
      </c>
      <c r="O61" s="1">
        <v>0.0</v>
      </c>
      <c r="P61" s="1">
        <v>1.0</v>
      </c>
      <c r="Q61" s="1">
        <v>1.0</v>
      </c>
      <c r="R61" s="1">
        <v>1.0</v>
      </c>
      <c r="S61" s="1">
        <v>1.0</v>
      </c>
      <c r="T61" s="1">
        <v>1.0</v>
      </c>
      <c r="U61" s="10">
        <f t="shared" si="6"/>
        <v>1</v>
      </c>
      <c r="V61" s="10">
        <f t="shared" si="7"/>
        <v>3</v>
      </c>
      <c r="W61" s="10">
        <f t="shared" si="8"/>
        <v>2</v>
      </c>
      <c r="X61" s="10">
        <f t="shared" si="5"/>
        <v>5</v>
      </c>
    </row>
    <row r="62">
      <c r="A62" s="1" t="s">
        <v>758</v>
      </c>
      <c r="B62" s="1">
        <v>34.051</v>
      </c>
      <c r="C62" s="1">
        <v>132.957139</v>
      </c>
      <c r="F62" s="1" t="s">
        <v>1550</v>
      </c>
      <c r="G62" s="1">
        <v>9.0</v>
      </c>
      <c r="H62" s="1" t="s">
        <v>1551</v>
      </c>
      <c r="J62" s="1">
        <v>2.0</v>
      </c>
      <c r="K62" s="1" t="s">
        <v>1548</v>
      </c>
      <c r="L62" s="1" t="s">
        <v>1552</v>
      </c>
      <c r="M62" s="1"/>
      <c r="N62" s="1">
        <v>0.0</v>
      </c>
      <c r="O62" s="1">
        <v>0.0</v>
      </c>
      <c r="P62" s="1">
        <v>1.0</v>
      </c>
      <c r="Q62" s="1">
        <v>1.0</v>
      </c>
      <c r="R62" s="1">
        <v>0.0</v>
      </c>
      <c r="S62" s="1">
        <v>1.0</v>
      </c>
      <c r="T62" s="1">
        <v>0.0</v>
      </c>
      <c r="U62" s="10">
        <f t="shared" si="6"/>
        <v>0</v>
      </c>
      <c r="V62" s="10">
        <f t="shared" si="7"/>
        <v>2</v>
      </c>
      <c r="W62" s="10">
        <f t="shared" si="8"/>
        <v>1</v>
      </c>
      <c r="X62" s="10">
        <f t="shared" si="5"/>
        <v>0</v>
      </c>
    </row>
    <row r="63">
      <c r="A63" s="1" t="s">
        <v>758</v>
      </c>
      <c r="B63" s="1">
        <v>31.81347</v>
      </c>
      <c r="C63" s="1">
        <v>130.30397</v>
      </c>
      <c r="F63" s="16" t="s">
        <v>1553</v>
      </c>
      <c r="G63" s="1">
        <v>9.0</v>
      </c>
      <c r="H63" s="1" t="s">
        <v>1554</v>
      </c>
      <c r="J63" s="1">
        <v>2.0</v>
      </c>
      <c r="K63" s="1" t="s">
        <v>1548</v>
      </c>
      <c r="L63" s="1" t="s">
        <v>1555</v>
      </c>
      <c r="M63" s="1"/>
      <c r="N63" s="1">
        <v>0.0</v>
      </c>
      <c r="O63" s="1">
        <v>0.0</v>
      </c>
      <c r="P63" s="1">
        <v>1.0</v>
      </c>
      <c r="Q63" s="1">
        <v>1.0</v>
      </c>
      <c r="R63" s="1">
        <v>0.0</v>
      </c>
      <c r="S63" s="1">
        <v>1.0</v>
      </c>
      <c r="T63" s="1">
        <v>0.0</v>
      </c>
      <c r="U63" s="10">
        <f t="shared" si="6"/>
        <v>0</v>
      </c>
      <c r="V63" s="10">
        <f t="shared" si="7"/>
        <v>2</v>
      </c>
      <c r="W63" s="10">
        <f t="shared" si="8"/>
        <v>1</v>
      </c>
      <c r="X63" s="10">
        <f t="shared" si="5"/>
        <v>0</v>
      </c>
    </row>
    <row r="64">
      <c r="A64" s="1" t="s">
        <v>758</v>
      </c>
      <c r="B64" s="1">
        <v>34.99656</v>
      </c>
      <c r="C64" s="1">
        <v>136.86472</v>
      </c>
      <c r="F64" s="16" t="s">
        <v>1556</v>
      </c>
      <c r="G64" s="1">
        <v>9.0</v>
      </c>
      <c r="H64" s="1" t="s">
        <v>1557</v>
      </c>
      <c r="J64" s="1">
        <v>2.0</v>
      </c>
      <c r="K64" s="1" t="s">
        <v>1558</v>
      </c>
      <c r="L64" s="1" t="s">
        <v>1559</v>
      </c>
      <c r="M64" s="1"/>
      <c r="N64" s="1">
        <v>0.0</v>
      </c>
      <c r="O64" s="1">
        <v>0.0</v>
      </c>
      <c r="P64" s="1">
        <v>1.0</v>
      </c>
      <c r="Q64" s="1">
        <v>1.0</v>
      </c>
      <c r="R64" s="1">
        <v>0.0</v>
      </c>
      <c r="S64" s="1">
        <v>1.0</v>
      </c>
      <c r="T64" s="1">
        <v>1.0</v>
      </c>
      <c r="U64" s="10">
        <f t="shared" si="6"/>
        <v>0</v>
      </c>
      <c r="V64" s="10">
        <f t="shared" si="7"/>
        <v>2</v>
      </c>
      <c r="W64" s="10">
        <f t="shared" si="8"/>
        <v>2</v>
      </c>
      <c r="X64" s="10">
        <f t="shared" si="5"/>
        <v>0</v>
      </c>
    </row>
    <row r="65">
      <c r="A65" s="1" t="s">
        <v>758</v>
      </c>
      <c r="B65" s="1">
        <v>35.2920889182078</v>
      </c>
      <c r="C65" s="1">
        <v>139.197458844573</v>
      </c>
      <c r="F65" s="16" t="s">
        <v>1560</v>
      </c>
      <c r="G65" s="1">
        <v>9.0</v>
      </c>
      <c r="H65" s="1" t="s">
        <v>1561</v>
      </c>
      <c r="J65" s="1">
        <v>2.0</v>
      </c>
      <c r="K65" s="1" t="s">
        <v>1558</v>
      </c>
      <c r="L65" s="1" t="s">
        <v>1562</v>
      </c>
      <c r="M65" s="1" t="s">
        <v>1563</v>
      </c>
      <c r="N65" s="1">
        <v>0.0</v>
      </c>
      <c r="O65" s="1">
        <v>0.0</v>
      </c>
      <c r="P65" s="1">
        <v>1.0</v>
      </c>
      <c r="Q65" s="1">
        <v>1.0</v>
      </c>
      <c r="R65" s="1">
        <v>0.0</v>
      </c>
      <c r="S65" s="1">
        <v>1.0</v>
      </c>
      <c r="T65" s="1">
        <v>0.0</v>
      </c>
      <c r="U65" s="10">
        <f t="shared" si="6"/>
        <v>0</v>
      </c>
      <c r="V65" s="10">
        <f t="shared" si="7"/>
        <v>2</v>
      </c>
      <c r="W65" s="10">
        <f t="shared" si="8"/>
        <v>1</v>
      </c>
      <c r="X65" s="10">
        <f t="shared" si="5"/>
        <v>0</v>
      </c>
    </row>
    <row r="66">
      <c r="A66" s="1" t="s">
        <v>758</v>
      </c>
      <c r="B66" s="1">
        <v>35.5445</v>
      </c>
      <c r="C66" s="1">
        <v>134.82019</v>
      </c>
      <c r="F66" s="1" t="s">
        <v>1564</v>
      </c>
      <c r="G66" s="1">
        <v>9.0</v>
      </c>
      <c r="H66" s="1" t="s">
        <v>1557</v>
      </c>
      <c r="J66" s="1">
        <v>2.0</v>
      </c>
      <c r="K66" s="1" t="s">
        <v>1558</v>
      </c>
      <c r="L66" s="1" t="s">
        <v>1565</v>
      </c>
      <c r="M66" s="1"/>
      <c r="N66" s="1">
        <v>1.0</v>
      </c>
      <c r="O66" s="1">
        <v>1.0</v>
      </c>
      <c r="P66" s="1">
        <v>1.0</v>
      </c>
      <c r="Q66" s="1">
        <v>1.0</v>
      </c>
      <c r="R66" s="1">
        <v>0.0</v>
      </c>
      <c r="S66" s="1">
        <v>1.0</v>
      </c>
      <c r="T66" s="1">
        <v>0.0</v>
      </c>
      <c r="U66" s="10">
        <f t="shared" si="6"/>
        <v>0</v>
      </c>
      <c r="V66" s="10">
        <f t="shared" si="7"/>
        <v>4</v>
      </c>
      <c r="W66" s="10">
        <f t="shared" si="8"/>
        <v>1</v>
      </c>
      <c r="X66" s="10">
        <f t="shared" si="5"/>
        <v>0</v>
      </c>
    </row>
    <row r="67">
      <c r="A67" s="1" t="s">
        <v>758</v>
      </c>
      <c r="B67" s="1">
        <v>32.0224114051873</v>
      </c>
      <c r="C67" s="1">
        <v>131.47698100014</v>
      </c>
      <c r="F67" s="16" t="s">
        <v>1566</v>
      </c>
      <c r="G67" s="1">
        <v>9.0</v>
      </c>
      <c r="H67" s="1" t="s">
        <v>1561</v>
      </c>
      <c r="J67" s="1">
        <v>2.0</v>
      </c>
      <c r="K67" s="1" t="s">
        <v>1558</v>
      </c>
      <c r="L67" s="1" t="s">
        <v>1567</v>
      </c>
      <c r="N67" s="1">
        <v>0.0</v>
      </c>
      <c r="O67" s="1">
        <v>0.0</v>
      </c>
      <c r="P67" s="1">
        <v>1.0</v>
      </c>
      <c r="Q67" s="1">
        <v>1.0</v>
      </c>
      <c r="R67" s="1">
        <v>0.0</v>
      </c>
      <c r="S67" s="1">
        <v>1.0</v>
      </c>
      <c r="T67" s="1">
        <v>0.0</v>
      </c>
      <c r="U67" s="10">
        <f t="shared" si="6"/>
        <v>0</v>
      </c>
      <c r="V67" s="10">
        <f t="shared" si="7"/>
        <v>2</v>
      </c>
      <c r="W67" s="10">
        <f t="shared" si="8"/>
        <v>1</v>
      </c>
      <c r="X67" s="10">
        <f t="shared" si="5"/>
        <v>0</v>
      </c>
    </row>
    <row r="68">
      <c r="A68" s="1" t="s">
        <v>758</v>
      </c>
      <c r="B68" s="1">
        <v>33.29172</v>
      </c>
      <c r="C68" s="1">
        <v>132.54231</v>
      </c>
      <c r="F68" s="16" t="s">
        <v>1568</v>
      </c>
      <c r="G68" s="1">
        <v>9.0</v>
      </c>
      <c r="H68" s="1" t="s">
        <v>1569</v>
      </c>
      <c r="J68" s="1">
        <v>2.0</v>
      </c>
      <c r="K68" s="1" t="s">
        <v>1570</v>
      </c>
      <c r="L68" s="1" t="s">
        <v>1571</v>
      </c>
      <c r="M68" s="1"/>
      <c r="N68" s="1">
        <v>0.0</v>
      </c>
      <c r="O68" s="1">
        <v>0.0</v>
      </c>
      <c r="P68" s="1">
        <v>1.0</v>
      </c>
      <c r="Q68" s="1">
        <v>1.0</v>
      </c>
      <c r="R68" s="1">
        <v>0.0</v>
      </c>
      <c r="S68" s="1">
        <v>1.0</v>
      </c>
      <c r="T68" s="1">
        <v>0.0</v>
      </c>
      <c r="U68" s="10">
        <f t="shared" si="6"/>
        <v>0</v>
      </c>
      <c r="V68" s="10">
        <f t="shared" si="7"/>
        <v>2</v>
      </c>
      <c r="W68" s="10">
        <f t="shared" si="8"/>
        <v>1</v>
      </c>
      <c r="X68" s="10">
        <f t="shared" si="5"/>
        <v>0</v>
      </c>
    </row>
    <row r="69">
      <c r="A69" s="1" t="s">
        <v>778</v>
      </c>
      <c r="F69" s="16" t="s">
        <v>1572</v>
      </c>
      <c r="G69" s="1">
        <v>11.0</v>
      </c>
      <c r="H69" s="1" t="s">
        <v>1107</v>
      </c>
      <c r="J69" s="1">
        <v>2.0</v>
      </c>
      <c r="K69" s="1" t="s">
        <v>1418</v>
      </c>
      <c r="L69" s="1" t="s">
        <v>1105</v>
      </c>
      <c r="M69" s="1" t="s">
        <v>1573</v>
      </c>
      <c r="N69" s="1">
        <v>1.0</v>
      </c>
      <c r="O69" s="1">
        <v>0.0</v>
      </c>
      <c r="P69" s="1">
        <v>1.0</v>
      </c>
      <c r="Q69" s="1">
        <v>1.0</v>
      </c>
      <c r="R69" s="1">
        <v>0.0</v>
      </c>
      <c r="S69" s="1">
        <v>1.0</v>
      </c>
      <c r="T69" s="1">
        <v>1.0</v>
      </c>
      <c r="U69" s="10">
        <f t="shared" si="6"/>
        <v>0</v>
      </c>
      <c r="V69" s="10">
        <f t="shared" si="7"/>
        <v>3</v>
      </c>
      <c r="W69" s="10">
        <f t="shared" si="8"/>
        <v>2</v>
      </c>
      <c r="X69" s="10">
        <f t="shared" si="5"/>
        <v>0</v>
      </c>
    </row>
    <row r="70">
      <c r="A70" s="1" t="s">
        <v>778</v>
      </c>
      <c r="F70" s="1" t="s">
        <v>1574</v>
      </c>
      <c r="G70" s="1">
        <v>11.0</v>
      </c>
      <c r="H70" s="1" t="s">
        <v>1575</v>
      </c>
      <c r="J70" s="1">
        <v>2.0</v>
      </c>
      <c r="K70" s="1" t="s">
        <v>1418</v>
      </c>
      <c r="L70" s="1" t="s">
        <v>1576</v>
      </c>
      <c r="N70" s="1">
        <v>0.0</v>
      </c>
      <c r="O70" s="1">
        <v>0.0</v>
      </c>
      <c r="P70" s="1">
        <v>1.0</v>
      </c>
      <c r="Q70" s="1">
        <v>1.0</v>
      </c>
      <c r="R70" s="1">
        <v>1.0</v>
      </c>
      <c r="S70" s="1">
        <v>1.0</v>
      </c>
      <c r="T70" s="1">
        <v>1.0</v>
      </c>
      <c r="U70" s="10">
        <f t="shared" si="6"/>
        <v>1</v>
      </c>
      <c r="V70" s="10">
        <f t="shared" si="7"/>
        <v>3</v>
      </c>
      <c r="W70" s="10">
        <f t="shared" si="8"/>
        <v>2</v>
      </c>
      <c r="X70" s="10">
        <f t="shared" si="5"/>
        <v>5</v>
      </c>
    </row>
    <row r="71">
      <c r="A71" s="1" t="s">
        <v>778</v>
      </c>
      <c r="F71" s="1" t="s">
        <v>1406</v>
      </c>
      <c r="G71" s="1">
        <v>11.0</v>
      </c>
      <c r="H71" s="1" t="s">
        <v>1107</v>
      </c>
      <c r="J71" s="1">
        <v>2.0</v>
      </c>
      <c r="K71" s="1" t="s">
        <v>1418</v>
      </c>
      <c r="L71" s="1" t="s">
        <v>1577</v>
      </c>
      <c r="N71" s="1">
        <v>0.0</v>
      </c>
      <c r="O71" s="1">
        <v>0.0</v>
      </c>
      <c r="P71" s="1">
        <v>1.0</v>
      </c>
      <c r="Q71" s="1">
        <v>1.0</v>
      </c>
      <c r="R71" s="1">
        <v>1.0</v>
      </c>
      <c r="S71" s="1">
        <v>0.0</v>
      </c>
      <c r="T71" s="1">
        <v>1.0</v>
      </c>
      <c r="U71" s="10">
        <f t="shared" si="6"/>
        <v>0</v>
      </c>
      <c r="V71" s="10">
        <f t="shared" si="7"/>
        <v>3</v>
      </c>
      <c r="W71" s="10">
        <f t="shared" si="8"/>
        <v>1</v>
      </c>
      <c r="X71" s="10">
        <f t="shared" si="5"/>
        <v>0</v>
      </c>
    </row>
    <row r="72">
      <c r="A72" s="1" t="s">
        <v>778</v>
      </c>
      <c r="F72" s="1" t="s">
        <v>1578</v>
      </c>
      <c r="G72" s="1">
        <v>11.0</v>
      </c>
      <c r="H72" s="1" t="s">
        <v>1579</v>
      </c>
      <c r="J72" s="1">
        <v>2.0</v>
      </c>
      <c r="K72" s="1" t="s">
        <v>1418</v>
      </c>
      <c r="L72" s="1" t="s">
        <v>1580</v>
      </c>
      <c r="N72" s="1">
        <v>0.0</v>
      </c>
      <c r="O72" s="1">
        <v>0.0</v>
      </c>
      <c r="P72" s="1">
        <v>1.0</v>
      </c>
      <c r="Q72" s="1">
        <v>1.0</v>
      </c>
      <c r="R72" s="1">
        <v>1.0</v>
      </c>
      <c r="S72" s="1">
        <v>1.0</v>
      </c>
      <c r="T72" s="1">
        <v>1.0</v>
      </c>
      <c r="U72" s="10">
        <f t="shared" si="6"/>
        <v>1</v>
      </c>
      <c r="V72" s="10">
        <f t="shared" si="7"/>
        <v>3</v>
      </c>
      <c r="W72" s="10">
        <f t="shared" si="8"/>
        <v>2</v>
      </c>
      <c r="X72" s="10">
        <f t="shared" si="5"/>
        <v>5</v>
      </c>
    </row>
    <row r="73">
      <c r="A73" s="1" t="s">
        <v>778</v>
      </c>
      <c r="F73" s="1" t="s">
        <v>1469</v>
      </c>
      <c r="G73" s="1">
        <v>11.0</v>
      </c>
      <c r="H73" s="1" t="s">
        <v>1579</v>
      </c>
      <c r="J73" s="1">
        <v>2.0</v>
      </c>
      <c r="K73" s="1" t="s">
        <v>1418</v>
      </c>
      <c r="L73" s="1" t="s">
        <v>1581</v>
      </c>
      <c r="N73" s="1">
        <v>0.0</v>
      </c>
      <c r="O73" s="1">
        <v>0.0</v>
      </c>
      <c r="P73" s="1">
        <v>1.0</v>
      </c>
      <c r="Q73" s="1">
        <v>1.0</v>
      </c>
      <c r="R73" s="1">
        <v>1.0</v>
      </c>
      <c r="S73" s="1">
        <v>0.0</v>
      </c>
      <c r="T73" s="1">
        <v>1.0</v>
      </c>
      <c r="U73" s="10">
        <f t="shared" si="6"/>
        <v>0</v>
      </c>
      <c r="V73" s="10">
        <f t="shared" si="7"/>
        <v>3</v>
      </c>
      <c r="W73" s="10">
        <f t="shared" si="8"/>
        <v>1</v>
      </c>
      <c r="X73" s="10">
        <f t="shared" si="5"/>
        <v>0</v>
      </c>
    </row>
    <row r="74">
      <c r="A74" s="1" t="s">
        <v>778</v>
      </c>
      <c r="F74" s="1" t="s">
        <v>1459</v>
      </c>
      <c r="G74" s="1">
        <v>11.0</v>
      </c>
      <c r="H74" s="1" t="s">
        <v>1579</v>
      </c>
      <c r="J74" s="1">
        <v>2.0</v>
      </c>
      <c r="K74" s="1" t="s">
        <v>1418</v>
      </c>
      <c r="L74" s="1" t="s">
        <v>1582</v>
      </c>
      <c r="N74" s="1">
        <v>0.0</v>
      </c>
      <c r="O74" s="1">
        <v>0.0</v>
      </c>
      <c r="P74" s="1">
        <v>1.0</v>
      </c>
      <c r="Q74" s="1">
        <v>1.0</v>
      </c>
      <c r="R74" s="1">
        <v>1.0</v>
      </c>
      <c r="S74" s="1">
        <v>0.0</v>
      </c>
      <c r="T74" s="1">
        <v>1.0</v>
      </c>
      <c r="U74" s="10">
        <f t="shared" si="6"/>
        <v>0</v>
      </c>
      <c r="V74" s="10">
        <f t="shared" si="7"/>
        <v>3</v>
      </c>
      <c r="W74" s="10">
        <f t="shared" si="8"/>
        <v>1</v>
      </c>
      <c r="X74" s="10">
        <f t="shared" si="5"/>
        <v>0</v>
      </c>
    </row>
    <row r="75">
      <c r="A75" s="1" t="s">
        <v>778</v>
      </c>
      <c r="F75" s="1" t="s">
        <v>1583</v>
      </c>
      <c r="G75" s="1">
        <v>11.0</v>
      </c>
      <c r="H75" s="1" t="s">
        <v>1584</v>
      </c>
      <c r="J75" s="1">
        <v>2.0</v>
      </c>
      <c r="K75" s="1" t="s">
        <v>1418</v>
      </c>
      <c r="L75" s="1" t="s">
        <v>1585</v>
      </c>
      <c r="M75" s="16" t="s">
        <v>1586</v>
      </c>
      <c r="N75" s="1">
        <v>0.0</v>
      </c>
      <c r="O75" s="1">
        <v>0.0</v>
      </c>
      <c r="P75" s="1">
        <v>1.0</v>
      </c>
      <c r="Q75" s="1">
        <v>1.0</v>
      </c>
      <c r="R75" s="1">
        <v>1.0</v>
      </c>
      <c r="S75" s="1">
        <v>1.0</v>
      </c>
      <c r="T75" s="1">
        <v>1.0</v>
      </c>
      <c r="U75" s="10">
        <f t="shared" si="6"/>
        <v>1</v>
      </c>
      <c r="V75" s="10">
        <f t="shared" si="7"/>
        <v>3</v>
      </c>
      <c r="W75" s="10">
        <f t="shared" si="8"/>
        <v>2</v>
      </c>
      <c r="X75" s="10">
        <f t="shared" si="5"/>
        <v>5</v>
      </c>
    </row>
    <row r="76">
      <c r="A76" s="1" t="s">
        <v>778</v>
      </c>
      <c r="F76" s="1" t="s">
        <v>1430</v>
      </c>
      <c r="G76" s="1">
        <v>11.0</v>
      </c>
      <c r="H76" s="1" t="s">
        <v>1584</v>
      </c>
      <c r="J76" s="1">
        <v>2.0</v>
      </c>
      <c r="K76" s="1" t="s">
        <v>1418</v>
      </c>
      <c r="L76" s="1" t="s">
        <v>1587</v>
      </c>
      <c r="N76" s="1">
        <v>0.0</v>
      </c>
      <c r="O76" s="1">
        <v>0.0</v>
      </c>
      <c r="P76" s="1">
        <v>1.0</v>
      </c>
      <c r="Q76" s="1">
        <v>1.0</v>
      </c>
      <c r="R76" s="1">
        <v>1.0</v>
      </c>
      <c r="S76" s="1">
        <v>1.0</v>
      </c>
      <c r="T76" s="1">
        <v>1.0</v>
      </c>
      <c r="U76" s="10">
        <f t="shared" si="6"/>
        <v>1</v>
      </c>
      <c r="V76" s="10">
        <f t="shared" si="7"/>
        <v>3</v>
      </c>
      <c r="W76" s="10">
        <f t="shared" si="8"/>
        <v>2</v>
      </c>
      <c r="X76" s="10">
        <f t="shared" si="5"/>
        <v>5</v>
      </c>
    </row>
    <row r="77">
      <c r="A77" s="1" t="s">
        <v>778</v>
      </c>
      <c r="F77" s="1" t="s">
        <v>1588</v>
      </c>
      <c r="G77" s="1">
        <v>11.0</v>
      </c>
      <c r="H77" s="1" t="s">
        <v>1107</v>
      </c>
      <c r="J77" s="1">
        <v>2.0</v>
      </c>
      <c r="K77" s="1" t="s">
        <v>1418</v>
      </c>
      <c r="L77" s="1" t="s">
        <v>1589</v>
      </c>
      <c r="N77" s="1">
        <v>0.0</v>
      </c>
      <c r="O77" s="1">
        <v>0.0</v>
      </c>
      <c r="P77" s="1">
        <v>1.0</v>
      </c>
      <c r="Q77" s="1">
        <v>1.0</v>
      </c>
      <c r="R77" s="1">
        <v>1.0</v>
      </c>
      <c r="S77" s="1">
        <v>1.0</v>
      </c>
      <c r="T77" s="1">
        <v>0.0</v>
      </c>
      <c r="U77" s="10">
        <f t="shared" si="6"/>
        <v>1</v>
      </c>
      <c r="V77" s="10">
        <f t="shared" si="7"/>
        <v>3</v>
      </c>
      <c r="W77" s="10">
        <f t="shared" si="8"/>
        <v>1</v>
      </c>
      <c r="X77" s="10">
        <f t="shared" si="5"/>
        <v>4</v>
      </c>
    </row>
    <row r="78">
      <c r="A78" s="1" t="s">
        <v>778</v>
      </c>
      <c r="F78" s="1" t="s">
        <v>1590</v>
      </c>
      <c r="G78" s="1">
        <v>11.0</v>
      </c>
      <c r="H78" s="1" t="s">
        <v>1584</v>
      </c>
      <c r="J78" s="1">
        <v>2.0</v>
      </c>
      <c r="K78" s="1" t="s">
        <v>1418</v>
      </c>
      <c r="L78" s="1" t="s">
        <v>1591</v>
      </c>
      <c r="N78" s="1">
        <v>0.0</v>
      </c>
      <c r="O78" s="1">
        <v>0.0</v>
      </c>
      <c r="P78" s="1">
        <v>1.0</v>
      </c>
      <c r="Q78" s="1">
        <v>1.0</v>
      </c>
      <c r="R78" s="1">
        <v>1.0</v>
      </c>
      <c r="S78" s="1">
        <v>1.0</v>
      </c>
      <c r="T78" s="1">
        <v>0.0</v>
      </c>
      <c r="U78" s="10">
        <f t="shared" si="6"/>
        <v>1</v>
      </c>
      <c r="V78" s="10">
        <f t="shared" si="7"/>
        <v>3</v>
      </c>
      <c r="W78" s="10">
        <f t="shared" si="8"/>
        <v>1</v>
      </c>
      <c r="X78" s="10">
        <f t="shared" si="5"/>
        <v>4</v>
      </c>
    </row>
    <row r="79">
      <c r="A79" s="1" t="s">
        <v>778</v>
      </c>
      <c r="F79" s="1" t="s">
        <v>1592</v>
      </c>
      <c r="G79" s="1">
        <v>11.0</v>
      </c>
      <c r="H79" s="1" t="s">
        <v>1584</v>
      </c>
      <c r="J79" s="1">
        <v>2.0</v>
      </c>
      <c r="K79" s="1" t="s">
        <v>1418</v>
      </c>
      <c r="L79" s="1" t="s">
        <v>1593</v>
      </c>
      <c r="N79" s="1">
        <v>0.0</v>
      </c>
      <c r="O79" s="1">
        <v>0.0</v>
      </c>
      <c r="P79" s="1">
        <v>1.0</v>
      </c>
      <c r="Q79" s="1">
        <v>1.0</v>
      </c>
      <c r="R79" s="1">
        <v>1.0</v>
      </c>
      <c r="S79" s="1">
        <v>1.0</v>
      </c>
      <c r="T79" s="1">
        <v>0.0</v>
      </c>
      <c r="U79" s="10">
        <f t="shared" si="6"/>
        <v>1</v>
      </c>
      <c r="V79" s="10">
        <f t="shared" si="7"/>
        <v>3</v>
      </c>
      <c r="W79" s="10">
        <f t="shared" si="8"/>
        <v>1</v>
      </c>
      <c r="X79" s="10">
        <f t="shared" si="5"/>
        <v>4</v>
      </c>
    </row>
    <row r="80">
      <c r="A80" s="1" t="s">
        <v>778</v>
      </c>
      <c r="F80" s="1" t="s">
        <v>1594</v>
      </c>
      <c r="G80" s="1">
        <v>11.0</v>
      </c>
      <c r="H80" s="1" t="s">
        <v>1584</v>
      </c>
      <c r="J80" s="1">
        <v>2.0</v>
      </c>
      <c r="K80" s="1" t="s">
        <v>1418</v>
      </c>
      <c r="L80" s="1" t="s">
        <v>1595</v>
      </c>
      <c r="N80" s="1">
        <v>0.0</v>
      </c>
      <c r="O80" s="1">
        <v>0.0</v>
      </c>
      <c r="P80" s="1">
        <v>1.0</v>
      </c>
      <c r="Q80" s="1">
        <v>1.0</v>
      </c>
      <c r="R80" s="1">
        <v>1.0</v>
      </c>
      <c r="S80" s="1">
        <v>1.0</v>
      </c>
      <c r="T80" s="1">
        <v>0.0</v>
      </c>
      <c r="U80" s="10">
        <f t="shared" si="6"/>
        <v>1</v>
      </c>
      <c r="V80" s="10">
        <f t="shared" si="7"/>
        <v>3</v>
      </c>
      <c r="W80" s="10">
        <f t="shared" si="8"/>
        <v>1</v>
      </c>
      <c r="X80" s="10">
        <f t="shared" si="5"/>
        <v>4</v>
      </c>
    </row>
    <row r="81">
      <c r="A81" s="1" t="s">
        <v>778</v>
      </c>
      <c r="F81" s="1" t="s">
        <v>1596</v>
      </c>
      <c r="G81" s="1">
        <v>11.0</v>
      </c>
      <c r="H81" s="1" t="s">
        <v>1584</v>
      </c>
      <c r="J81" s="1">
        <v>2.0</v>
      </c>
      <c r="K81" s="1" t="s">
        <v>1418</v>
      </c>
      <c r="L81" s="1" t="s">
        <v>1597</v>
      </c>
      <c r="N81" s="1">
        <v>0.0</v>
      </c>
      <c r="O81" s="1">
        <v>0.0</v>
      </c>
      <c r="P81" s="1">
        <v>1.0</v>
      </c>
      <c r="Q81" s="1">
        <v>1.0</v>
      </c>
      <c r="R81" s="1">
        <v>1.0</v>
      </c>
      <c r="S81" s="1">
        <v>0.0</v>
      </c>
      <c r="T81" s="1">
        <v>1.0</v>
      </c>
      <c r="U81" s="10">
        <f t="shared" si="6"/>
        <v>0</v>
      </c>
      <c r="V81" s="10">
        <f t="shared" si="7"/>
        <v>3</v>
      </c>
      <c r="W81" s="10">
        <f t="shared" si="8"/>
        <v>1</v>
      </c>
      <c r="X81" s="10">
        <f t="shared" si="5"/>
        <v>0</v>
      </c>
    </row>
    <row r="82">
      <c r="A82" s="1" t="s">
        <v>778</v>
      </c>
      <c r="F82" s="1" t="s">
        <v>1598</v>
      </c>
      <c r="G82" s="1">
        <v>11.0</v>
      </c>
      <c r="H82" s="1" t="s">
        <v>1107</v>
      </c>
      <c r="J82" s="1">
        <v>2.0</v>
      </c>
      <c r="K82" s="1" t="s">
        <v>1418</v>
      </c>
      <c r="L82" s="1" t="s">
        <v>1599</v>
      </c>
      <c r="N82" s="1">
        <v>0.0</v>
      </c>
      <c r="O82" s="1">
        <v>0.0</v>
      </c>
      <c r="P82" s="1">
        <v>1.0</v>
      </c>
      <c r="Q82" s="1">
        <v>1.0</v>
      </c>
      <c r="R82" s="1">
        <v>1.0</v>
      </c>
      <c r="S82" s="1">
        <v>1.0</v>
      </c>
      <c r="T82" s="1">
        <v>0.0</v>
      </c>
      <c r="U82" s="10">
        <f t="shared" si="6"/>
        <v>1</v>
      </c>
      <c r="V82" s="10">
        <f t="shared" si="7"/>
        <v>3</v>
      </c>
      <c r="W82" s="10">
        <f t="shared" si="8"/>
        <v>1</v>
      </c>
      <c r="X82" s="10">
        <f t="shared" si="5"/>
        <v>4</v>
      </c>
    </row>
    <row r="83">
      <c r="A83" s="1" t="s">
        <v>784</v>
      </c>
      <c r="F83" s="1" t="s">
        <v>1600</v>
      </c>
      <c r="G83" s="1">
        <v>12.0</v>
      </c>
      <c r="H83" s="1" t="s">
        <v>1601</v>
      </c>
      <c r="J83" s="1">
        <v>2.0</v>
      </c>
      <c r="K83" s="16" t="s">
        <v>1602</v>
      </c>
      <c r="L83" s="1" t="s">
        <v>1603</v>
      </c>
      <c r="M83" s="1" t="s">
        <v>1604</v>
      </c>
      <c r="N83" s="1">
        <v>1.0</v>
      </c>
      <c r="O83" s="1">
        <v>1.0</v>
      </c>
      <c r="P83" s="1">
        <v>1.0</v>
      </c>
      <c r="Q83" s="1">
        <v>1.0</v>
      </c>
      <c r="R83" s="1">
        <v>1.0</v>
      </c>
      <c r="S83" s="1">
        <v>1.0</v>
      </c>
      <c r="T83" s="1">
        <v>0.0</v>
      </c>
      <c r="U83" s="10">
        <f t="shared" si="6"/>
        <v>1</v>
      </c>
      <c r="V83" s="10">
        <f t="shared" si="7"/>
        <v>5</v>
      </c>
      <c r="W83" s="10">
        <f t="shared" si="8"/>
        <v>1</v>
      </c>
      <c r="X83" s="10">
        <f t="shared" si="5"/>
        <v>6</v>
      </c>
    </row>
    <row r="84">
      <c r="A84" s="1" t="s">
        <v>792</v>
      </c>
      <c r="F84" s="1" t="s">
        <v>1605</v>
      </c>
      <c r="G84" s="1">
        <v>13.0</v>
      </c>
      <c r="H84" s="1" t="s">
        <v>1606</v>
      </c>
      <c r="J84" s="1">
        <v>2.0</v>
      </c>
      <c r="K84" s="16" t="s">
        <v>1607</v>
      </c>
      <c r="L84" s="1" t="s">
        <v>1608</v>
      </c>
      <c r="M84" s="1" t="s">
        <v>1609</v>
      </c>
      <c r="N84" s="1">
        <v>0.0</v>
      </c>
      <c r="O84" s="1">
        <v>0.0</v>
      </c>
      <c r="P84" s="1">
        <v>1.0</v>
      </c>
      <c r="Q84" s="1">
        <v>1.0</v>
      </c>
      <c r="R84" s="1">
        <v>0.0</v>
      </c>
      <c r="S84" s="1">
        <v>1.0</v>
      </c>
      <c r="T84" s="1">
        <v>1.0</v>
      </c>
      <c r="U84" s="10">
        <f t="shared" si="6"/>
        <v>0</v>
      </c>
      <c r="V84" s="10">
        <f t="shared" si="7"/>
        <v>2</v>
      </c>
      <c r="W84" s="10">
        <f t="shared" si="8"/>
        <v>2</v>
      </c>
      <c r="X84" s="10">
        <f t="shared" si="5"/>
        <v>0</v>
      </c>
    </row>
    <row r="85">
      <c r="A85" s="1" t="s">
        <v>792</v>
      </c>
      <c r="F85" s="1" t="s">
        <v>1605</v>
      </c>
      <c r="G85" s="1">
        <v>13.0</v>
      </c>
      <c r="H85" s="1" t="s">
        <v>1606</v>
      </c>
      <c r="J85" s="1">
        <v>2.0</v>
      </c>
      <c r="K85" s="16" t="s">
        <v>1607</v>
      </c>
      <c r="L85" s="1" t="s">
        <v>1610</v>
      </c>
      <c r="M85" s="1" t="s">
        <v>1611</v>
      </c>
      <c r="N85" s="1">
        <v>0.0</v>
      </c>
      <c r="O85" s="1">
        <v>0.0</v>
      </c>
      <c r="P85" s="1">
        <v>1.0</v>
      </c>
      <c r="Q85" s="1">
        <v>1.0</v>
      </c>
      <c r="R85" s="1">
        <v>1.0</v>
      </c>
      <c r="S85" s="1">
        <v>1.0</v>
      </c>
      <c r="T85" s="1">
        <v>1.0</v>
      </c>
      <c r="U85" s="10">
        <f t="shared" si="6"/>
        <v>1</v>
      </c>
      <c r="V85" s="10">
        <f t="shared" si="7"/>
        <v>3</v>
      </c>
      <c r="W85" s="10">
        <f t="shared" si="8"/>
        <v>2</v>
      </c>
      <c r="X85" s="10">
        <f t="shared" si="5"/>
        <v>5</v>
      </c>
    </row>
    <row r="86">
      <c r="A86" s="1" t="s">
        <v>792</v>
      </c>
      <c r="F86" s="1" t="s">
        <v>1612</v>
      </c>
      <c r="G86" s="1">
        <v>13.0</v>
      </c>
      <c r="H86" s="1" t="s">
        <v>1613</v>
      </c>
      <c r="J86" s="1">
        <v>2.0</v>
      </c>
      <c r="K86" s="16" t="s">
        <v>1607</v>
      </c>
      <c r="L86" s="1" t="s">
        <v>1614</v>
      </c>
      <c r="M86" s="1" t="s">
        <v>1615</v>
      </c>
      <c r="N86" s="1">
        <v>0.0</v>
      </c>
      <c r="O86" s="1">
        <v>0.0</v>
      </c>
      <c r="P86" s="1">
        <v>1.0</v>
      </c>
      <c r="Q86" s="1">
        <v>1.0</v>
      </c>
      <c r="R86" s="1">
        <v>1.0</v>
      </c>
      <c r="S86" s="1">
        <v>1.0</v>
      </c>
      <c r="T86" s="1">
        <v>1.0</v>
      </c>
      <c r="U86" s="10">
        <f t="shared" si="6"/>
        <v>1</v>
      </c>
      <c r="V86" s="10">
        <f t="shared" si="7"/>
        <v>3</v>
      </c>
      <c r="W86" s="10">
        <f t="shared" si="8"/>
        <v>2</v>
      </c>
      <c r="X86" s="10">
        <f t="shared" si="5"/>
        <v>5</v>
      </c>
    </row>
    <row r="87">
      <c r="A87" s="1" t="s">
        <v>792</v>
      </c>
      <c r="F87" s="1" t="s">
        <v>1616</v>
      </c>
      <c r="G87" s="1">
        <v>13.0</v>
      </c>
      <c r="H87" s="1" t="s">
        <v>1617</v>
      </c>
      <c r="J87" s="1">
        <v>2.0</v>
      </c>
      <c r="K87" s="16" t="s">
        <v>1618</v>
      </c>
      <c r="L87" s="1" t="s">
        <v>1619</v>
      </c>
      <c r="N87" s="1">
        <v>1.0</v>
      </c>
      <c r="O87" s="1">
        <v>1.0</v>
      </c>
      <c r="P87" s="1">
        <v>0.0</v>
      </c>
      <c r="Q87" s="1">
        <v>1.0</v>
      </c>
      <c r="R87" s="1">
        <v>1.0</v>
      </c>
      <c r="S87" s="1">
        <v>1.0</v>
      </c>
      <c r="T87" s="1">
        <v>0.0</v>
      </c>
      <c r="U87" s="10">
        <f t="shared" si="6"/>
        <v>0</v>
      </c>
      <c r="V87" s="10">
        <f t="shared" si="7"/>
        <v>4</v>
      </c>
      <c r="W87" s="10">
        <f t="shared" si="8"/>
        <v>1</v>
      </c>
      <c r="X87" s="10">
        <f t="shared" si="5"/>
        <v>0</v>
      </c>
    </row>
    <row r="88">
      <c r="A88" s="1" t="s">
        <v>811</v>
      </c>
      <c r="F88" s="16" t="s">
        <v>1620</v>
      </c>
      <c r="G88" s="1">
        <v>14.0</v>
      </c>
      <c r="H88" s="1" t="s">
        <v>1621</v>
      </c>
      <c r="J88" s="1">
        <v>2.0</v>
      </c>
      <c r="K88" s="1" t="s">
        <v>1427</v>
      </c>
      <c r="L88" s="1" t="s">
        <v>1622</v>
      </c>
      <c r="N88" s="1">
        <v>0.0</v>
      </c>
      <c r="O88" s="1">
        <v>0.0</v>
      </c>
      <c r="P88" s="1">
        <v>1.0</v>
      </c>
      <c r="Q88" s="1">
        <v>1.0</v>
      </c>
      <c r="R88" s="1">
        <v>1.0</v>
      </c>
      <c r="S88" s="1">
        <v>1.0</v>
      </c>
      <c r="T88" s="1">
        <v>0.0</v>
      </c>
      <c r="U88" s="10">
        <f t="shared" si="6"/>
        <v>1</v>
      </c>
      <c r="V88" s="10">
        <f t="shared" si="7"/>
        <v>3</v>
      </c>
      <c r="W88" s="10">
        <f t="shared" si="8"/>
        <v>1</v>
      </c>
      <c r="X88" s="10">
        <f t="shared" si="5"/>
        <v>4</v>
      </c>
    </row>
    <row r="89">
      <c r="A89" s="1" t="s">
        <v>811</v>
      </c>
      <c r="F89" s="16" t="s">
        <v>1623</v>
      </c>
      <c r="G89" s="1">
        <v>14.0</v>
      </c>
      <c r="H89" s="1" t="s">
        <v>1624</v>
      </c>
      <c r="J89" s="1">
        <v>2.0</v>
      </c>
      <c r="K89" s="1" t="s">
        <v>1625</v>
      </c>
      <c r="L89" s="1" t="s">
        <v>1626</v>
      </c>
      <c r="N89" s="1">
        <v>1.0</v>
      </c>
      <c r="O89" s="1">
        <v>1.0</v>
      </c>
      <c r="P89" s="1">
        <v>0.0</v>
      </c>
      <c r="Q89" s="1">
        <v>1.0</v>
      </c>
      <c r="R89" s="1">
        <v>1.0</v>
      </c>
      <c r="S89" s="1">
        <v>1.0</v>
      </c>
      <c r="T89" s="1">
        <v>1.0</v>
      </c>
      <c r="U89" s="10">
        <f t="shared" si="6"/>
        <v>0</v>
      </c>
      <c r="V89" s="10">
        <f t="shared" si="7"/>
        <v>4</v>
      </c>
      <c r="W89" s="10">
        <f t="shared" si="8"/>
        <v>2</v>
      </c>
      <c r="X89" s="10">
        <f t="shared" si="5"/>
        <v>0</v>
      </c>
    </row>
    <row r="90">
      <c r="A90" s="1" t="s">
        <v>811</v>
      </c>
      <c r="F90" s="1" t="s">
        <v>1627</v>
      </c>
      <c r="G90" s="1">
        <v>14.0</v>
      </c>
      <c r="H90" s="1" t="s">
        <v>1628</v>
      </c>
      <c r="J90" s="1">
        <v>2.0</v>
      </c>
      <c r="K90" s="1" t="s">
        <v>1629</v>
      </c>
      <c r="L90" s="1" t="s">
        <v>1630</v>
      </c>
      <c r="N90" s="1">
        <v>1.0</v>
      </c>
      <c r="O90" s="1">
        <v>0.0</v>
      </c>
      <c r="P90" s="1">
        <v>1.0</v>
      </c>
      <c r="Q90" s="1">
        <v>1.0</v>
      </c>
      <c r="R90" s="1">
        <v>1.0</v>
      </c>
      <c r="S90" s="1">
        <v>0.0</v>
      </c>
      <c r="T90" s="1">
        <v>1.0</v>
      </c>
      <c r="U90" s="10">
        <f t="shared" si="6"/>
        <v>0</v>
      </c>
      <c r="V90" s="10">
        <f t="shared" si="7"/>
        <v>4</v>
      </c>
      <c r="W90" s="10">
        <f t="shared" si="8"/>
        <v>1</v>
      </c>
      <c r="X90" s="10">
        <f t="shared" si="5"/>
        <v>0</v>
      </c>
    </row>
    <row r="91">
      <c r="A91" s="1" t="s">
        <v>811</v>
      </c>
      <c r="F91" s="1" t="s">
        <v>1631</v>
      </c>
      <c r="G91" s="1">
        <v>14.0</v>
      </c>
      <c r="H91" s="1" t="s">
        <v>1632</v>
      </c>
      <c r="J91" s="1">
        <v>2.0</v>
      </c>
      <c r="K91" s="1" t="s">
        <v>1633</v>
      </c>
      <c r="L91" s="1" t="s">
        <v>1634</v>
      </c>
      <c r="N91" s="1">
        <v>0.0</v>
      </c>
      <c r="O91" s="1">
        <v>0.0</v>
      </c>
      <c r="P91" s="1">
        <v>1.0</v>
      </c>
      <c r="Q91" s="1">
        <v>1.0</v>
      </c>
      <c r="R91" s="1">
        <v>1.0</v>
      </c>
      <c r="S91" s="1">
        <v>1.0</v>
      </c>
      <c r="T91" s="1">
        <v>0.0</v>
      </c>
      <c r="U91" s="10">
        <f t="shared" si="6"/>
        <v>1</v>
      </c>
      <c r="V91" s="10">
        <f t="shared" si="7"/>
        <v>3</v>
      </c>
      <c r="W91" s="10">
        <f t="shared" si="8"/>
        <v>1</v>
      </c>
      <c r="X91" s="10">
        <f t="shared" si="5"/>
        <v>4</v>
      </c>
    </row>
    <row r="92">
      <c r="A92" s="1" t="s">
        <v>811</v>
      </c>
      <c r="F92" s="1" t="s">
        <v>1635</v>
      </c>
      <c r="G92" s="1">
        <v>14.0</v>
      </c>
      <c r="H92" s="1" t="s">
        <v>1636</v>
      </c>
      <c r="J92" s="1">
        <v>2.0</v>
      </c>
      <c r="K92" s="1" t="s">
        <v>1633</v>
      </c>
      <c r="L92" s="1" t="s">
        <v>1637</v>
      </c>
      <c r="N92" s="1">
        <v>0.0</v>
      </c>
      <c r="O92" s="1">
        <v>0.0</v>
      </c>
      <c r="P92" s="1">
        <v>1.0</v>
      </c>
      <c r="Q92" s="1">
        <v>1.0</v>
      </c>
      <c r="R92" s="1">
        <v>1.0</v>
      </c>
      <c r="S92" s="1">
        <v>1.0</v>
      </c>
      <c r="T92" s="1">
        <v>0.0</v>
      </c>
      <c r="U92" s="10">
        <f t="shared" si="6"/>
        <v>1</v>
      </c>
      <c r="V92" s="10">
        <f t="shared" si="7"/>
        <v>3</v>
      </c>
      <c r="W92" s="10">
        <f t="shared" si="8"/>
        <v>1</v>
      </c>
      <c r="X92" s="10">
        <f t="shared" si="5"/>
        <v>4</v>
      </c>
    </row>
    <row r="93">
      <c r="A93" s="1" t="s">
        <v>824</v>
      </c>
      <c r="F93" s="1" t="s">
        <v>1638</v>
      </c>
      <c r="G93" s="1">
        <v>15.0</v>
      </c>
      <c r="H93" s="16" t="s">
        <v>1639</v>
      </c>
      <c r="J93" s="1">
        <v>2.0</v>
      </c>
      <c r="K93" s="1" t="s">
        <v>829</v>
      </c>
      <c r="L93" s="16" t="s">
        <v>1640</v>
      </c>
      <c r="N93" s="1">
        <v>0.0</v>
      </c>
      <c r="O93" s="1">
        <v>0.0</v>
      </c>
      <c r="P93" s="1">
        <v>1.0</v>
      </c>
      <c r="Q93" s="1">
        <v>1.0</v>
      </c>
      <c r="R93" s="1">
        <v>1.0</v>
      </c>
      <c r="S93" s="1">
        <v>1.0</v>
      </c>
      <c r="T93" s="1">
        <v>0.0</v>
      </c>
      <c r="U93" s="10">
        <f t="shared" si="6"/>
        <v>1</v>
      </c>
      <c r="V93" s="10">
        <f t="shared" si="7"/>
        <v>3</v>
      </c>
      <c r="W93" s="10">
        <f t="shared" si="8"/>
        <v>1</v>
      </c>
      <c r="X93" s="10">
        <f t="shared" si="5"/>
        <v>4</v>
      </c>
    </row>
    <row r="94">
      <c r="A94" s="1" t="s">
        <v>824</v>
      </c>
      <c r="F94" s="1" t="s">
        <v>1641</v>
      </c>
      <c r="G94" s="1">
        <v>15.0</v>
      </c>
      <c r="H94" s="1" t="s">
        <v>1429</v>
      </c>
      <c r="J94" s="1">
        <v>2.0</v>
      </c>
      <c r="K94" s="1" t="s">
        <v>829</v>
      </c>
      <c r="L94" s="16" t="s">
        <v>1642</v>
      </c>
      <c r="N94" s="1">
        <v>0.0</v>
      </c>
      <c r="O94" s="1">
        <v>0.0</v>
      </c>
      <c r="P94" s="1">
        <v>1.0</v>
      </c>
      <c r="Q94" s="1">
        <v>1.0</v>
      </c>
      <c r="R94" s="1">
        <v>1.0</v>
      </c>
      <c r="S94" s="1">
        <v>1.0</v>
      </c>
      <c r="T94" s="1">
        <v>0.0</v>
      </c>
      <c r="U94" s="10">
        <f t="shared" si="6"/>
        <v>1</v>
      </c>
      <c r="V94" s="10">
        <f t="shared" si="7"/>
        <v>3</v>
      </c>
      <c r="W94" s="10">
        <f t="shared" si="8"/>
        <v>1</v>
      </c>
      <c r="X94" s="10">
        <f t="shared" si="5"/>
        <v>4</v>
      </c>
    </row>
    <row r="95">
      <c r="A95" s="1" t="s">
        <v>824</v>
      </c>
      <c r="F95" s="1" t="s">
        <v>1643</v>
      </c>
      <c r="G95" s="1">
        <v>15.0</v>
      </c>
      <c r="H95" s="1" t="s">
        <v>1639</v>
      </c>
      <c r="J95" s="1">
        <v>2.0</v>
      </c>
      <c r="K95" s="1" t="s">
        <v>829</v>
      </c>
      <c r="L95" s="16" t="s">
        <v>1644</v>
      </c>
      <c r="N95" s="1">
        <v>0.0</v>
      </c>
      <c r="O95" s="1">
        <v>0.0</v>
      </c>
      <c r="P95" s="1">
        <v>1.0</v>
      </c>
      <c r="Q95" s="1">
        <v>1.0</v>
      </c>
      <c r="R95" s="1">
        <v>1.0</v>
      </c>
      <c r="S95" s="1">
        <v>1.0</v>
      </c>
      <c r="T95" s="1">
        <v>0.0</v>
      </c>
      <c r="U95" s="10">
        <f t="shared" si="6"/>
        <v>1</v>
      </c>
      <c r="V95" s="10">
        <f t="shared" si="7"/>
        <v>3</v>
      </c>
      <c r="W95" s="10">
        <f t="shared" si="8"/>
        <v>1</v>
      </c>
      <c r="X95" s="10">
        <f t="shared" si="5"/>
        <v>4</v>
      </c>
    </row>
    <row r="96">
      <c r="A96" s="1" t="s">
        <v>824</v>
      </c>
      <c r="F96" s="1" t="s">
        <v>1462</v>
      </c>
      <c r="G96" s="1">
        <v>15.0</v>
      </c>
      <c r="H96" s="16" t="s">
        <v>1429</v>
      </c>
      <c r="J96" s="1">
        <v>2.0</v>
      </c>
      <c r="K96" s="1" t="s">
        <v>829</v>
      </c>
      <c r="L96" s="1" t="s">
        <v>1645</v>
      </c>
      <c r="N96" s="1">
        <v>0.0</v>
      </c>
      <c r="O96" s="1">
        <v>0.0</v>
      </c>
      <c r="P96" s="1">
        <v>1.0</v>
      </c>
      <c r="Q96" s="1">
        <v>1.0</v>
      </c>
      <c r="R96" s="1">
        <v>1.0</v>
      </c>
      <c r="S96" s="1">
        <v>0.0</v>
      </c>
      <c r="T96" s="1">
        <v>1.0</v>
      </c>
      <c r="U96" s="10">
        <f t="shared" si="6"/>
        <v>0</v>
      </c>
      <c r="V96" s="10">
        <f t="shared" si="7"/>
        <v>3</v>
      </c>
      <c r="W96" s="10">
        <f t="shared" si="8"/>
        <v>1</v>
      </c>
      <c r="X96" s="10">
        <f t="shared" si="5"/>
        <v>0</v>
      </c>
    </row>
    <row r="97">
      <c r="A97" s="1" t="s">
        <v>824</v>
      </c>
      <c r="F97" s="1" t="s">
        <v>1646</v>
      </c>
      <c r="G97" s="1">
        <v>15.0</v>
      </c>
      <c r="H97" s="1" t="s">
        <v>1647</v>
      </c>
      <c r="J97" s="1">
        <v>2.0</v>
      </c>
      <c r="K97" s="1" t="s">
        <v>829</v>
      </c>
      <c r="L97" s="16" t="s">
        <v>1648</v>
      </c>
      <c r="M97" s="1" t="s">
        <v>1649</v>
      </c>
      <c r="N97" s="1">
        <v>1.0</v>
      </c>
      <c r="O97" s="1">
        <v>1.0</v>
      </c>
      <c r="P97" s="1">
        <v>1.0</v>
      </c>
      <c r="Q97" s="1">
        <v>1.0</v>
      </c>
      <c r="R97" s="1">
        <v>1.0</v>
      </c>
      <c r="S97" s="1">
        <v>0.0</v>
      </c>
      <c r="T97" s="1">
        <v>1.0</v>
      </c>
      <c r="U97" s="10">
        <f t="shared" si="6"/>
        <v>0</v>
      </c>
      <c r="V97" s="10">
        <f t="shared" si="7"/>
        <v>5</v>
      </c>
      <c r="W97" s="10">
        <f t="shared" si="8"/>
        <v>1</v>
      </c>
      <c r="X97" s="10">
        <f t="shared" si="5"/>
        <v>0</v>
      </c>
    </row>
    <row r="98">
      <c r="A98" s="1" t="s">
        <v>824</v>
      </c>
      <c r="F98" s="1" t="s">
        <v>1650</v>
      </c>
      <c r="G98" s="1">
        <v>15.0</v>
      </c>
      <c r="H98" s="1" t="s">
        <v>1639</v>
      </c>
      <c r="J98" s="1">
        <v>2.0</v>
      </c>
      <c r="K98" s="1" t="s">
        <v>829</v>
      </c>
      <c r="L98" s="16" t="s">
        <v>1651</v>
      </c>
      <c r="N98" s="1">
        <v>1.0</v>
      </c>
      <c r="O98" s="1">
        <v>0.0</v>
      </c>
      <c r="P98" s="1">
        <v>1.0</v>
      </c>
      <c r="Q98" s="1">
        <v>1.0</v>
      </c>
      <c r="R98" s="1">
        <v>1.0</v>
      </c>
      <c r="S98" s="1">
        <v>1.0</v>
      </c>
      <c r="T98" s="1">
        <v>0.0</v>
      </c>
      <c r="U98" s="10">
        <f t="shared" si="6"/>
        <v>1</v>
      </c>
      <c r="V98" s="10">
        <f t="shared" si="7"/>
        <v>4</v>
      </c>
      <c r="W98" s="10">
        <f t="shared" si="8"/>
        <v>1</v>
      </c>
      <c r="X98" s="10">
        <f t="shared" si="5"/>
        <v>5</v>
      </c>
    </row>
    <row r="99">
      <c r="A99" s="1" t="s">
        <v>824</v>
      </c>
      <c r="F99" s="1" t="s">
        <v>1652</v>
      </c>
      <c r="G99" s="1">
        <v>15.0</v>
      </c>
      <c r="H99" s="1" t="s">
        <v>1429</v>
      </c>
      <c r="J99" s="1">
        <v>2.0</v>
      </c>
      <c r="K99" s="1" t="s">
        <v>829</v>
      </c>
      <c r="L99" s="16" t="s">
        <v>1653</v>
      </c>
      <c r="N99" s="1">
        <v>1.0</v>
      </c>
      <c r="O99" s="1">
        <v>0.0</v>
      </c>
      <c r="P99" s="1">
        <v>1.0</v>
      </c>
      <c r="Q99" s="1">
        <v>1.0</v>
      </c>
      <c r="R99" s="1">
        <v>1.0</v>
      </c>
      <c r="S99" s="1">
        <v>1.0</v>
      </c>
      <c r="T99" s="1">
        <v>1.0</v>
      </c>
      <c r="U99" s="10">
        <f t="shared" si="6"/>
        <v>1</v>
      </c>
      <c r="V99" s="10">
        <f t="shared" si="7"/>
        <v>4</v>
      </c>
      <c r="W99" s="10">
        <f t="shared" si="8"/>
        <v>2</v>
      </c>
      <c r="X99" s="10">
        <f t="shared" si="5"/>
        <v>6</v>
      </c>
    </row>
    <row r="100">
      <c r="A100" s="1" t="s">
        <v>824</v>
      </c>
      <c r="F100" s="1" t="s">
        <v>1654</v>
      </c>
      <c r="G100" s="1">
        <v>15.0</v>
      </c>
      <c r="H100" s="1" t="s">
        <v>1429</v>
      </c>
      <c r="J100" s="1">
        <v>2.0</v>
      </c>
      <c r="K100" s="1" t="s">
        <v>829</v>
      </c>
      <c r="L100" s="1" t="s">
        <v>1655</v>
      </c>
      <c r="N100" s="1">
        <v>0.0</v>
      </c>
      <c r="O100" s="1">
        <v>1.0</v>
      </c>
      <c r="P100" s="1">
        <v>1.0</v>
      </c>
      <c r="Q100" s="1">
        <v>1.0</v>
      </c>
      <c r="R100" s="1">
        <v>1.0</v>
      </c>
      <c r="S100" s="1">
        <v>1.0</v>
      </c>
      <c r="T100" s="1">
        <v>1.0</v>
      </c>
      <c r="U100" s="10">
        <f t="shared" si="6"/>
        <v>1</v>
      </c>
      <c r="V100" s="10">
        <f t="shared" si="7"/>
        <v>4</v>
      </c>
      <c r="W100" s="10">
        <f t="shared" si="8"/>
        <v>2</v>
      </c>
      <c r="X100" s="10">
        <f t="shared" si="5"/>
        <v>6</v>
      </c>
    </row>
    <row r="101">
      <c r="A101" s="1" t="s">
        <v>830</v>
      </c>
      <c r="B101" s="1">
        <v>32.119639</v>
      </c>
      <c r="C101" s="1">
        <v>130.348889</v>
      </c>
      <c r="F101" s="16" t="s">
        <v>1656</v>
      </c>
      <c r="G101" s="1">
        <v>16.0</v>
      </c>
      <c r="H101" s="16" t="s">
        <v>1657</v>
      </c>
      <c r="J101" s="1">
        <v>2.0</v>
      </c>
      <c r="K101" s="1" t="s">
        <v>1658</v>
      </c>
      <c r="L101" s="16" t="s">
        <v>1659</v>
      </c>
      <c r="N101" s="1">
        <v>0.0</v>
      </c>
      <c r="O101" s="1">
        <v>0.0</v>
      </c>
      <c r="P101" s="1">
        <v>1.0</v>
      </c>
      <c r="Q101" s="1">
        <v>1.0</v>
      </c>
      <c r="R101" s="1">
        <v>1.0</v>
      </c>
      <c r="S101" s="1">
        <v>1.0</v>
      </c>
      <c r="T101" s="1">
        <v>0.0</v>
      </c>
      <c r="U101" s="10">
        <f t="shared" si="6"/>
        <v>1</v>
      </c>
      <c r="V101" s="10">
        <f t="shared" si="7"/>
        <v>3</v>
      </c>
      <c r="W101" s="10">
        <f t="shared" si="8"/>
        <v>1</v>
      </c>
      <c r="X101" s="10">
        <f t="shared" si="5"/>
        <v>4</v>
      </c>
    </row>
    <row r="102">
      <c r="A102" s="1" t="s">
        <v>830</v>
      </c>
      <c r="B102" s="1">
        <v>34.379306</v>
      </c>
      <c r="C102" s="1">
        <v>129.311861</v>
      </c>
      <c r="F102" s="16" t="s">
        <v>1660</v>
      </c>
      <c r="G102" s="1">
        <v>16.0</v>
      </c>
      <c r="H102" s="16" t="s">
        <v>1661</v>
      </c>
      <c r="J102" s="1">
        <v>2.0</v>
      </c>
      <c r="K102" s="1" t="s">
        <v>1662</v>
      </c>
      <c r="L102" s="16" t="s">
        <v>1663</v>
      </c>
      <c r="N102" s="1">
        <v>1.0</v>
      </c>
      <c r="O102" s="1">
        <v>1.0</v>
      </c>
      <c r="P102" s="1">
        <v>1.0</v>
      </c>
      <c r="Q102" s="1">
        <v>1.0</v>
      </c>
      <c r="R102" s="1">
        <v>1.0</v>
      </c>
      <c r="S102" s="1">
        <v>0.0</v>
      </c>
      <c r="T102" s="1">
        <v>1.0</v>
      </c>
      <c r="U102" s="10">
        <f t="shared" si="6"/>
        <v>0</v>
      </c>
      <c r="V102" s="10">
        <f t="shared" si="7"/>
        <v>5</v>
      </c>
      <c r="W102" s="10">
        <f t="shared" si="8"/>
        <v>1</v>
      </c>
      <c r="X102" s="10">
        <f t="shared" si="5"/>
        <v>0</v>
      </c>
    </row>
    <row r="103">
      <c r="A103" s="1" t="s">
        <v>830</v>
      </c>
      <c r="B103" s="1">
        <v>34.71036</v>
      </c>
      <c r="C103" s="1">
        <v>136.443</v>
      </c>
      <c r="F103" s="16" t="s">
        <v>1664</v>
      </c>
      <c r="G103" s="1">
        <v>16.0</v>
      </c>
      <c r="H103" s="16" t="s">
        <v>1665</v>
      </c>
      <c r="J103" s="1">
        <v>2.0</v>
      </c>
      <c r="K103" s="1" t="s">
        <v>1666</v>
      </c>
      <c r="L103" s="16" t="s">
        <v>1667</v>
      </c>
      <c r="M103" s="1" t="s">
        <v>1668</v>
      </c>
      <c r="N103" s="1">
        <v>0.0</v>
      </c>
      <c r="O103" s="1">
        <v>0.0</v>
      </c>
      <c r="P103" s="1">
        <v>1.0</v>
      </c>
      <c r="Q103" s="1">
        <v>1.0</v>
      </c>
      <c r="R103" s="1">
        <v>1.0</v>
      </c>
      <c r="S103" s="1">
        <v>1.0</v>
      </c>
      <c r="T103" s="1">
        <v>1.0</v>
      </c>
      <c r="U103" s="10">
        <f t="shared" si="6"/>
        <v>1</v>
      </c>
      <c r="V103" s="10">
        <f t="shared" si="7"/>
        <v>3</v>
      </c>
      <c r="W103" s="10">
        <f t="shared" si="8"/>
        <v>2</v>
      </c>
      <c r="X103" s="10">
        <f t="shared" si="5"/>
        <v>5</v>
      </c>
    </row>
    <row r="104">
      <c r="A104" s="1" t="s">
        <v>830</v>
      </c>
      <c r="B104" s="1">
        <v>35.95653</v>
      </c>
      <c r="C104" s="1">
        <v>140.32394</v>
      </c>
      <c r="F104" s="16" t="s">
        <v>1669</v>
      </c>
      <c r="G104" s="1">
        <v>16.0</v>
      </c>
      <c r="H104" s="16" t="s">
        <v>1670</v>
      </c>
      <c r="J104" s="1">
        <v>2.0</v>
      </c>
      <c r="K104" s="1" t="s">
        <v>1671</v>
      </c>
      <c r="L104" s="16" t="s">
        <v>1672</v>
      </c>
      <c r="N104" s="1">
        <v>0.0</v>
      </c>
      <c r="O104" s="1">
        <v>0.0</v>
      </c>
      <c r="P104" s="1">
        <v>1.0</v>
      </c>
      <c r="Q104" s="1">
        <v>1.0</v>
      </c>
      <c r="R104" s="1">
        <v>1.0</v>
      </c>
      <c r="S104" s="1">
        <v>1.0</v>
      </c>
      <c r="T104" s="1">
        <v>1.0</v>
      </c>
      <c r="U104" s="10">
        <f t="shared" si="6"/>
        <v>1</v>
      </c>
      <c r="V104" s="10">
        <f t="shared" si="7"/>
        <v>3</v>
      </c>
      <c r="W104" s="10">
        <f t="shared" si="8"/>
        <v>2</v>
      </c>
      <c r="X104" s="10">
        <f t="shared" si="5"/>
        <v>5</v>
      </c>
    </row>
    <row r="105">
      <c r="A105" s="27" t="s">
        <v>830</v>
      </c>
      <c r="B105" s="28">
        <v>35.48399</v>
      </c>
      <c r="C105" s="28">
        <v>136.72735</v>
      </c>
      <c r="D105" s="18" t="s">
        <v>1401</v>
      </c>
      <c r="E105" s="18" t="s">
        <v>717</v>
      </c>
      <c r="F105" s="27" t="s">
        <v>1673</v>
      </c>
      <c r="G105" s="29">
        <v>16.0</v>
      </c>
      <c r="H105" s="27" t="s">
        <v>1674</v>
      </c>
      <c r="I105" s="28">
        <f>IFS(E105="未使用", 0, E105="後漢", 1, E105="同等", 2, E105="魏晋", 3)</f>
        <v>1</v>
      </c>
      <c r="J105" s="30">
        <v>2.0</v>
      </c>
      <c r="K105" s="27" t="s">
        <v>1675</v>
      </c>
      <c r="L105" s="27" t="s">
        <v>1676</v>
      </c>
      <c r="N105" s="1">
        <v>1.0</v>
      </c>
      <c r="O105" s="1">
        <v>0.0</v>
      </c>
      <c r="P105" s="1">
        <v>1.0</v>
      </c>
      <c r="Q105" s="1">
        <v>1.0</v>
      </c>
      <c r="R105" s="1">
        <v>1.0</v>
      </c>
      <c r="S105" s="1">
        <v>1.0</v>
      </c>
      <c r="T105" s="1">
        <v>1.0</v>
      </c>
      <c r="U105" s="10">
        <f t="shared" si="6"/>
        <v>1</v>
      </c>
      <c r="V105" s="10">
        <f t="shared" si="7"/>
        <v>4</v>
      </c>
      <c r="W105" s="10">
        <f t="shared" si="8"/>
        <v>2</v>
      </c>
      <c r="X105" s="10">
        <f t="shared" si="5"/>
        <v>6</v>
      </c>
    </row>
    <row r="106">
      <c r="A106" s="27" t="s">
        <v>830</v>
      </c>
      <c r="B106" s="1">
        <v>34.916666</v>
      </c>
      <c r="C106" s="1">
        <v>134.965833</v>
      </c>
      <c r="F106" s="1" t="s">
        <v>1677</v>
      </c>
      <c r="G106" s="29">
        <v>16.0</v>
      </c>
      <c r="H106" s="16" t="s">
        <v>1431</v>
      </c>
      <c r="J106" s="1">
        <v>2.0</v>
      </c>
      <c r="K106" s="16" t="s">
        <v>1432</v>
      </c>
      <c r="L106" s="16" t="s">
        <v>1678</v>
      </c>
      <c r="N106" s="1">
        <v>1.0</v>
      </c>
      <c r="O106" s="1">
        <v>1.0</v>
      </c>
      <c r="P106" s="1">
        <v>1.0</v>
      </c>
      <c r="Q106" s="1">
        <v>1.0</v>
      </c>
      <c r="R106" s="1">
        <v>1.0</v>
      </c>
      <c r="S106" s="1">
        <v>1.0</v>
      </c>
      <c r="T106" s="1">
        <v>1.0</v>
      </c>
      <c r="U106" s="10">
        <f t="shared" si="6"/>
        <v>1</v>
      </c>
      <c r="V106" s="10">
        <f t="shared" si="7"/>
        <v>5</v>
      </c>
      <c r="W106" s="10">
        <f t="shared" si="8"/>
        <v>2</v>
      </c>
      <c r="X106" s="10">
        <f t="shared" si="5"/>
        <v>7</v>
      </c>
    </row>
    <row r="107">
      <c r="A107" s="27" t="s">
        <v>830</v>
      </c>
      <c r="B107" s="1">
        <v>35.043611</v>
      </c>
      <c r="C107" s="1">
        <v>135.770555</v>
      </c>
      <c r="F107" s="1" t="s">
        <v>1679</v>
      </c>
      <c r="G107" s="29">
        <v>16.0</v>
      </c>
      <c r="H107" s="16" t="s">
        <v>1431</v>
      </c>
      <c r="J107" s="1">
        <v>2.0</v>
      </c>
      <c r="K107" s="16" t="s">
        <v>1432</v>
      </c>
      <c r="L107" s="16" t="s">
        <v>1680</v>
      </c>
      <c r="N107" s="1">
        <v>0.0</v>
      </c>
      <c r="O107" s="1">
        <v>1.0</v>
      </c>
      <c r="P107" s="1">
        <v>1.0</v>
      </c>
      <c r="Q107" s="1">
        <v>1.0</v>
      </c>
      <c r="R107" s="1">
        <v>1.0</v>
      </c>
      <c r="S107" s="1">
        <v>1.0</v>
      </c>
      <c r="T107" s="1">
        <v>1.0</v>
      </c>
      <c r="U107" s="10">
        <f t="shared" si="6"/>
        <v>1</v>
      </c>
      <c r="V107" s="10">
        <f t="shared" si="7"/>
        <v>4</v>
      </c>
      <c r="W107" s="10">
        <f t="shared" si="8"/>
        <v>2</v>
      </c>
      <c r="X107" s="10">
        <f t="shared" si="5"/>
        <v>6</v>
      </c>
    </row>
    <row r="108">
      <c r="A108" s="1" t="s">
        <v>845</v>
      </c>
      <c r="F108" s="16" t="s">
        <v>1681</v>
      </c>
      <c r="G108" s="1">
        <v>17.0</v>
      </c>
      <c r="H108" s="16" t="s">
        <v>1682</v>
      </c>
      <c r="J108" s="1">
        <v>2.0</v>
      </c>
      <c r="K108" s="1" t="s">
        <v>1683</v>
      </c>
      <c r="L108" s="16" t="s">
        <v>1681</v>
      </c>
      <c r="N108" s="1">
        <v>0.0</v>
      </c>
      <c r="O108" s="1">
        <v>0.0</v>
      </c>
      <c r="P108" s="1">
        <v>1.0</v>
      </c>
      <c r="Q108" s="1">
        <v>0.0</v>
      </c>
      <c r="R108" s="1">
        <v>0.0</v>
      </c>
      <c r="S108" s="1">
        <v>1.0</v>
      </c>
      <c r="T108" s="1">
        <v>1.0</v>
      </c>
      <c r="U108" s="10">
        <f t="shared" si="6"/>
        <v>0</v>
      </c>
      <c r="V108" s="10">
        <f t="shared" si="7"/>
        <v>1</v>
      </c>
      <c r="W108" s="10">
        <f t="shared" si="8"/>
        <v>2</v>
      </c>
      <c r="X108" s="10">
        <f t="shared" si="5"/>
        <v>0</v>
      </c>
    </row>
    <row r="109">
      <c r="A109" s="1" t="s">
        <v>845</v>
      </c>
      <c r="F109" s="16"/>
      <c r="G109" s="1">
        <v>17.0</v>
      </c>
      <c r="H109" s="16"/>
      <c r="J109" s="1">
        <v>2.0</v>
      </c>
      <c r="K109" s="1" t="s">
        <v>1684</v>
      </c>
      <c r="L109" s="16" t="s">
        <v>1685</v>
      </c>
      <c r="N109" s="1"/>
      <c r="O109" s="1"/>
      <c r="P109" s="1">
        <v>0.0</v>
      </c>
      <c r="Q109" s="1">
        <v>0.0</v>
      </c>
      <c r="S109" s="1"/>
      <c r="T109" s="1"/>
      <c r="U109" s="10">
        <f t="shared" si="6"/>
        <v>0</v>
      </c>
      <c r="X109" s="10">
        <f t="shared" si="5"/>
        <v>0</v>
      </c>
    </row>
    <row r="110">
      <c r="A110" s="1" t="s">
        <v>845</v>
      </c>
      <c r="F110" s="16" t="s">
        <v>1686</v>
      </c>
      <c r="G110" s="1">
        <v>17.0</v>
      </c>
      <c r="H110" s="16" t="s">
        <v>1687</v>
      </c>
      <c r="J110" s="1">
        <v>2.0</v>
      </c>
      <c r="K110" s="1" t="s">
        <v>1688</v>
      </c>
      <c r="L110" s="16" t="s">
        <v>1689</v>
      </c>
      <c r="N110" s="1">
        <v>0.0</v>
      </c>
      <c r="O110" s="1">
        <v>0.0</v>
      </c>
      <c r="P110" s="1">
        <v>0.0</v>
      </c>
      <c r="Q110" s="1">
        <v>0.0</v>
      </c>
      <c r="R110" s="1">
        <v>1.0</v>
      </c>
      <c r="S110" s="1">
        <v>0.0</v>
      </c>
      <c r="T110" s="1">
        <v>1.0</v>
      </c>
      <c r="U110" s="10">
        <f t="shared" si="6"/>
        <v>0</v>
      </c>
      <c r="V110" s="10">
        <f t="shared" ref="V110:V112" si="9">sum(N110:R110)</f>
        <v>1</v>
      </c>
      <c r="W110" s="10">
        <f t="shared" ref="W110:W112" si="10">sum(S110:T110)</f>
        <v>1</v>
      </c>
      <c r="X110" s="10">
        <f t="shared" si="5"/>
        <v>0</v>
      </c>
    </row>
    <row r="111">
      <c r="A111" s="1" t="s">
        <v>845</v>
      </c>
      <c r="F111" s="11" t="s">
        <v>1690</v>
      </c>
      <c r="G111" s="1">
        <v>17.0</v>
      </c>
      <c r="H111" s="16" t="s">
        <v>1691</v>
      </c>
      <c r="J111" s="1">
        <v>2.0</v>
      </c>
      <c r="K111" s="1" t="s">
        <v>1692</v>
      </c>
      <c r="L111" s="16" t="s">
        <v>1693</v>
      </c>
      <c r="N111" s="1">
        <v>1.0</v>
      </c>
      <c r="O111" s="1">
        <v>0.0</v>
      </c>
      <c r="P111" s="1">
        <v>0.0</v>
      </c>
      <c r="Q111" s="1">
        <v>1.0</v>
      </c>
      <c r="R111" s="1">
        <v>1.0</v>
      </c>
      <c r="S111" s="1">
        <v>1.0</v>
      </c>
      <c r="T111" s="1">
        <v>0.0</v>
      </c>
      <c r="U111" s="10">
        <f t="shared" si="6"/>
        <v>0</v>
      </c>
      <c r="V111" s="10">
        <f t="shared" si="9"/>
        <v>3</v>
      </c>
      <c r="W111" s="10">
        <f t="shared" si="10"/>
        <v>1</v>
      </c>
      <c r="X111" s="10">
        <f t="shared" si="5"/>
        <v>0</v>
      </c>
    </row>
    <row r="112">
      <c r="A112" s="1" t="s">
        <v>845</v>
      </c>
      <c r="F112" s="16" t="s">
        <v>1694</v>
      </c>
      <c r="G112" s="1">
        <v>17.0</v>
      </c>
      <c r="H112" s="16" t="s">
        <v>1695</v>
      </c>
      <c r="J112" s="1">
        <v>2.0</v>
      </c>
      <c r="K112" s="1" t="s">
        <v>1696</v>
      </c>
      <c r="L112" s="16" t="s">
        <v>1697</v>
      </c>
      <c r="M112" s="11" t="s">
        <v>1698</v>
      </c>
      <c r="N112" s="1">
        <v>0.0</v>
      </c>
      <c r="O112" s="1">
        <v>0.0</v>
      </c>
      <c r="P112" s="1">
        <v>1.0</v>
      </c>
      <c r="Q112" s="1">
        <v>0.0</v>
      </c>
      <c r="R112" s="1">
        <v>1.0</v>
      </c>
      <c r="S112" s="1">
        <v>1.0</v>
      </c>
      <c r="T112" s="1">
        <v>1.0</v>
      </c>
      <c r="U112" s="10">
        <f t="shared" si="6"/>
        <v>1</v>
      </c>
      <c r="V112" s="10">
        <f t="shared" si="9"/>
        <v>2</v>
      </c>
      <c r="W112" s="10">
        <f t="shared" si="10"/>
        <v>2</v>
      </c>
      <c r="X112" s="10">
        <f t="shared" si="5"/>
        <v>4</v>
      </c>
    </row>
    <row r="113">
      <c r="A113" s="1" t="s">
        <v>845</v>
      </c>
      <c r="F113" s="1" t="s">
        <v>1699</v>
      </c>
      <c r="G113" s="1">
        <v>17.0</v>
      </c>
      <c r="H113" s="16" t="s">
        <v>1700</v>
      </c>
      <c r="J113" s="1">
        <v>2.0</v>
      </c>
      <c r="K113" s="1" t="s">
        <v>1701</v>
      </c>
      <c r="L113" s="16" t="s">
        <v>1702</v>
      </c>
      <c r="M113" s="1" t="s">
        <v>1703</v>
      </c>
      <c r="N113" s="1">
        <v>0.0</v>
      </c>
      <c r="O113" s="1">
        <v>0.0</v>
      </c>
      <c r="P113" s="1">
        <v>1.0</v>
      </c>
      <c r="Q113" s="1">
        <v>0.0</v>
      </c>
      <c r="R113" s="1">
        <v>1.0</v>
      </c>
      <c r="S113" s="1">
        <v>1.0</v>
      </c>
      <c r="T113" s="1">
        <v>0.0</v>
      </c>
      <c r="U113" s="10">
        <f t="shared" si="6"/>
        <v>1</v>
      </c>
      <c r="X113" s="10">
        <f t="shared" si="5"/>
        <v>0</v>
      </c>
    </row>
    <row r="114">
      <c r="A114" s="1" t="s">
        <v>845</v>
      </c>
      <c r="F114" s="16" t="s">
        <v>1704</v>
      </c>
      <c r="G114" s="1">
        <v>17.0</v>
      </c>
      <c r="H114" s="16" t="s">
        <v>1705</v>
      </c>
      <c r="J114" s="1">
        <v>2.0</v>
      </c>
      <c r="K114" s="1" t="s">
        <v>1706</v>
      </c>
      <c r="L114" s="16" t="s">
        <v>1707</v>
      </c>
      <c r="M114" s="1" t="s">
        <v>1615</v>
      </c>
      <c r="N114" s="1">
        <v>0.0</v>
      </c>
      <c r="O114" s="1">
        <v>0.0</v>
      </c>
      <c r="P114" s="1">
        <v>1.0</v>
      </c>
      <c r="Q114" s="1">
        <v>0.0</v>
      </c>
      <c r="R114" s="1">
        <v>1.0</v>
      </c>
      <c r="S114" s="1">
        <v>1.0</v>
      </c>
      <c r="T114" s="1">
        <v>0.0</v>
      </c>
      <c r="U114" s="10">
        <f t="shared" si="6"/>
        <v>1</v>
      </c>
      <c r="X114" s="10">
        <f t="shared" si="5"/>
        <v>0</v>
      </c>
    </row>
    <row r="115">
      <c r="A115" s="1" t="s">
        <v>845</v>
      </c>
      <c r="F115" s="16" t="s">
        <v>1708</v>
      </c>
      <c r="G115" s="1">
        <v>17.0</v>
      </c>
      <c r="H115" s="16" t="s">
        <v>1709</v>
      </c>
      <c r="J115" s="1">
        <v>2.0</v>
      </c>
      <c r="K115" s="1" t="s">
        <v>1710</v>
      </c>
      <c r="L115" s="16" t="s">
        <v>1711</v>
      </c>
      <c r="M115" s="1" t="s">
        <v>1615</v>
      </c>
      <c r="N115" s="1">
        <v>0.0</v>
      </c>
      <c r="O115" s="1">
        <v>0.0</v>
      </c>
      <c r="P115" s="1">
        <v>1.0</v>
      </c>
      <c r="Q115" s="1">
        <v>0.0</v>
      </c>
      <c r="R115" s="1">
        <v>1.0</v>
      </c>
      <c r="S115" s="1">
        <v>1.0</v>
      </c>
      <c r="T115" s="1">
        <v>0.0</v>
      </c>
      <c r="U115" s="10">
        <f t="shared" si="6"/>
        <v>1</v>
      </c>
      <c r="X115" s="10">
        <f t="shared" si="5"/>
        <v>0</v>
      </c>
    </row>
    <row r="116">
      <c r="A116" s="1" t="s">
        <v>845</v>
      </c>
      <c r="F116" s="16" t="s">
        <v>1712</v>
      </c>
      <c r="G116" s="1">
        <v>17.0</v>
      </c>
      <c r="H116" s="16" t="s">
        <v>1713</v>
      </c>
      <c r="J116" s="1">
        <v>2.0</v>
      </c>
      <c r="K116" s="1" t="s">
        <v>1714</v>
      </c>
      <c r="L116" s="16" t="s">
        <v>1715</v>
      </c>
      <c r="M116" s="1" t="s">
        <v>1615</v>
      </c>
      <c r="N116" s="1">
        <v>0.0</v>
      </c>
      <c r="O116" s="1">
        <v>0.0</v>
      </c>
      <c r="P116" s="1">
        <v>0.0</v>
      </c>
      <c r="Q116" s="1">
        <v>0.0</v>
      </c>
      <c r="R116" s="1">
        <v>1.0</v>
      </c>
      <c r="S116" s="1">
        <v>1.0</v>
      </c>
      <c r="T116" s="1">
        <v>0.0</v>
      </c>
      <c r="U116" s="10">
        <f t="shared" si="6"/>
        <v>0</v>
      </c>
      <c r="X116" s="10">
        <f t="shared" si="5"/>
        <v>0</v>
      </c>
    </row>
    <row r="117">
      <c r="A117" s="1" t="s">
        <v>845</v>
      </c>
      <c r="F117" s="1" t="s">
        <v>1716</v>
      </c>
      <c r="G117" s="1">
        <v>17.0</v>
      </c>
      <c r="H117" s="16" t="s">
        <v>1717</v>
      </c>
      <c r="J117" s="1">
        <v>2.0</v>
      </c>
      <c r="K117" s="1" t="s">
        <v>1718</v>
      </c>
      <c r="L117" s="16" t="s">
        <v>1719</v>
      </c>
      <c r="M117" s="1" t="s">
        <v>1615</v>
      </c>
      <c r="N117" s="1">
        <v>0.0</v>
      </c>
      <c r="O117" s="1">
        <v>0.0</v>
      </c>
      <c r="P117" s="1">
        <v>1.0</v>
      </c>
      <c r="Q117" s="1">
        <v>0.0</v>
      </c>
      <c r="R117" s="1">
        <v>1.0</v>
      </c>
      <c r="S117" s="1">
        <v>1.0</v>
      </c>
      <c r="T117" s="1">
        <v>1.0</v>
      </c>
      <c r="U117" s="10">
        <f t="shared" si="6"/>
        <v>1</v>
      </c>
      <c r="X117" s="10">
        <f t="shared" si="5"/>
        <v>0</v>
      </c>
    </row>
    <row r="118">
      <c r="A118" s="1" t="s">
        <v>845</v>
      </c>
      <c r="F118" s="16" t="s">
        <v>1720</v>
      </c>
      <c r="G118" s="1">
        <v>17.0</v>
      </c>
      <c r="H118" s="16" t="s">
        <v>1721</v>
      </c>
      <c r="J118" s="1">
        <v>2.0</v>
      </c>
      <c r="K118" s="1" t="s">
        <v>1718</v>
      </c>
      <c r="L118" s="16" t="s">
        <v>1722</v>
      </c>
      <c r="M118" s="1" t="s">
        <v>1615</v>
      </c>
      <c r="N118" s="1">
        <v>0.0</v>
      </c>
      <c r="O118" s="1">
        <v>0.0</v>
      </c>
      <c r="P118" s="1">
        <v>1.0</v>
      </c>
      <c r="Q118" s="1">
        <v>0.0</v>
      </c>
      <c r="R118" s="1">
        <v>1.0</v>
      </c>
      <c r="S118" s="1">
        <v>1.0</v>
      </c>
      <c r="T118" s="1">
        <v>0.0</v>
      </c>
      <c r="U118" s="10">
        <f t="shared" si="6"/>
        <v>1</v>
      </c>
      <c r="X118" s="10">
        <f t="shared" si="5"/>
        <v>0</v>
      </c>
    </row>
    <row r="119">
      <c r="A119" s="1" t="s">
        <v>845</v>
      </c>
      <c r="F119" s="16" t="s">
        <v>1723</v>
      </c>
      <c r="G119" s="1">
        <v>17.0</v>
      </c>
      <c r="H119" s="16" t="s">
        <v>1724</v>
      </c>
      <c r="J119" s="1">
        <v>2.0</v>
      </c>
      <c r="K119" s="1" t="s">
        <v>1725</v>
      </c>
      <c r="L119" s="16" t="s">
        <v>1726</v>
      </c>
      <c r="M119" s="1" t="s">
        <v>1615</v>
      </c>
      <c r="N119" s="1">
        <v>0.0</v>
      </c>
      <c r="O119" s="1">
        <v>0.0</v>
      </c>
      <c r="P119" s="1">
        <v>1.0</v>
      </c>
      <c r="Q119" s="1">
        <v>0.0</v>
      </c>
      <c r="R119" s="1">
        <v>1.0</v>
      </c>
      <c r="S119" s="1">
        <v>0.0</v>
      </c>
      <c r="T119" s="1">
        <v>1.0</v>
      </c>
      <c r="U119" s="10">
        <f t="shared" si="6"/>
        <v>0</v>
      </c>
      <c r="X119" s="10">
        <f t="shared" si="5"/>
        <v>0</v>
      </c>
    </row>
    <row r="120">
      <c r="A120" s="1" t="s">
        <v>845</v>
      </c>
      <c r="F120" s="16" t="s">
        <v>1727</v>
      </c>
      <c r="G120" s="1">
        <v>17.0</v>
      </c>
      <c r="H120" s="16" t="s">
        <v>1728</v>
      </c>
      <c r="J120" s="1">
        <v>2.0</v>
      </c>
      <c r="K120" s="1" t="s">
        <v>1729</v>
      </c>
      <c r="L120" s="16" t="s">
        <v>1730</v>
      </c>
      <c r="M120" s="1" t="s">
        <v>1615</v>
      </c>
      <c r="N120" s="1">
        <v>0.0</v>
      </c>
      <c r="O120" s="1">
        <v>0.0</v>
      </c>
      <c r="P120" s="1">
        <v>1.0</v>
      </c>
      <c r="Q120" s="1">
        <v>0.0</v>
      </c>
      <c r="R120" s="1">
        <v>1.0</v>
      </c>
      <c r="S120" s="1">
        <v>1.0</v>
      </c>
      <c r="T120" s="1">
        <v>0.0</v>
      </c>
      <c r="U120" s="10">
        <f t="shared" si="6"/>
        <v>1</v>
      </c>
      <c r="X120" s="10">
        <f t="shared" si="5"/>
        <v>0</v>
      </c>
    </row>
    <row r="121">
      <c r="A121" s="1" t="s">
        <v>852</v>
      </c>
      <c r="F121" s="16" t="s">
        <v>1731</v>
      </c>
      <c r="G121" s="1">
        <v>18.0</v>
      </c>
      <c r="H121" s="16" t="s">
        <v>1732</v>
      </c>
      <c r="J121" s="1">
        <v>2.0</v>
      </c>
      <c r="K121" s="1" t="s">
        <v>1733</v>
      </c>
      <c r="L121" s="16" t="s">
        <v>1734</v>
      </c>
      <c r="M121" s="1" t="s">
        <v>1615</v>
      </c>
      <c r="N121" s="1">
        <v>0.0</v>
      </c>
      <c r="O121" s="1">
        <v>0.0</v>
      </c>
      <c r="P121" s="1">
        <v>1.0</v>
      </c>
      <c r="Q121" s="1">
        <v>0.0</v>
      </c>
      <c r="R121" s="1">
        <v>1.0</v>
      </c>
      <c r="S121" s="1">
        <v>1.0</v>
      </c>
      <c r="T121" s="1">
        <v>1.0</v>
      </c>
      <c r="U121" s="10">
        <f t="shared" si="6"/>
        <v>1</v>
      </c>
      <c r="V121" s="10">
        <f t="shared" ref="V121:V135" si="11">sum(N121:R121)</f>
        <v>2</v>
      </c>
      <c r="W121" s="10">
        <f t="shared" ref="W121:W135" si="12">sum(S121:T121)</f>
        <v>2</v>
      </c>
      <c r="X121" s="10">
        <f t="shared" si="5"/>
        <v>4</v>
      </c>
    </row>
    <row r="122">
      <c r="A122" s="1" t="s">
        <v>852</v>
      </c>
      <c r="F122" s="16" t="s">
        <v>1735</v>
      </c>
      <c r="G122" s="1">
        <v>18.0</v>
      </c>
      <c r="H122" s="16" t="s">
        <v>1736</v>
      </c>
      <c r="J122" s="1">
        <v>2.0</v>
      </c>
      <c r="K122" s="1" t="s">
        <v>861</v>
      </c>
      <c r="L122" s="16" t="s">
        <v>1737</v>
      </c>
      <c r="N122" s="1">
        <v>0.0</v>
      </c>
      <c r="O122" s="1">
        <v>0.0</v>
      </c>
      <c r="P122" s="1">
        <v>1.0</v>
      </c>
      <c r="Q122" s="1">
        <v>1.0</v>
      </c>
      <c r="R122" s="1">
        <v>1.0</v>
      </c>
      <c r="S122" s="1">
        <v>1.0</v>
      </c>
      <c r="T122" s="1">
        <v>0.0</v>
      </c>
      <c r="U122" s="10">
        <f t="shared" si="6"/>
        <v>1</v>
      </c>
      <c r="V122" s="10">
        <f t="shared" si="11"/>
        <v>3</v>
      </c>
      <c r="W122" s="10">
        <f t="shared" si="12"/>
        <v>1</v>
      </c>
      <c r="X122" s="10">
        <f t="shared" si="5"/>
        <v>4</v>
      </c>
    </row>
    <row r="123">
      <c r="A123" s="1" t="s">
        <v>852</v>
      </c>
      <c r="F123" s="16" t="s">
        <v>1738</v>
      </c>
      <c r="G123" s="1">
        <v>18.0</v>
      </c>
      <c r="H123" s="16" t="s">
        <v>1739</v>
      </c>
      <c r="J123" s="1">
        <v>2.0</v>
      </c>
      <c r="K123" s="1" t="s">
        <v>861</v>
      </c>
      <c r="L123" s="1" t="s">
        <v>1740</v>
      </c>
      <c r="N123" s="1">
        <v>0.0</v>
      </c>
      <c r="O123" s="1">
        <v>0.0</v>
      </c>
      <c r="P123" s="1">
        <v>1.0</v>
      </c>
      <c r="Q123" s="1">
        <v>1.0</v>
      </c>
      <c r="R123" s="1">
        <v>1.0</v>
      </c>
      <c r="S123" s="1">
        <v>1.0</v>
      </c>
      <c r="T123" s="1">
        <v>0.0</v>
      </c>
      <c r="U123" s="10">
        <f t="shared" si="6"/>
        <v>1</v>
      </c>
      <c r="V123" s="10">
        <f t="shared" si="11"/>
        <v>3</v>
      </c>
      <c r="W123" s="10">
        <f t="shared" si="12"/>
        <v>1</v>
      </c>
      <c r="X123" s="10">
        <f t="shared" si="5"/>
        <v>4</v>
      </c>
    </row>
    <row r="124">
      <c r="A124" s="1" t="s">
        <v>852</v>
      </c>
      <c r="F124" s="1" t="s">
        <v>1741</v>
      </c>
      <c r="G124" s="1">
        <v>18.0</v>
      </c>
      <c r="H124" s="16" t="s">
        <v>1742</v>
      </c>
      <c r="J124" s="1">
        <v>2.0</v>
      </c>
      <c r="K124" s="1" t="s">
        <v>861</v>
      </c>
      <c r="L124" s="1" t="s">
        <v>1743</v>
      </c>
      <c r="N124" s="1">
        <v>0.0</v>
      </c>
      <c r="O124" s="1">
        <v>0.0</v>
      </c>
      <c r="P124" s="1">
        <v>1.0</v>
      </c>
      <c r="Q124" s="1">
        <v>1.0</v>
      </c>
      <c r="R124" s="1">
        <v>1.0</v>
      </c>
      <c r="S124" s="1">
        <v>1.0</v>
      </c>
      <c r="T124" s="1">
        <v>0.0</v>
      </c>
      <c r="U124" s="10">
        <f t="shared" si="6"/>
        <v>1</v>
      </c>
      <c r="V124" s="10">
        <f t="shared" si="11"/>
        <v>3</v>
      </c>
      <c r="W124" s="10">
        <f t="shared" si="12"/>
        <v>1</v>
      </c>
      <c r="X124" s="10">
        <f t="shared" si="5"/>
        <v>4</v>
      </c>
    </row>
    <row r="125">
      <c r="A125" s="1" t="s">
        <v>871</v>
      </c>
      <c r="F125" s="1" t="s">
        <v>1744</v>
      </c>
      <c r="G125" s="1">
        <v>20.0</v>
      </c>
      <c r="H125" s="1" t="s">
        <v>1745</v>
      </c>
      <c r="J125" s="1">
        <v>2.0</v>
      </c>
      <c r="K125" s="1" t="s">
        <v>1746</v>
      </c>
      <c r="L125" s="1" t="s">
        <v>1747</v>
      </c>
      <c r="N125" s="1">
        <v>0.0</v>
      </c>
      <c r="O125" s="1">
        <v>0.0</v>
      </c>
      <c r="P125" s="1">
        <v>1.0</v>
      </c>
      <c r="Q125" s="1">
        <v>0.0</v>
      </c>
      <c r="R125" s="1">
        <v>1.0</v>
      </c>
      <c r="S125" s="1">
        <v>0.0</v>
      </c>
      <c r="T125" s="1">
        <v>1.0</v>
      </c>
      <c r="U125" s="10">
        <f t="shared" si="6"/>
        <v>0</v>
      </c>
      <c r="V125" s="10">
        <f t="shared" si="11"/>
        <v>2</v>
      </c>
      <c r="W125" s="10">
        <f t="shared" si="12"/>
        <v>1</v>
      </c>
      <c r="X125" s="10">
        <f t="shared" si="5"/>
        <v>0</v>
      </c>
    </row>
    <row r="126">
      <c r="A126" s="1" t="s">
        <v>871</v>
      </c>
      <c r="F126" s="1" t="s">
        <v>1447</v>
      </c>
      <c r="G126" s="1">
        <v>20.0</v>
      </c>
      <c r="H126" s="1" t="s">
        <v>1443</v>
      </c>
      <c r="J126" s="1">
        <v>2.0</v>
      </c>
      <c r="K126" s="1" t="s">
        <v>875</v>
      </c>
      <c r="L126" s="1" t="s">
        <v>1748</v>
      </c>
      <c r="N126" s="1">
        <v>0.0</v>
      </c>
      <c r="O126" s="1">
        <v>0.0</v>
      </c>
      <c r="P126" s="1">
        <v>1.0</v>
      </c>
      <c r="Q126" s="1">
        <v>1.0</v>
      </c>
      <c r="R126" s="1">
        <v>1.0</v>
      </c>
      <c r="S126" s="1">
        <v>0.0</v>
      </c>
      <c r="T126" s="1">
        <v>1.0</v>
      </c>
      <c r="U126" s="10">
        <f t="shared" si="6"/>
        <v>0</v>
      </c>
      <c r="V126" s="10">
        <f t="shared" si="11"/>
        <v>3</v>
      </c>
      <c r="W126" s="10">
        <f t="shared" si="12"/>
        <v>1</v>
      </c>
      <c r="X126" s="10">
        <f t="shared" si="5"/>
        <v>0</v>
      </c>
    </row>
    <row r="127">
      <c r="A127" s="1" t="s">
        <v>871</v>
      </c>
      <c r="F127" s="16" t="s">
        <v>1749</v>
      </c>
      <c r="G127" s="1">
        <v>20.0</v>
      </c>
      <c r="H127" s="16" t="s">
        <v>1750</v>
      </c>
      <c r="J127" s="1">
        <v>2.0</v>
      </c>
      <c r="K127" s="1" t="s">
        <v>1751</v>
      </c>
      <c r="L127" s="16" t="s">
        <v>1752</v>
      </c>
      <c r="M127" s="1" t="s">
        <v>1753</v>
      </c>
      <c r="N127" s="1">
        <v>1.0</v>
      </c>
      <c r="O127" s="1">
        <v>0.0</v>
      </c>
      <c r="P127" s="1">
        <v>0.0</v>
      </c>
      <c r="Q127" s="1">
        <v>1.0</v>
      </c>
      <c r="R127" s="1">
        <v>1.0</v>
      </c>
      <c r="S127" s="1">
        <v>1.0</v>
      </c>
      <c r="T127" s="1">
        <v>1.0</v>
      </c>
      <c r="U127" s="10">
        <f t="shared" si="6"/>
        <v>0</v>
      </c>
      <c r="V127" s="10">
        <f t="shared" si="11"/>
        <v>3</v>
      </c>
      <c r="W127" s="10">
        <f t="shared" si="12"/>
        <v>2</v>
      </c>
      <c r="X127" s="10">
        <f t="shared" si="5"/>
        <v>0</v>
      </c>
    </row>
    <row r="128">
      <c r="A128" s="1" t="s">
        <v>876</v>
      </c>
      <c r="F128" s="1" t="s">
        <v>1754</v>
      </c>
      <c r="G128" s="1">
        <v>21.0</v>
      </c>
      <c r="H128" s="1" t="s">
        <v>1755</v>
      </c>
      <c r="J128" s="1">
        <v>2.0</v>
      </c>
      <c r="K128" s="1" t="s">
        <v>1756</v>
      </c>
      <c r="L128" s="1" t="s">
        <v>1757</v>
      </c>
      <c r="M128" s="1" t="s">
        <v>1573</v>
      </c>
      <c r="N128" s="1">
        <v>1.0</v>
      </c>
      <c r="O128" s="1">
        <v>0.0</v>
      </c>
      <c r="P128" s="1">
        <v>0.0</v>
      </c>
      <c r="Q128" s="1">
        <v>1.0</v>
      </c>
      <c r="R128" s="1">
        <v>0.0</v>
      </c>
      <c r="S128" s="1">
        <v>1.0</v>
      </c>
      <c r="T128" s="1">
        <v>1.0</v>
      </c>
      <c r="U128" s="10">
        <f t="shared" si="6"/>
        <v>0</v>
      </c>
      <c r="V128" s="10">
        <f t="shared" si="11"/>
        <v>2</v>
      </c>
      <c r="W128" s="10">
        <f t="shared" si="12"/>
        <v>2</v>
      </c>
      <c r="X128" s="10">
        <f t="shared" si="5"/>
        <v>0</v>
      </c>
    </row>
    <row r="129">
      <c r="A129" s="1" t="s">
        <v>876</v>
      </c>
      <c r="F129" s="1" t="s">
        <v>1758</v>
      </c>
      <c r="G129" s="1">
        <v>21.0</v>
      </c>
      <c r="H129" s="16" t="s">
        <v>1759</v>
      </c>
      <c r="J129" s="1">
        <v>2.0</v>
      </c>
      <c r="K129" s="1" t="s">
        <v>719</v>
      </c>
      <c r="L129" s="16" t="s">
        <v>1760</v>
      </c>
      <c r="N129" s="1">
        <v>0.0</v>
      </c>
      <c r="O129" s="1">
        <v>0.0</v>
      </c>
      <c r="P129" s="1">
        <v>0.0</v>
      </c>
      <c r="Q129" s="1">
        <v>1.0</v>
      </c>
      <c r="R129" s="1">
        <v>1.0</v>
      </c>
      <c r="S129" s="1">
        <v>1.0</v>
      </c>
      <c r="T129" s="1">
        <v>0.0</v>
      </c>
      <c r="U129" s="10">
        <f t="shared" si="6"/>
        <v>0</v>
      </c>
      <c r="V129" s="10">
        <f t="shared" si="11"/>
        <v>2</v>
      </c>
      <c r="W129" s="10">
        <f t="shared" si="12"/>
        <v>1</v>
      </c>
      <c r="X129" s="10">
        <f t="shared" si="5"/>
        <v>0</v>
      </c>
    </row>
    <row r="130">
      <c r="A130" s="1" t="s">
        <v>876</v>
      </c>
      <c r="F130" s="16" t="s">
        <v>1761</v>
      </c>
      <c r="G130" s="1">
        <v>21.0</v>
      </c>
      <c r="H130" s="16" t="s">
        <v>1762</v>
      </c>
      <c r="J130" s="1">
        <v>2.0</v>
      </c>
      <c r="K130" s="1" t="s">
        <v>719</v>
      </c>
      <c r="L130" s="16" t="s">
        <v>1763</v>
      </c>
      <c r="N130" s="1">
        <v>0.0</v>
      </c>
      <c r="O130" s="1">
        <v>0.0</v>
      </c>
      <c r="P130" s="1">
        <v>0.0</v>
      </c>
      <c r="Q130" s="1">
        <v>1.0</v>
      </c>
      <c r="R130" s="1">
        <v>1.0</v>
      </c>
      <c r="S130" s="1">
        <v>1.0</v>
      </c>
      <c r="T130" s="1">
        <v>0.0</v>
      </c>
      <c r="U130" s="10">
        <f t="shared" si="6"/>
        <v>0</v>
      </c>
      <c r="V130" s="10">
        <f t="shared" si="11"/>
        <v>2</v>
      </c>
      <c r="W130" s="10">
        <f t="shared" si="12"/>
        <v>1</v>
      </c>
      <c r="X130" s="10">
        <f t="shared" si="5"/>
        <v>0</v>
      </c>
    </row>
    <row r="131">
      <c r="A131" s="1" t="s">
        <v>876</v>
      </c>
      <c r="F131" s="16" t="s">
        <v>1764</v>
      </c>
      <c r="G131" s="1">
        <v>21.0</v>
      </c>
      <c r="H131" s="16" t="s">
        <v>1765</v>
      </c>
      <c r="J131" s="1">
        <v>2.0</v>
      </c>
      <c r="K131" s="1" t="s">
        <v>719</v>
      </c>
      <c r="L131" s="16" t="s">
        <v>1766</v>
      </c>
      <c r="N131" s="1">
        <v>0.0</v>
      </c>
      <c r="O131" s="1">
        <v>0.0</v>
      </c>
      <c r="P131" s="1">
        <v>0.0</v>
      </c>
      <c r="Q131" s="1">
        <v>1.0</v>
      </c>
      <c r="R131" s="1">
        <v>1.0</v>
      </c>
      <c r="S131" s="1">
        <v>1.0</v>
      </c>
      <c r="T131" s="1">
        <v>1.0</v>
      </c>
      <c r="U131" s="10">
        <f t="shared" si="6"/>
        <v>0</v>
      </c>
      <c r="V131" s="10">
        <f t="shared" si="11"/>
        <v>2</v>
      </c>
      <c r="W131" s="10">
        <f t="shared" si="12"/>
        <v>2</v>
      </c>
      <c r="X131" s="10">
        <f t="shared" si="5"/>
        <v>0</v>
      </c>
    </row>
    <row r="132">
      <c r="A132" s="1" t="s">
        <v>876</v>
      </c>
      <c r="F132" s="16" t="s">
        <v>1767</v>
      </c>
      <c r="G132" s="1">
        <v>21.0</v>
      </c>
      <c r="H132" s="16" t="s">
        <v>1768</v>
      </c>
      <c r="J132" s="1">
        <v>2.0</v>
      </c>
      <c r="K132" s="1" t="s">
        <v>719</v>
      </c>
      <c r="L132" s="16" t="s">
        <v>1769</v>
      </c>
      <c r="M132" s="1" t="s">
        <v>1573</v>
      </c>
      <c r="N132" s="1">
        <v>0.0</v>
      </c>
      <c r="O132" s="1">
        <v>0.0</v>
      </c>
      <c r="P132" s="1">
        <v>0.0</v>
      </c>
      <c r="Q132" s="1">
        <v>1.0</v>
      </c>
      <c r="R132" s="1">
        <v>0.0</v>
      </c>
      <c r="S132" s="1">
        <v>1.0</v>
      </c>
      <c r="T132" s="1">
        <v>1.0</v>
      </c>
      <c r="U132" s="10">
        <f t="shared" si="6"/>
        <v>0</v>
      </c>
      <c r="V132" s="10">
        <f t="shared" si="11"/>
        <v>1</v>
      </c>
      <c r="W132" s="10">
        <f t="shared" si="12"/>
        <v>2</v>
      </c>
      <c r="X132" s="10">
        <f t="shared" si="5"/>
        <v>0</v>
      </c>
    </row>
    <row r="133">
      <c r="A133" s="1" t="s">
        <v>876</v>
      </c>
      <c r="F133" s="1" t="s">
        <v>1770</v>
      </c>
      <c r="G133" s="1">
        <v>21.0</v>
      </c>
      <c r="H133" s="1" t="s">
        <v>1771</v>
      </c>
      <c r="J133" s="1">
        <v>2.0</v>
      </c>
      <c r="K133" s="1" t="s">
        <v>1772</v>
      </c>
      <c r="L133" s="1" t="s">
        <v>1773</v>
      </c>
      <c r="N133" s="1">
        <v>1.0</v>
      </c>
      <c r="O133" s="1">
        <v>1.0</v>
      </c>
      <c r="P133" s="1">
        <v>0.0</v>
      </c>
      <c r="Q133" s="1">
        <v>1.0</v>
      </c>
      <c r="R133" s="1">
        <v>1.0</v>
      </c>
      <c r="S133" s="1">
        <v>1.0</v>
      </c>
      <c r="T133" s="1">
        <v>0.0</v>
      </c>
      <c r="U133" s="10">
        <f t="shared" si="6"/>
        <v>0</v>
      </c>
      <c r="V133" s="10">
        <f t="shared" si="11"/>
        <v>4</v>
      </c>
      <c r="W133" s="10">
        <f t="shared" si="12"/>
        <v>1</v>
      </c>
      <c r="X133" s="10">
        <f t="shared" si="5"/>
        <v>0</v>
      </c>
    </row>
    <row r="134">
      <c r="A134" s="1" t="s">
        <v>876</v>
      </c>
      <c r="B134" s="1">
        <v>34.6911096</v>
      </c>
      <c r="C134" s="1">
        <v>133.7751558</v>
      </c>
      <c r="D134" s="1" t="s">
        <v>1405</v>
      </c>
      <c r="E134" s="1" t="s">
        <v>717</v>
      </c>
      <c r="F134" s="16" t="s">
        <v>1774</v>
      </c>
      <c r="G134" s="1">
        <v>21.0</v>
      </c>
      <c r="H134" s="16" t="s">
        <v>1768</v>
      </c>
      <c r="I134" s="1">
        <v>1.0</v>
      </c>
      <c r="J134" s="1">
        <v>1.0</v>
      </c>
      <c r="K134" s="1" t="s">
        <v>719</v>
      </c>
      <c r="L134" s="16" t="s">
        <v>1775</v>
      </c>
      <c r="N134" s="1">
        <v>1.0</v>
      </c>
      <c r="O134" s="1">
        <v>1.0</v>
      </c>
      <c r="P134" s="1">
        <v>0.0</v>
      </c>
      <c r="Q134" s="1">
        <v>1.0</v>
      </c>
      <c r="R134" s="1">
        <v>1.0</v>
      </c>
      <c r="S134" s="1">
        <v>1.0</v>
      </c>
      <c r="T134" s="1">
        <v>1.0</v>
      </c>
      <c r="U134" s="10">
        <f t="shared" si="6"/>
        <v>0</v>
      </c>
      <c r="V134" s="10">
        <f t="shared" si="11"/>
        <v>4</v>
      </c>
      <c r="W134" s="10">
        <f t="shared" si="12"/>
        <v>2</v>
      </c>
      <c r="X134" s="10">
        <f t="shared" si="5"/>
        <v>0</v>
      </c>
    </row>
    <row r="135">
      <c r="A135" s="1" t="s">
        <v>876</v>
      </c>
      <c r="F135" s="16" t="s">
        <v>1776</v>
      </c>
      <c r="G135" s="1">
        <v>21.0</v>
      </c>
      <c r="H135" s="16" t="s">
        <v>1777</v>
      </c>
      <c r="J135" s="1">
        <v>2.0</v>
      </c>
      <c r="K135" s="1" t="s">
        <v>1778</v>
      </c>
      <c r="L135" s="16" t="s">
        <v>1779</v>
      </c>
      <c r="N135" s="1">
        <v>1.0</v>
      </c>
      <c r="O135" s="1">
        <v>1.0</v>
      </c>
      <c r="P135" s="1">
        <v>1.0</v>
      </c>
      <c r="Q135" s="1">
        <v>1.0</v>
      </c>
      <c r="R135" s="1">
        <v>1.0</v>
      </c>
      <c r="S135" s="1">
        <v>1.0</v>
      </c>
      <c r="T135" s="1">
        <v>0.0</v>
      </c>
      <c r="U135" s="10">
        <f t="shared" si="6"/>
        <v>1</v>
      </c>
      <c r="V135" s="10">
        <f t="shared" si="11"/>
        <v>5</v>
      </c>
      <c r="W135" s="10">
        <f t="shared" si="12"/>
        <v>1</v>
      </c>
      <c r="X135" s="10">
        <f t="shared" si="5"/>
        <v>6</v>
      </c>
    </row>
    <row r="136">
      <c r="A136" s="1" t="s">
        <v>883</v>
      </c>
      <c r="F136" s="16" t="s">
        <v>1780</v>
      </c>
      <c r="G136" s="1">
        <v>22.0</v>
      </c>
      <c r="H136" s="16" t="s">
        <v>1781</v>
      </c>
      <c r="J136" s="1">
        <v>2.0</v>
      </c>
      <c r="K136" s="1" t="s">
        <v>1782</v>
      </c>
      <c r="L136" s="16" t="s">
        <v>1783</v>
      </c>
      <c r="N136" s="1">
        <v>0.0</v>
      </c>
      <c r="O136" s="1">
        <v>0.0</v>
      </c>
      <c r="P136" s="1">
        <v>1.0</v>
      </c>
      <c r="Q136" s="1">
        <v>1.0</v>
      </c>
      <c r="R136" s="1">
        <v>1.0</v>
      </c>
      <c r="S136" s="1">
        <v>1.0</v>
      </c>
      <c r="T136" s="1">
        <v>0.0</v>
      </c>
      <c r="U136" s="10">
        <f t="shared" si="6"/>
        <v>1</v>
      </c>
      <c r="X136" s="10">
        <f t="shared" si="5"/>
        <v>0</v>
      </c>
    </row>
    <row r="137">
      <c r="A137" s="1" t="s">
        <v>889</v>
      </c>
      <c r="F137" s="16" t="s">
        <v>1784</v>
      </c>
      <c r="G137" s="1">
        <v>23.0</v>
      </c>
      <c r="H137" s="16" t="s">
        <v>1785</v>
      </c>
      <c r="J137" s="1">
        <v>2.0</v>
      </c>
      <c r="K137" s="1" t="s">
        <v>1786</v>
      </c>
      <c r="L137" s="16" t="s">
        <v>1787</v>
      </c>
      <c r="N137" s="1">
        <v>1.0</v>
      </c>
      <c r="O137" s="1">
        <v>0.0</v>
      </c>
      <c r="P137" s="1">
        <v>1.0</v>
      </c>
      <c r="Q137" s="1">
        <v>1.0</v>
      </c>
      <c r="R137" s="1">
        <v>1.0</v>
      </c>
      <c r="S137" s="1">
        <v>1.0</v>
      </c>
      <c r="T137" s="1">
        <v>1.0</v>
      </c>
      <c r="U137" s="10">
        <f t="shared" si="6"/>
        <v>1</v>
      </c>
      <c r="X137" s="10">
        <f t="shared" si="5"/>
        <v>0</v>
      </c>
    </row>
    <row r="138">
      <c r="A138" s="1" t="s">
        <v>889</v>
      </c>
      <c r="F138" s="16" t="s">
        <v>1788</v>
      </c>
      <c r="G138" s="1">
        <v>23.0</v>
      </c>
      <c r="H138" s="16" t="s">
        <v>1785</v>
      </c>
      <c r="J138" s="1">
        <v>2.0</v>
      </c>
      <c r="K138" s="1" t="s">
        <v>1786</v>
      </c>
      <c r="L138" s="16" t="s">
        <v>1789</v>
      </c>
      <c r="N138" s="1">
        <v>0.0</v>
      </c>
      <c r="O138" s="1">
        <v>0.0</v>
      </c>
      <c r="P138" s="1">
        <v>1.0</v>
      </c>
      <c r="Q138" s="1">
        <v>1.0</v>
      </c>
      <c r="R138" s="1">
        <v>1.0</v>
      </c>
      <c r="S138" s="1">
        <v>1.0</v>
      </c>
      <c r="T138" s="1">
        <v>1.0</v>
      </c>
      <c r="U138" s="10">
        <f t="shared" si="6"/>
        <v>1</v>
      </c>
      <c r="X138" s="10">
        <f t="shared" si="5"/>
        <v>0</v>
      </c>
    </row>
    <row r="139">
      <c r="A139" s="1" t="s">
        <v>889</v>
      </c>
      <c r="F139" s="16" t="s">
        <v>1790</v>
      </c>
      <c r="G139" s="1">
        <v>23.0</v>
      </c>
      <c r="H139" s="16" t="s">
        <v>1791</v>
      </c>
      <c r="J139" s="1">
        <v>2.0</v>
      </c>
      <c r="K139" s="1" t="s">
        <v>1792</v>
      </c>
      <c r="L139" s="16" t="s">
        <v>1793</v>
      </c>
      <c r="N139" s="1">
        <v>0.0</v>
      </c>
      <c r="O139" s="1">
        <v>0.0</v>
      </c>
      <c r="P139" s="1">
        <v>1.0</v>
      </c>
      <c r="Q139" s="1">
        <v>0.0</v>
      </c>
      <c r="R139" s="1">
        <v>1.0</v>
      </c>
      <c r="S139" s="1">
        <v>1.0</v>
      </c>
      <c r="T139" s="1">
        <v>0.0</v>
      </c>
      <c r="U139" s="10">
        <f t="shared" si="6"/>
        <v>1</v>
      </c>
      <c r="X139" s="10">
        <f t="shared" si="5"/>
        <v>0</v>
      </c>
    </row>
    <row r="140">
      <c r="A140" s="1" t="s">
        <v>889</v>
      </c>
      <c r="F140" s="1" t="s">
        <v>1794</v>
      </c>
      <c r="G140" s="1">
        <v>23.0</v>
      </c>
      <c r="H140" s="1" t="s">
        <v>1795</v>
      </c>
      <c r="J140" s="1">
        <v>2.0</v>
      </c>
      <c r="K140" s="1" t="s">
        <v>892</v>
      </c>
      <c r="L140" s="1" t="s">
        <v>1242</v>
      </c>
      <c r="M140" s="1" t="s">
        <v>1796</v>
      </c>
      <c r="N140" s="1">
        <v>1.0</v>
      </c>
      <c r="O140" s="1">
        <v>0.0</v>
      </c>
      <c r="P140" s="1">
        <v>1.0</v>
      </c>
      <c r="Q140" s="1">
        <v>1.0</v>
      </c>
      <c r="R140" s="1">
        <v>1.0</v>
      </c>
      <c r="S140" s="1">
        <v>0.0</v>
      </c>
      <c r="T140" s="1">
        <v>1.0</v>
      </c>
      <c r="U140" s="10">
        <f t="shared" si="6"/>
        <v>0</v>
      </c>
      <c r="X140" s="10">
        <f t="shared" si="5"/>
        <v>0</v>
      </c>
    </row>
    <row r="141">
      <c r="A141" s="1" t="s">
        <v>893</v>
      </c>
      <c r="F141" s="16" t="s">
        <v>1776</v>
      </c>
      <c r="G141" s="1">
        <v>24.0</v>
      </c>
      <c r="H141" s="16" t="s">
        <v>1777</v>
      </c>
      <c r="J141" s="1">
        <v>2.0</v>
      </c>
      <c r="K141" s="1" t="s">
        <v>1778</v>
      </c>
      <c r="L141" s="16" t="s">
        <v>1779</v>
      </c>
      <c r="N141" s="1">
        <v>1.0</v>
      </c>
      <c r="O141" s="1">
        <v>1.0</v>
      </c>
      <c r="P141" s="1">
        <v>0.0</v>
      </c>
      <c r="Q141" s="1">
        <v>1.0</v>
      </c>
      <c r="R141" s="1">
        <v>1.0</v>
      </c>
      <c r="S141" s="1">
        <v>1.0</v>
      </c>
      <c r="T141" s="1">
        <v>0.0</v>
      </c>
      <c r="U141" s="10">
        <f t="shared" si="6"/>
        <v>0</v>
      </c>
      <c r="V141" s="10">
        <f t="shared" ref="V141:V149" si="13">sum(N141:R141)</f>
        <v>4</v>
      </c>
      <c r="W141" s="10">
        <f t="shared" ref="W141:W149" si="14">sum(S141:T141)</f>
        <v>1</v>
      </c>
      <c r="X141" s="10">
        <f t="shared" si="5"/>
        <v>0</v>
      </c>
    </row>
    <row r="142">
      <c r="A142" s="1" t="s">
        <v>893</v>
      </c>
      <c r="F142" s="1" t="s">
        <v>1797</v>
      </c>
      <c r="G142" s="1">
        <v>24.0</v>
      </c>
      <c r="H142" s="1" t="s">
        <v>1798</v>
      </c>
      <c r="J142" s="1">
        <v>2.0</v>
      </c>
      <c r="K142" s="1" t="s">
        <v>1799</v>
      </c>
      <c r="L142" s="1" t="s">
        <v>1800</v>
      </c>
      <c r="N142" s="1">
        <v>0.0</v>
      </c>
      <c r="O142" s="1">
        <v>0.0</v>
      </c>
      <c r="P142" s="1">
        <v>1.0</v>
      </c>
      <c r="Q142" s="1">
        <v>1.0</v>
      </c>
      <c r="R142" s="1">
        <v>1.0</v>
      </c>
      <c r="S142" s="1">
        <v>1.0</v>
      </c>
      <c r="T142" s="1">
        <v>1.0</v>
      </c>
      <c r="U142" s="10">
        <f t="shared" si="6"/>
        <v>1</v>
      </c>
      <c r="V142" s="10">
        <f t="shared" si="13"/>
        <v>3</v>
      </c>
      <c r="W142" s="10">
        <f t="shared" si="14"/>
        <v>2</v>
      </c>
      <c r="X142" s="10">
        <f t="shared" si="5"/>
        <v>5</v>
      </c>
    </row>
    <row r="143">
      <c r="A143" s="1" t="s">
        <v>909</v>
      </c>
      <c r="F143" s="1" t="s">
        <v>1801</v>
      </c>
      <c r="G143" s="1">
        <v>25.0</v>
      </c>
      <c r="H143" s="16" t="s">
        <v>1802</v>
      </c>
      <c r="J143" s="1">
        <v>2.0</v>
      </c>
      <c r="K143" s="1" t="s">
        <v>914</v>
      </c>
      <c r="L143" s="1" t="s">
        <v>1267</v>
      </c>
      <c r="N143" s="1">
        <v>0.0</v>
      </c>
      <c r="O143" s="1">
        <v>0.0</v>
      </c>
      <c r="P143" s="1">
        <v>1.0</v>
      </c>
      <c r="Q143" s="1">
        <v>1.0</v>
      </c>
      <c r="R143" s="1">
        <v>1.0</v>
      </c>
      <c r="S143" s="1">
        <v>1.0</v>
      </c>
      <c r="T143" s="1">
        <v>0.0</v>
      </c>
      <c r="U143" s="10">
        <f t="shared" si="6"/>
        <v>1</v>
      </c>
      <c r="V143" s="10">
        <f t="shared" si="13"/>
        <v>3</v>
      </c>
      <c r="W143" s="10">
        <f t="shared" si="14"/>
        <v>1</v>
      </c>
      <c r="X143" s="10">
        <f t="shared" si="5"/>
        <v>4</v>
      </c>
    </row>
    <row r="144">
      <c r="A144" s="1" t="s">
        <v>917</v>
      </c>
      <c r="F144" s="1" t="s">
        <v>1803</v>
      </c>
      <c r="G144" s="1">
        <v>26.0</v>
      </c>
      <c r="H144" s="1" t="s">
        <v>1804</v>
      </c>
      <c r="J144" s="1">
        <v>2.0</v>
      </c>
      <c r="K144" s="1" t="s">
        <v>921</v>
      </c>
      <c r="L144" s="1" t="s">
        <v>1805</v>
      </c>
      <c r="N144" s="1">
        <v>0.0</v>
      </c>
      <c r="O144" s="1">
        <v>0.0</v>
      </c>
      <c r="P144" s="1">
        <v>1.0</v>
      </c>
      <c r="Q144" s="1">
        <v>1.0</v>
      </c>
      <c r="R144" s="1">
        <v>1.0</v>
      </c>
      <c r="S144" s="1">
        <v>1.0</v>
      </c>
      <c r="T144" s="1">
        <v>1.0</v>
      </c>
      <c r="U144" s="10">
        <f t="shared" si="6"/>
        <v>1</v>
      </c>
      <c r="V144" s="10">
        <f t="shared" si="13"/>
        <v>3</v>
      </c>
      <c r="W144" s="10">
        <f t="shared" si="14"/>
        <v>2</v>
      </c>
      <c r="X144" s="10">
        <f t="shared" si="5"/>
        <v>5</v>
      </c>
    </row>
    <row r="145">
      <c r="A145" s="1" t="s">
        <v>917</v>
      </c>
      <c r="F145" s="16" t="s">
        <v>1806</v>
      </c>
      <c r="G145" s="1">
        <v>26.0</v>
      </c>
      <c r="H145" s="16" t="s">
        <v>1807</v>
      </c>
      <c r="J145" s="1">
        <v>2.0</v>
      </c>
      <c r="K145" s="1" t="s">
        <v>921</v>
      </c>
      <c r="L145" s="16" t="s">
        <v>1808</v>
      </c>
      <c r="N145" s="1">
        <v>0.0</v>
      </c>
      <c r="O145" s="1">
        <v>0.0</v>
      </c>
      <c r="P145" s="1">
        <v>1.0</v>
      </c>
      <c r="Q145" s="1">
        <v>1.0</v>
      </c>
      <c r="R145" s="1">
        <v>1.0</v>
      </c>
      <c r="S145" s="1">
        <v>0.0</v>
      </c>
      <c r="T145" s="1">
        <v>1.0</v>
      </c>
      <c r="U145" s="10">
        <f t="shared" si="6"/>
        <v>0</v>
      </c>
      <c r="V145" s="10">
        <f t="shared" si="13"/>
        <v>3</v>
      </c>
      <c r="W145" s="10">
        <f t="shared" si="14"/>
        <v>1</v>
      </c>
      <c r="X145" s="10">
        <f t="shared" si="5"/>
        <v>0</v>
      </c>
    </row>
    <row r="146">
      <c r="A146" s="1" t="s">
        <v>917</v>
      </c>
      <c r="F146" s="1" t="s">
        <v>1809</v>
      </c>
      <c r="G146" s="1">
        <v>26.0</v>
      </c>
      <c r="H146" s="1" t="s">
        <v>1810</v>
      </c>
      <c r="J146" s="1">
        <v>2.0</v>
      </c>
      <c r="K146" s="1" t="s">
        <v>921</v>
      </c>
      <c r="L146" s="1" t="s">
        <v>1811</v>
      </c>
      <c r="N146" s="1">
        <v>0.0</v>
      </c>
      <c r="O146" s="1">
        <v>0.0</v>
      </c>
      <c r="P146" s="1">
        <v>1.0</v>
      </c>
      <c r="Q146" s="1">
        <v>1.0</v>
      </c>
      <c r="R146" s="1">
        <v>1.0</v>
      </c>
      <c r="S146" s="1">
        <v>0.0</v>
      </c>
      <c r="T146" s="1">
        <v>1.0</v>
      </c>
      <c r="U146" s="10">
        <f t="shared" si="6"/>
        <v>0</v>
      </c>
      <c r="V146" s="10">
        <f t="shared" si="13"/>
        <v>3</v>
      </c>
      <c r="W146" s="10">
        <f t="shared" si="14"/>
        <v>1</v>
      </c>
      <c r="X146" s="10">
        <f t="shared" si="5"/>
        <v>0</v>
      </c>
    </row>
    <row r="147">
      <c r="A147" s="1" t="s">
        <v>917</v>
      </c>
      <c r="F147" s="1" t="s">
        <v>1812</v>
      </c>
      <c r="G147" s="1">
        <v>26.0</v>
      </c>
      <c r="H147" s="1" t="s">
        <v>1804</v>
      </c>
      <c r="J147" s="1">
        <v>2.0</v>
      </c>
      <c r="K147" s="1" t="s">
        <v>921</v>
      </c>
      <c r="L147" s="1" t="s">
        <v>1813</v>
      </c>
      <c r="N147" s="1">
        <v>0.0</v>
      </c>
      <c r="O147" s="1">
        <v>0.0</v>
      </c>
      <c r="P147" s="1">
        <v>1.0</v>
      </c>
      <c r="Q147" s="1">
        <v>1.0</v>
      </c>
      <c r="R147" s="1">
        <v>1.0</v>
      </c>
      <c r="S147" s="1">
        <v>1.0</v>
      </c>
      <c r="T147" s="1">
        <v>0.0</v>
      </c>
      <c r="U147" s="10">
        <f t="shared" si="6"/>
        <v>1</v>
      </c>
      <c r="V147" s="10">
        <f t="shared" si="13"/>
        <v>3</v>
      </c>
      <c r="W147" s="10">
        <f t="shared" si="14"/>
        <v>1</v>
      </c>
      <c r="X147" s="10">
        <f t="shared" si="5"/>
        <v>4</v>
      </c>
    </row>
    <row r="148">
      <c r="A148" s="1" t="s">
        <v>917</v>
      </c>
      <c r="F148" s="16" t="s">
        <v>1814</v>
      </c>
      <c r="G148" s="1">
        <v>26.0</v>
      </c>
      <c r="H148" s="16" t="s">
        <v>1815</v>
      </c>
      <c r="J148" s="1">
        <v>2.0</v>
      </c>
      <c r="K148" s="1" t="s">
        <v>921</v>
      </c>
      <c r="L148" s="16" t="s">
        <v>1816</v>
      </c>
      <c r="M148" s="1" t="s">
        <v>1817</v>
      </c>
      <c r="N148" s="1">
        <v>0.0</v>
      </c>
      <c r="O148" s="1">
        <v>0.0</v>
      </c>
      <c r="P148" s="1">
        <v>1.0</v>
      </c>
      <c r="Q148" s="1">
        <v>1.0</v>
      </c>
      <c r="R148" s="1">
        <v>0.0</v>
      </c>
      <c r="S148" s="1">
        <v>1.0</v>
      </c>
      <c r="T148" s="1">
        <v>1.0</v>
      </c>
      <c r="U148" s="10">
        <f t="shared" si="6"/>
        <v>0</v>
      </c>
      <c r="V148" s="10">
        <f t="shared" si="13"/>
        <v>2</v>
      </c>
      <c r="W148" s="10">
        <f t="shared" si="14"/>
        <v>2</v>
      </c>
      <c r="X148" s="10">
        <f t="shared" si="5"/>
        <v>0</v>
      </c>
    </row>
    <row r="149">
      <c r="A149" s="1" t="s">
        <v>922</v>
      </c>
      <c r="F149" s="16" t="s">
        <v>1818</v>
      </c>
      <c r="G149" s="1">
        <v>27.0</v>
      </c>
      <c r="H149" s="16" t="s">
        <v>1819</v>
      </c>
      <c r="J149" s="1">
        <v>2.0</v>
      </c>
      <c r="K149" s="1" t="s">
        <v>1461</v>
      </c>
      <c r="L149" s="16" t="s">
        <v>1820</v>
      </c>
      <c r="M149" s="1" t="s">
        <v>1821</v>
      </c>
      <c r="N149" s="1">
        <v>0.0</v>
      </c>
      <c r="O149" s="1">
        <v>0.0</v>
      </c>
      <c r="P149" s="1">
        <v>1.0</v>
      </c>
      <c r="Q149" s="1">
        <v>0.0</v>
      </c>
      <c r="R149" s="1">
        <v>1.0</v>
      </c>
      <c r="S149" s="1">
        <v>1.0</v>
      </c>
      <c r="T149" s="1">
        <v>0.0</v>
      </c>
      <c r="U149" s="10">
        <f t="shared" si="6"/>
        <v>1</v>
      </c>
      <c r="V149" s="10">
        <f t="shared" si="13"/>
        <v>2</v>
      </c>
      <c r="W149" s="10">
        <f t="shared" si="14"/>
        <v>1</v>
      </c>
      <c r="X149" s="10">
        <f t="shared" si="5"/>
        <v>3</v>
      </c>
    </row>
    <row r="150">
      <c r="A150" s="1" t="s">
        <v>922</v>
      </c>
      <c r="B150" s="1">
        <v>34.9597</v>
      </c>
      <c r="C150" s="1">
        <v>135.7192</v>
      </c>
      <c r="F150" s="1" t="s">
        <v>1822</v>
      </c>
      <c r="G150" s="1">
        <v>27.0</v>
      </c>
      <c r="H150" s="16" t="s">
        <v>1823</v>
      </c>
      <c r="J150" s="1">
        <v>2.0</v>
      </c>
      <c r="K150" s="1" t="s">
        <v>1824</v>
      </c>
      <c r="L150" s="1" t="s">
        <v>1825</v>
      </c>
      <c r="N150" s="1">
        <v>0.0</v>
      </c>
      <c r="O150" s="1">
        <v>0.0</v>
      </c>
      <c r="P150" s="1">
        <v>1.0</v>
      </c>
      <c r="Q150" s="1">
        <v>1.0</v>
      </c>
      <c r="R150" s="1"/>
      <c r="S150" s="1"/>
      <c r="T150" s="1"/>
      <c r="U150" s="10">
        <f t="shared" si="6"/>
        <v>0</v>
      </c>
      <c r="X150" s="10">
        <f t="shared" si="5"/>
        <v>0</v>
      </c>
    </row>
    <row r="151">
      <c r="A151" s="1" t="s">
        <v>929</v>
      </c>
      <c r="F151" s="1" t="s">
        <v>1826</v>
      </c>
      <c r="G151" s="1">
        <v>28.0</v>
      </c>
      <c r="H151" s="16" t="s">
        <v>1827</v>
      </c>
      <c r="J151" s="1">
        <v>2.0</v>
      </c>
      <c r="K151" s="1" t="s">
        <v>1828</v>
      </c>
      <c r="L151" s="1" t="s">
        <v>1829</v>
      </c>
      <c r="N151" s="1">
        <v>0.0</v>
      </c>
      <c r="O151" s="1">
        <v>0.0</v>
      </c>
      <c r="P151" s="1">
        <v>1.0</v>
      </c>
      <c r="Q151" s="1">
        <v>1.0</v>
      </c>
      <c r="R151" s="1">
        <v>1.0</v>
      </c>
      <c r="S151" s="1">
        <v>1.0</v>
      </c>
      <c r="T151" s="1">
        <v>0.0</v>
      </c>
      <c r="U151" s="10">
        <f t="shared" si="6"/>
        <v>1</v>
      </c>
      <c r="V151" s="10">
        <f t="shared" ref="V151:V159" si="15">sum(N151:R151)</f>
        <v>3</v>
      </c>
      <c r="W151" s="10">
        <f t="shared" ref="W151:W159" si="16">sum(S151:T151)</f>
        <v>1</v>
      </c>
      <c r="X151" s="10">
        <f t="shared" si="5"/>
        <v>4</v>
      </c>
    </row>
    <row r="152">
      <c r="A152" s="1" t="s">
        <v>929</v>
      </c>
      <c r="F152" s="1" t="s">
        <v>1830</v>
      </c>
      <c r="G152" s="1">
        <v>28.0</v>
      </c>
      <c r="H152" s="16" t="s">
        <v>1827</v>
      </c>
      <c r="J152" s="1">
        <v>2.0</v>
      </c>
      <c r="K152" s="1" t="s">
        <v>1828</v>
      </c>
      <c r="L152" s="1" t="s">
        <v>1831</v>
      </c>
      <c r="N152" s="1">
        <v>1.0</v>
      </c>
      <c r="O152" s="1">
        <v>0.0</v>
      </c>
      <c r="P152" s="1">
        <v>1.0</v>
      </c>
      <c r="Q152" s="1">
        <v>1.0</v>
      </c>
      <c r="R152" s="1">
        <v>1.0</v>
      </c>
      <c r="S152" s="1">
        <v>1.0</v>
      </c>
      <c r="T152" s="1">
        <v>0.0</v>
      </c>
      <c r="U152" s="10">
        <f t="shared" si="6"/>
        <v>1</v>
      </c>
      <c r="V152" s="10">
        <f t="shared" si="15"/>
        <v>4</v>
      </c>
      <c r="W152" s="10">
        <f t="shared" si="16"/>
        <v>1</v>
      </c>
      <c r="X152" s="10">
        <f t="shared" si="5"/>
        <v>5</v>
      </c>
    </row>
    <row r="153">
      <c r="A153" s="1" t="s">
        <v>929</v>
      </c>
      <c r="F153" s="1" t="s">
        <v>1832</v>
      </c>
      <c r="G153" s="1">
        <v>28.0</v>
      </c>
      <c r="H153" s="16" t="s">
        <v>1833</v>
      </c>
      <c r="J153" s="1">
        <v>2.0</v>
      </c>
      <c r="K153" s="1" t="s">
        <v>1828</v>
      </c>
      <c r="L153" s="1" t="s">
        <v>1834</v>
      </c>
      <c r="N153" s="1">
        <v>1.0</v>
      </c>
      <c r="O153" s="1">
        <v>0.0</v>
      </c>
      <c r="P153" s="1">
        <v>1.0</v>
      </c>
      <c r="Q153" s="1">
        <v>1.0</v>
      </c>
      <c r="R153" s="1">
        <v>1.0</v>
      </c>
      <c r="S153" s="1">
        <v>1.0</v>
      </c>
      <c r="T153" s="1">
        <v>0.0</v>
      </c>
      <c r="U153" s="10">
        <f t="shared" si="6"/>
        <v>1</v>
      </c>
      <c r="V153" s="10">
        <f t="shared" si="15"/>
        <v>4</v>
      </c>
      <c r="W153" s="10">
        <f t="shared" si="16"/>
        <v>1</v>
      </c>
      <c r="X153" s="10">
        <f t="shared" si="5"/>
        <v>5</v>
      </c>
    </row>
    <row r="154">
      <c r="A154" s="1" t="s">
        <v>929</v>
      </c>
      <c r="F154" s="1" t="s">
        <v>1835</v>
      </c>
      <c r="G154" s="1">
        <v>28.0</v>
      </c>
      <c r="H154" s="16" t="s">
        <v>1836</v>
      </c>
      <c r="J154" s="1">
        <v>2.0</v>
      </c>
      <c r="K154" s="1" t="s">
        <v>1828</v>
      </c>
      <c r="L154" s="1" t="s">
        <v>1837</v>
      </c>
      <c r="N154" s="1">
        <v>0.0</v>
      </c>
      <c r="O154" s="1">
        <v>0.0</v>
      </c>
      <c r="P154" s="1">
        <v>1.0</v>
      </c>
      <c r="Q154" s="1">
        <v>1.0</v>
      </c>
      <c r="R154" s="1">
        <v>1.0</v>
      </c>
      <c r="S154" s="1">
        <v>1.0</v>
      </c>
      <c r="T154" s="1">
        <v>1.0</v>
      </c>
      <c r="U154" s="10">
        <f t="shared" si="6"/>
        <v>1</v>
      </c>
      <c r="V154" s="10">
        <f t="shared" si="15"/>
        <v>3</v>
      </c>
      <c r="W154" s="10">
        <f t="shared" si="16"/>
        <v>2</v>
      </c>
      <c r="X154" s="10">
        <f t="shared" si="5"/>
        <v>5</v>
      </c>
    </row>
    <row r="155">
      <c r="A155" s="1" t="s">
        <v>929</v>
      </c>
      <c r="F155" s="1" t="s">
        <v>1838</v>
      </c>
      <c r="G155" s="1">
        <v>28.0</v>
      </c>
      <c r="H155" s="16" t="s">
        <v>1827</v>
      </c>
      <c r="J155" s="1">
        <v>2.0</v>
      </c>
      <c r="K155" s="1" t="s">
        <v>1828</v>
      </c>
      <c r="L155" s="1" t="s">
        <v>1839</v>
      </c>
      <c r="N155" s="1">
        <v>0.0</v>
      </c>
      <c r="O155" s="1">
        <v>0.0</v>
      </c>
      <c r="P155" s="1">
        <v>1.0</v>
      </c>
      <c r="Q155" s="1">
        <v>1.0</v>
      </c>
      <c r="R155" s="1">
        <v>1.0</v>
      </c>
      <c r="S155" s="1">
        <v>0.0</v>
      </c>
      <c r="T155" s="1">
        <v>1.0</v>
      </c>
      <c r="U155" s="10">
        <f t="shared" si="6"/>
        <v>0</v>
      </c>
      <c r="V155" s="10">
        <f t="shared" si="15"/>
        <v>3</v>
      </c>
      <c r="W155" s="10">
        <f t="shared" si="16"/>
        <v>1</v>
      </c>
      <c r="X155" s="10">
        <f t="shared" si="5"/>
        <v>0</v>
      </c>
    </row>
    <row r="156">
      <c r="A156" s="1" t="s">
        <v>929</v>
      </c>
      <c r="F156" s="1" t="s">
        <v>1840</v>
      </c>
      <c r="G156" s="1">
        <v>28.0</v>
      </c>
      <c r="H156" s="16" t="s">
        <v>1827</v>
      </c>
      <c r="J156" s="1">
        <v>2.0</v>
      </c>
      <c r="K156" s="1" t="s">
        <v>1828</v>
      </c>
      <c r="L156" s="1" t="s">
        <v>1841</v>
      </c>
      <c r="N156" s="1">
        <v>0.0</v>
      </c>
      <c r="O156" s="1">
        <v>0.0</v>
      </c>
      <c r="P156" s="1">
        <v>1.0</v>
      </c>
      <c r="Q156" s="1">
        <v>1.0</v>
      </c>
      <c r="R156" s="1">
        <v>1.0</v>
      </c>
      <c r="S156" s="1">
        <v>1.0</v>
      </c>
      <c r="T156" s="1">
        <v>1.0</v>
      </c>
      <c r="U156" s="10">
        <f t="shared" si="6"/>
        <v>1</v>
      </c>
      <c r="V156" s="10">
        <f t="shared" si="15"/>
        <v>3</v>
      </c>
      <c r="W156" s="10">
        <f t="shared" si="16"/>
        <v>2</v>
      </c>
      <c r="X156" s="10">
        <f t="shared" si="5"/>
        <v>5</v>
      </c>
    </row>
    <row r="157">
      <c r="A157" s="1" t="s">
        <v>929</v>
      </c>
      <c r="F157" s="1" t="s">
        <v>1444</v>
      </c>
      <c r="G157" s="1">
        <v>28.0</v>
      </c>
      <c r="H157" s="16" t="s">
        <v>1827</v>
      </c>
      <c r="J157" s="1">
        <v>2.0</v>
      </c>
      <c r="K157" s="1" t="s">
        <v>1828</v>
      </c>
      <c r="L157" s="1" t="s">
        <v>1842</v>
      </c>
      <c r="N157" s="1">
        <v>0.0</v>
      </c>
      <c r="O157" s="1">
        <v>0.0</v>
      </c>
      <c r="P157" s="1">
        <v>1.0</v>
      </c>
      <c r="Q157" s="1">
        <v>1.0</v>
      </c>
      <c r="R157" s="1">
        <v>1.0</v>
      </c>
      <c r="S157" s="1">
        <v>1.0</v>
      </c>
      <c r="T157" s="1">
        <v>1.0</v>
      </c>
      <c r="U157" s="10">
        <f t="shared" si="6"/>
        <v>1</v>
      </c>
      <c r="V157" s="10">
        <f t="shared" si="15"/>
        <v>3</v>
      </c>
      <c r="W157" s="10">
        <f t="shared" si="16"/>
        <v>2</v>
      </c>
      <c r="X157" s="10">
        <f t="shared" si="5"/>
        <v>5</v>
      </c>
    </row>
    <row r="158">
      <c r="A158" s="1" t="s">
        <v>929</v>
      </c>
      <c r="F158" s="1" t="s">
        <v>1843</v>
      </c>
      <c r="G158" s="1">
        <v>28.0</v>
      </c>
      <c r="H158" s="16" t="s">
        <v>1844</v>
      </c>
      <c r="J158" s="1">
        <v>2.0</v>
      </c>
      <c r="K158" s="1" t="s">
        <v>1828</v>
      </c>
      <c r="L158" s="1" t="s">
        <v>1302</v>
      </c>
      <c r="N158" s="1">
        <v>0.0</v>
      </c>
      <c r="O158" s="1">
        <v>0.0</v>
      </c>
      <c r="P158" s="1">
        <v>1.0</v>
      </c>
      <c r="Q158" s="1">
        <v>1.0</v>
      </c>
      <c r="R158" s="1">
        <v>1.0</v>
      </c>
      <c r="S158" s="1">
        <v>1.0</v>
      </c>
      <c r="T158" s="1">
        <v>0.0</v>
      </c>
      <c r="U158" s="10">
        <f t="shared" si="6"/>
        <v>1</v>
      </c>
      <c r="V158" s="10">
        <f t="shared" si="15"/>
        <v>3</v>
      </c>
      <c r="W158" s="10">
        <f t="shared" si="16"/>
        <v>1</v>
      </c>
      <c r="X158" s="10">
        <f t="shared" si="5"/>
        <v>4</v>
      </c>
    </row>
    <row r="159">
      <c r="A159" s="1" t="s">
        <v>929</v>
      </c>
      <c r="F159" s="1" t="s">
        <v>1519</v>
      </c>
      <c r="G159" s="1">
        <v>28.0</v>
      </c>
      <c r="H159" s="16" t="s">
        <v>1844</v>
      </c>
      <c r="J159" s="1">
        <v>2.0</v>
      </c>
      <c r="K159" s="1" t="s">
        <v>1828</v>
      </c>
      <c r="L159" s="1" t="s">
        <v>1301</v>
      </c>
      <c r="N159" s="1">
        <v>0.0</v>
      </c>
      <c r="O159" s="1">
        <v>0.0</v>
      </c>
      <c r="P159" s="1">
        <v>1.0</v>
      </c>
      <c r="Q159" s="1">
        <v>1.0</v>
      </c>
      <c r="R159" s="1">
        <v>1.0</v>
      </c>
      <c r="S159" s="1">
        <v>1.0</v>
      </c>
      <c r="T159" s="1">
        <v>0.0</v>
      </c>
      <c r="U159" s="10">
        <f t="shared" si="6"/>
        <v>1</v>
      </c>
      <c r="V159" s="10">
        <f t="shared" si="15"/>
        <v>3</v>
      </c>
      <c r="W159" s="10">
        <f t="shared" si="16"/>
        <v>1</v>
      </c>
      <c r="X159" s="10">
        <f t="shared" si="5"/>
        <v>4</v>
      </c>
    </row>
    <row r="160">
      <c r="A160" s="1" t="s">
        <v>936</v>
      </c>
      <c r="F160" s="1" t="s">
        <v>1845</v>
      </c>
      <c r="G160" s="1">
        <v>29.0</v>
      </c>
      <c r="H160" s="16" t="s">
        <v>1313</v>
      </c>
      <c r="J160" s="1">
        <v>2.0</v>
      </c>
      <c r="K160" s="1" t="s">
        <v>1846</v>
      </c>
      <c r="L160" s="1" t="s">
        <v>1847</v>
      </c>
      <c r="M160" s="1" t="s">
        <v>1848</v>
      </c>
      <c r="N160" s="1">
        <v>0.0</v>
      </c>
      <c r="O160" s="1">
        <v>0.0</v>
      </c>
      <c r="P160" s="1">
        <v>1.0</v>
      </c>
      <c r="Q160" s="1">
        <v>1.0</v>
      </c>
      <c r="R160" s="1">
        <v>1.0</v>
      </c>
      <c r="S160" s="1">
        <v>1.0</v>
      </c>
      <c r="T160" s="1">
        <v>1.0</v>
      </c>
      <c r="U160" s="10">
        <f t="shared" si="6"/>
        <v>1</v>
      </c>
      <c r="X160" s="10">
        <f t="shared" si="5"/>
        <v>0</v>
      </c>
    </row>
    <row r="161">
      <c r="A161" s="1" t="s">
        <v>942</v>
      </c>
      <c r="F161" s="1" t="s">
        <v>1849</v>
      </c>
      <c r="G161" s="1">
        <v>30.0</v>
      </c>
      <c r="H161" s="16" t="s">
        <v>1850</v>
      </c>
      <c r="J161" s="1">
        <v>2.0</v>
      </c>
      <c r="K161" s="1" t="s">
        <v>1851</v>
      </c>
      <c r="L161" s="1" t="s">
        <v>1852</v>
      </c>
      <c r="N161" s="1">
        <v>0.0</v>
      </c>
      <c r="O161" s="1">
        <v>0.0</v>
      </c>
      <c r="P161" s="1">
        <v>0.0</v>
      </c>
      <c r="Q161" s="1">
        <v>1.0</v>
      </c>
      <c r="R161" s="1">
        <v>1.0</v>
      </c>
      <c r="S161" s="1">
        <v>1.0</v>
      </c>
      <c r="T161" s="1">
        <v>1.0</v>
      </c>
      <c r="U161" s="10">
        <f t="shared" si="6"/>
        <v>0</v>
      </c>
      <c r="V161" s="10">
        <f t="shared" ref="V161:V232" si="17">sum(N161:R161)</f>
        <v>2</v>
      </c>
      <c r="W161" s="10">
        <f t="shared" ref="W161:W232" si="18">sum(S161:T161)</f>
        <v>2</v>
      </c>
      <c r="X161" s="10">
        <f t="shared" si="5"/>
        <v>0</v>
      </c>
    </row>
    <row r="162">
      <c r="A162" s="1" t="s">
        <v>942</v>
      </c>
      <c r="F162" s="1" t="s">
        <v>1853</v>
      </c>
      <c r="G162" s="1">
        <v>30.0</v>
      </c>
      <c r="H162" s="16" t="s">
        <v>1850</v>
      </c>
      <c r="J162" s="1">
        <v>2.0</v>
      </c>
      <c r="K162" s="1" t="s">
        <v>1851</v>
      </c>
      <c r="L162" s="1" t="s">
        <v>1854</v>
      </c>
      <c r="N162" s="1">
        <v>0.0</v>
      </c>
      <c r="O162" s="1">
        <v>0.0</v>
      </c>
      <c r="P162" s="1">
        <v>0.0</v>
      </c>
      <c r="Q162" s="1">
        <v>1.0</v>
      </c>
      <c r="R162" s="1">
        <v>1.0</v>
      </c>
      <c r="S162" s="1">
        <v>1.0</v>
      </c>
      <c r="T162" s="1">
        <v>1.0</v>
      </c>
      <c r="U162" s="10">
        <f t="shared" si="6"/>
        <v>0</v>
      </c>
      <c r="V162" s="10">
        <f t="shared" si="17"/>
        <v>2</v>
      </c>
      <c r="W162" s="10">
        <f t="shared" si="18"/>
        <v>2</v>
      </c>
      <c r="X162" s="10">
        <f t="shared" si="5"/>
        <v>0</v>
      </c>
    </row>
    <row r="163">
      <c r="A163" s="1" t="s">
        <v>942</v>
      </c>
      <c r="F163" s="1" t="s">
        <v>1855</v>
      </c>
      <c r="G163" s="1">
        <v>30.0</v>
      </c>
      <c r="H163" s="16" t="s">
        <v>1850</v>
      </c>
      <c r="J163" s="1">
        <v>2.0</v>
      </c>
      <c r="K163" s="1" t="s">
        <v>1851</v>
      </c>
      <c r="L163" s="1" t="s">
        <v>1856</v>
      </c>
      <c r="N163" s="1">
        <v>0.0</v>
      </c>
      <c r="O163" s="1">
        <v>0.0</v>
      </c>
      <c r="P163" s="1">
        <v>0.0</v>
      </c>
      <c r="Q163" s="1">
        <v>1.0</v>
      </c>
      <c r="R163" s="1">
        <v>1.0</v>
      </c>
      <c r="S163" s="1">
        <v>1.0</v>
      </c>
      <c r="T163" s="1">
        <v>1.0</v>
      </c>
      <c r="U163" s="10">
        <f t="shared" si="6"/>
        <v>0</v>
      </c>
      <c r="V163" s="10">
        <f t="shared" si="17"/>
        <v>2</v>
      </c>
      <c r="W163" s="10">
        <f t="shared" si="18"/>
        <v>2</v>
      </c>
      <c r="X163" s="10">
        <f t="shared" si="5"/>
        <v>0</v>
      </c>
    </row>
    <row r="164">
      <c r="A164" s="1" t="s">
        <v>942</v>
      </c>
      <c r="F164" s="1" t="s">
        <v>1857</v>
      </c>
      <c r="G164" s="1">
        <v>30.0</v>
      </c>
      <c r="H164" s="16" t="s">
        <v>1850</v>
      </c>
      <c r="J164" s="1">
        <v>2.0</v>
      </c>
      <c r="K164" s="1" t="s">
        <v>1851</v>
      </c>
      <c r="L164" s="1" t="s">
        <v>1858</v>
      </c>
      <c r="N164" s="1">
        <v>0.0</v>
      </c>
      <c r="O164" s="1">
        <v>0.0</v>
      </c>
      <c r="P164" s="1">
        <v>0.0</v>
      </c>
      <c r="Q164" s="1">
        <v>1.0</v>
      </c>
      <c r="R164" s="1">
        <v>1.0</v>
      </c>
      <c r="S164" s="1">
        <v>1.0</v>
      </c>
      <c r="T164" s="1">
        <v>1.0</v>
      </c>
      <c r="U164" s="10">
        <f t="shared" si="6"/>
        <v>0</v>
      </c>
      <c r="V164" s="10">
        <f t="shared" si="17"/>
        <v>2</v>
      </c>
      <c r="W164" s="10">
        <f t="shared" si="18"/>
        <v>2</v>
      </c>
      <c r="X164" s="10">
        <f t="shared" si="5"/>
        <v>0</v>
      </c>
    </row>
    <row r="165">
      <c r="A165" s="1" t="s">
        <v>942</v>
      </c>
      <c r="F165" s="1" t="s">
        <v>1859</v>
      </c>
      <c r="G165" s="1">
        <v>30.0</v>
      </c>
      <c r="H165" s="16" t="s">
        <v>1850</v>
      </c>
      <c r="J165" s="1">
        <v>2.0</v>
      </c>
      <c r="K165" s="1" t="s">
        <v>1851</v>
      </c>
      <c r="L165" s="1" t="s">
        <v>1860</v>
      </c>
      <c r="N165" s="1">
        <v>0.0</v>
      </c>
      <c r="O165" s="1">
        <v>0.0</v>
      </c>
      <c r="P165" s="1">
        <v>0.0</v>
      </c>
      <c r="Q165" s="1">
        <v>1.0</v>
      </c>
      <c r="R165" s="1">
        <v>1.0</v>
      </c>
      <c r="S165" s="1">
        <v>0.0</v>
      </c>
      <c r="T165" s="1">
        <v>0.0</v>
      </c>
      <c r="U165" s="10">
        <f t="shared" si="6"/>
        <v>0</v>
      </c>
      <c r="V165" s="10">
        <f t="shared" si="17"/>
        <v>2</v>
      </c>
      <c r="W165" s="10">
        <f t="shared" si="18"/>
        <v>0</v>
      </c>
      <c r="X165" s="10">
        <f t="shared" si="5"/>
        <v>0</v>
      </c>
    </row>
    <row r="166">
      <c r="A166" s="1" t="s">
        <v>942</v>
      </c>
      <c r="F166" s="1" t="s">
        <v>1861</v>
      </c>
      <c r="G166" s="1">
        <v>30.0</v>
      </c>
      <c r="H166" s="16" t="s">
        <v>1850</v>
      </c>
      <c r="J166" s="1">
        <v>2.0</v>
      </c>
      <c r="K166" s="1" t="s">
        <v>1851</v>
      </c>
      <c r="L166" s="1" t="s">
        <v>1862</v>
      </c>
      <c r="N166" s="1">
        <v>0.0</v>
      </c>
      <c r="O166" s="1">
        <v>0.0</v>
      </c>
      <c r="P166" s="1">
        <v>0.0</v>
      </c>
      <c r="Q166" s="1">
        <v>1.0</v>
      </c>
      <c r="R166" s="1">
        <v>1.0</v>
      </c>
      <c r="S166" s="1">
        <v>1.0</v>
      </c>
      <c r="T166" s="1">
        <v>0.0</v>
      </c>
      <c r="U166" s="10">
        <f t="shared" si="6"/>
        <v>0</v>
      </c>
      <c r="V166" s="10">
        <f t="shared" si="17"/>
        <v>2</v>
      </c>
      <c r="W166" s="10">
        <f t="shared" si="18"/>
        <v>1</v>
      </c>
      <c r="X166" s="10">
        <f t="shared" si="5"/>
        <v>0</v>
      </c>
    </row>
    <row r="167">
      <c r="A167" s="1" t="s">
        <v>942</v>
      </c>
      <c r="F167" s="1" t="s">
        <v>1863</v>
      </c>
      <c r="G167" s="1">
        <v>30.0</v>
      </c>
      <c r="H167" s="16" t="s">
        <v>1850</v>
      </c>
      <c r="J167" s="1">
        <v>2.0</v>
      </c>
      <c r="K167" s="1" t="s">
        <v>1851</v>
      </c>
      <c r="L167" s="1" t="s">
        <v>1864</v>
      </c>
      <c r="N167" s="1">
        <v>0.0</v>
      </c>
      <c r="O167" s="1">
        <v>0.0</v>
      </c>
      <c r="P167" s="1">
        <v>0.0</v>
      </c>
      <c r="Q167" s="1">
        <v>1.0</v>
      </c>
      <c r="R167" s="1">
        <v>1.0</v>
      </c>
      <c r="S167" s="1">
        <v>1.0</v>
      </c>
      <c r="T167" s="1">
        <v>0.0</v>
      </c>
      <c r="U167" s="10">
        <f t="shared" si="6"/>
        <v>0</v>
      </c>
      <c r="V167" s="10">
        <f t="shared" si="17"/>
        <v>2</v>
      </c>
      <c r="W167" s="10">
        <f t="shared" si="18"/>
        <v>1</v>
      </c>
      <c r="X167" s="10">
        <f t="shared" si="5"/>
        <v>0</v>
      </c>
    </row>
    <row r="168">
      <c r="A168" s="1" t="s">
        <v>942</v>
      </c>
      <c r="F168" s="1" t="s">
        <v>1578</v>
      </c>
      <c r="G168" s="1">
        <v>30.0</v>
      </c>
      <c r="H168" s="16" t="s">
        <v>1850</v>
      </c>
      <c r="J168" s="1">
        <v>2.0</v>
      </c>
      <c r="K168" s="1" t="s">
        <v>1851</v>
      </c>
      <c r="L168" s="1" t="s">
        <v>1865</v>
      </c>
      <c r="N168" s="1">
        <v>0.0</v>
      </c>
      <c r="O168" s="1">
        <v>0.0</v>
      </c>
      <c r="P168" s="1">
        <v>0.0</v>
      </c>
      <c r="Q168" s="1">
        <v>1.0</v>
      </c>
      <c r="R168" s="1">
        <v>1.0</v>
      </c>
      <c r="S168" s="1">
        <v>1.0</v>
      </c>
      <c r="T168" s="1">
        <v>1.0</v>
      </c>
      <c r="U168" s="10">
        <f t="shared" si="6"/>
        <v>0</v>
      </c>
      <c r="V168" s="10">
        <f t="shared" si="17"/>
        <v>2</v>
      </c>
      <c r="W168" s="10">
        <f t="shared" si="18"/>
        <v>2</v>
      </c>
      <c r="X168" s="10">
        <f t="shared" si="5"/>
        <v>0</v>
      </c>
    </row>
    <row r="169">
      <c r="A169" s="1" t="s">
        <v>942</v>
      </c>
      <c r="F169" s="1" t="s">
        <v>1866</v>
      </c>
      <c r="G169" s="1">
        <v>30.0</v>
      </c>
      <c r="H169" s="16" t="s">
        <v>1850</v>
      </c>
      <c r="J169" s="1">
        <v>2.0</v>
      </c>
      <c r="K169" s="1" t="s">
        <v>1851</v>
      </c>
      <c r="L169" s="1" t="s">
        <v>1867</v>
      </c>
      <c r="M169" s="1" t="s">
        <v>1868</v>
      </c>
      <c r="N169" s="1">
        <v>0.0</v>
      </c>
      <c r="O169" s="1">
        <v>0.0</v>
      </c>
      <c r="P169" s="1">
        <v>0.0</v>
      </c>
      <c r="Q169" s="1">
        <v>1.0</v>
      </c>
      <c r="R169" s="1">
        <v>0.0</v>
      </c>
      <c r="S169" s="1">
        <v>0.0</v>
      </c>
      <c r="T169" s="1">
        <v>1.0</v>
      </c>
      <c r="U169" s="10">
        <f t="shared" si="6"/>
        <v>0</v>
      </c>
      <c r="V169" s="10">
        <f t="shared" si="17"/>
        <v>1</v>
      </c>
      <c r="W169" s="10">
        <f t="shared" si="18"/>
        <v>1</v>
      </c>
      <c r="X169" s="10">
        <f t="shared" si="5"/>
        <v>0</v>
      </c>
    </row>
    <row r="170">
      <c r="A170" s="1" t="s">
        <v>942</v>
      </c>
      <c r="F170" s="1" t="s">
        <v>1869</v>
      </c>
      <c r="G170" s="1">
        <v>30.0</v>
      </c>
      <c r="H170" s="16" t="s">
        <v>1850</v>
      </c>
      <c r="J170" s="1">
        <v>2.0</v>
      </c>
      <c r="K170" s="1" t="s">
        <v>1851</v>
      </c>
      <c r="L170" s="1" t="s">
        <v>1870</v>
      </c>
      <c r="N170" s="1">
        <v>0.0</v>
      </c>
      <c r="O170" s="1">
        <v>0.0</v>
      </c>
      <c r="P170" s="1">
        <v>0.0</v>
      </c>
      <c r="Q170" s="1">
        <v>1.0</v>
      </c>
      <c r="R170" s="1">
        <v>1.0</v>
      </c>
      <c r="S170" s="1">
        <v>0.0</v>
      </c>
      <c r="T170" s="1">
        <v>1.0</v>
      </c>
      <c r="U170" s="10">
        <f t="shared" si="6"/>
        <v>0</v>
      </c>
      <c r="V170" s="10">
        <f t="shared" si="17"/>
        <v>2</v>
      </c>
      <c r="W170" s="10">
        <f t="shared" si="18"/>
        <v>1</v>
      </c>
      <c r="X170" s="10">
        <f t="shared" si="5"/>
        <v>0</v>
      </c>
    </row>
    <row r="171">
      <c r="A171" s="1" t="s">
        <v>942</v>
      </c>
      <c r="F171" s="1" t="s">
        <v>1871</v>
      </c>
      <c r="G171" s="1">
        <v>30.0</v>
      </c>
      <c r="H171" s="16" t="s">
        <v>1850</v>
      </c>
      <c r="J171" s="1">
        <v>2.0</v>
      </c>
      <c r="K171" s="1" t="s">
        <v>1851</v>
      </c>
      <c r="L171" s="1" t="s">
        <v>1872</v>
      </c>
      <c r="N171" s="1">
        <v>0.0</v>
      </c>
      <c r="O171" s="1">
        <v>0.0</v>
      </c>
      <c r="P171" s="1">
        <v>0.0</v>
      </c>
      <c r="Q171" s="1">
        <v>1.0</v>
      </c>
      <c r="R171" s="1">
        <v>1.0</v>
      </c>
      <c r="S171" s="1">
        <v>0.0</v>
      </c>
      <c r="T171" s="1">
        <v>1.0</v>
      </c>
      <c r="U171" s="10">
        <f t="shared" si="6"/>
        <v>0</v>
      </c>
      <c r="V171" s="10">
        <f t="shared" si="17"/>
        <v>2</v>
      </c>
      <c r="W171" s="10">
        <f t="shared" si="18"/>
        <v>1</v>
      </c>
      <c r="X171" s="10">
        <f t="shared" si="5"/>
        <v>0</v>
      </c>
    </row>
    <row r="172">
      <c r="A172" s="1" t="s">
        <v>942</v>
      </c>
      <c r="F172" s="1" t="s">
        <v>1873</v>
      </c>
      <c r="G172" s="1">
        <v>30.0</v>
      </c>
      <c r="H172" s="16" t="s">
        <v>1850</v>
      </c>
      <c r="J172" s="1">
        <v>2.0</v>
      </c>
      <c r="K172" s="1" t="s">
        <v>1851</v>
      </c>
      <c r="L172" s="1" t="s">
        <v>1874</v>
      </c>
      <c r="N172" s="1">
        <v>0.0</v>
      </c>
      <c r="O172" s="1">
        <v>0.0</v>
      </c>
      <c r="P172" s="1">
        <v>0.0</v>
      </c>
      <c r="Q172" s="1">
        <v>1.0</v>
      </c>
      <c r="R172" s="1">
        <v>1.0</v>
      </c>
      <c r="S172" s="1">
        <v>1.0</v>
      </c>
      <c r="T172" s="1">
        <v>1.0</v>
      </c>
      <c r="U172" s="10">
        <f t="shared" si="6"/>
        <v>0</v>
      </c>
      <c r="V172" s="10">
        <f t="shared" si="17"/>
        <v>2</v>
      </c>
      <c r="W172" s="10">
        <f t="shared" si="18"/>
        <v>2</v>
      </c>
      <c r="X172" s="10">
        <f t="shared" si="5"/>
        <v>0</v>
      </c>
    </row>
    <row r="173">
      <c r="A173" s="1" t="s">
        <v>942</v>
      </c>
      <c r="F173" s="1" t="s">
        <v>1875</v>
      </c>
      <c r="G173" s="1">
        <v>30.0</v>
      </c>
      <c r="H173" s="16" t="s">
        <v>1850</v>
      </c>
      <c r="J173" s="1">
        <v>2.0</v>
      </c>
      <c r="K173" s="1" t="s">
        <v>1851</v>
      </c>
      <c r="L173" s="1" t="s">
        <v>1876</v>
      </c>
      <c r="N173" s="1">
        <v>0.0</v>
      </c>
      <c r="O173" s="1">
        <v>0.0</v>
      </c>
      <c r="P173" s="1">
        <v>0.0</v>
      </c>
      <c r="Q173" s="1">
        <v>1.0</v>
      </c>
      <c r="R173" s="1">
        <v>1.0</v>
      </c>
      <c r="S173" s="1">
        <v>1.0</v>
      </c>
      <c r="T173" s="1">
        <v>1.0</v>
      </c>
      <c r="U173" s="10">
        <f t="shared" si="6"/>
        <v>0</v>
      </c>
      <c r="V173" s="10">
        <f t="shared" si="17"/>
        <v>2</v>
      </c>
      <c r="W173" s="10">
        <f t="shared" si="18"/>
        <v>2</v>
      </c>
      <c r="X173" s="10">
        <f t="shared" si="5"/>
        <v>0</v>
      </c>
    </row>
    <row r="174">
      <c r="A174" s="1" t="s">
        <v>942</v>
      </c>
      <c r="F174" s="1" t="s">
        <v>1877</v>
      </c>
      <c r="G174" s="1">
        <v>30.0</v>
      </c>
      <c r="H174" s="16" t="s">
        <v>1850</v>
      </c>
      <c r="J174" s="1">
        <v>2.0</v>
      </c>
      <c r="K174" s="1" t="s">
        <v>1851</v>
      </c>
      <c r="L174" s="1" t="s">
        <v>1878</v>
      </c>
      <c r="N174" s="1">
        <v>0.0</v>
      </c>
      <c r="O174" s="1">
        <v>0.0</v>
      </c>
      <c r="P174" s="1">
        <v>0.0</v>
      </c>
      <c r="Q174" s="1">
        <v>1.0</v>
      </c>
      <c r="R174" s="1">
        <v>1.0</v>
      </c>
      <c r="S174" s="1">
        <v>1.0</v>
      </c>
      <c r="T174" s="1">
        <v>0.0</v>
      </c>
      <c r="U174" s="10">
        <f t="shared" si="6"/>
        <v>0</v>
      </c>
      <c r="V174" s="10">
        <f t="shared" si="17"/>
        <v>2</v>
      </c>
      <c r="W174" s="10">
        <f t="shared" si="18"/>
        <v>1</v>
      </c>
      <c r="X174" s="10">
        <f t="shared" si="5"/>
        <v>0</v>
      </c>
    </row>
    <row r="175">
      <c r="A175" s="1" t="s">
        <v>942</v>
      </c>
      <c r="F175" s="1" t="s">
        <v>1879</v>
      </c>
      <c r="G175" s="1">
        <v>30.0</v>
      </c>
      <c r="H175" s="16" t="s">
        <v>1850</v>
      </c>
      <c r="J175" s="1">
        <v>2.0</v>
      </c>
      <c r="K175" s="1" t="s">
        <v>1851</v>
      </c>
      <c r="L175" s="1" t="s">
        <v>1880</v>
      </c>
      <c r="N175" s="1">
        <v>0.0</v>
      </c>
      <c r="O175" s="1">
        <v>0.0</v>
      </c>
      <c r="P175" s="1">
        <v>0.0</v>
      </c>
      <c r="Q175" s="1">
        <v>1.0</v>
      </c>
      <c r="R175" s="1">
        <v>1.0</v>
      </c>
      <c r="S175" s="1">
        <v>1.0</v>
      </c>
      <c r="T175" s="1">
        <v>0.0</v>
      </c>
      <c r="U175" s="10">
        <f t="shared" si="6"/>
        <v>0</v>
      </c>
      <c r="V175" s="10">
        <f t="shared" si="17"/>
        <v>2</v>
      </c>
      <c r="W175" s="10">
        <f t="shared" si="18"/>
        <v>1</v>
      </c>
      <c r="X175" s="10">
        <f t="shared" si="5"/>
        <v>0</v>
      </c>
    </row>
    <row r="176">
      <c r="A176" s="1" t="s">
        <v>942</v>
      </c>
      <c r="F176" s="1" t="s">
        <v>1881</v>
      </c>
      <c r="G176" s="1">
        <v>30.0</v>
      </c>
      <c r="H176" s="16" t="s">
        <v>1850</v>
      </c>
      <c r="J176" s="1">
        <v>2.0</v>
      </c>
      <c r="K176" s="1" t="s">
        <v>1851</v>
      </c>
      <c r="L176" s="1" t="s">
        <v>1882</v>
      </c>
      <c r="N176" s="1">
        <v>0.0</v>
      </c>
      <c r="O176" s="1">
        <v>0.0</v>
      </c>
      <c r="P176" s="1">
        <v>0.0</v>
      </c>
      <c r="Q176" s="1">
        <v>1.0</v>
      </c>
      <c r="R176" s="1">
        <v>1.0</v>
      </c>
      <c r="S176" s="1">
        <v>1.0</v>
      </c>
      <c r="T176" s="1">
        <v>0.0</v>
      </c>
      <c r="U176" s="10">
        <f t="shared" si="6"/>
        <v>0</v>
      </c>
      <c r="V176" s="10">
        <f t="shared" si="17"/>
        <v>2</v>
      </c>
      <c r="W176" s="10">
        <f t="shared" si="18"/>
        <v>1</v>
      </c>
      <c r="X176" s="10">
        <f t="shared" si="5"/>
        <v>0</v>
      </c>
    </row>
    <row r="177">
      <c r="A177" s="1" t="s">
        <v>942</v>
      </c>
      <c r="F177" s="1" t="s">
        <v>1883</v>
      </c>
      <c r="G177" s="1">
        <v>30.0</v>
      </c>
      <c r="H177" s="16" t="s">
        <v>1850</v>
      </c>
      <c r="J177" s="1">
        <v>2.0</v>
      </c>
      <c r="K177" s="1" t="s">
        <v>1851</v>
      </c>
      <c r="L177" s="1" t="s">
        <v>1884</v>
      </c>
      <c r="N177" s="1">
        <v>0.0</v>
      </c>
      <c r="O177" s="1">
        <v>0.0</v>
      </c>
      <c r="P177" s="1">
        <v>0.0</v>
      </c>
      <c r="Q177" s="1">
        <v>1.0</v>
      </c>
      <c r="R177" s="1">
        <v>1.0</v>
      </c>
      <c r="S177" s="1">
        <v>1.0</v>
      </c>
      <c r="T177" s="1">
        <v>0.0</v>
      </c>
      <c r="U177" s="10">
        <f t="shared" si="6"/>
        <v>0</v>
      </c>
      <c r="V177" s="10">
        <f t="shared" si="17"/>
        <v>2</v>
      </c>
      <c r="W177" s="10">
        <f t="shared" si="18"/>
        <v>1</v>
      </c>
      <c r="X177" s="10">
        <f t="shared" si="5"/>
        <v>0</v>
      </c>
    </row>
    <row r="178">
      <c r="A178" s="1" t="s">
        <v>942</v>
      </c>
      <c r="F178" s="1" t="s">
        <v>1885</v>
      </c>
      <c r="G178" s="1">
        <v>30.0</v>
      </c>
      <c r="H178" s="16" t="s">
        <v>1850</v>
      </c>
      <c r="J178" s="1">
        <v>2.0</v>
      </c>
      <c r="K178" s="1" t="s">
        <v>1851</v>
      </c>
      <c r="L178" s="1" t="s">
        <v>1886</v>
      </c>
      <c r="N178" s="1">
        <v>0.0</v>
      </c>
      <c r="O178" s="1">
        <v>0.0</v>
      </c>
      <c r="P178" s="1">
        <v>0.0</v>
      </c>
      <c r="Q178" s="1">
        <v>1.0</v>
      </c>
      <c r="R178" s="1">
        <v>1.0</v>
      </c>
      <c r="S178" s="1">
        <v>1.0</v>
      </c>
      <c r="T178" s="1">
        <v>0.0</v>
      </c>
      <c r="U178" s="10">
        <f t="shared" si="6"/>
        <v>0</v>
      </c>
      <c r="V178" s="10">
        <f t="shared" si="17"/>
        <v>2</v>
      </c>
      <c r="W178" s="10">
        <f t="shared" si="18"/>
        <v>1</v>
      </c>
      <c r="X178" s="10">
        <f t="shared" si="5"/>
        <v>0</v>
      </c>
    </row>
    <row r="179">
      <c r="A179" s="1" t="s">
        <v>942</v>
      </c>
      <c r="F179" s="1" t="s">
        <v>1887</v>
      </c>
      <c r="G179" s="1">
        <v>30.0</v>
      </c>
      <c r="H179" s="16" t="s">
        <v>1850</v>
      </c>
      <c r="J179" s="1">
        <v>2.0</v>
      </c>
      <c r="K179" s="1" t="s">
        <v>1851</v>
      </c>
      <c r="L179" s="1" t="s">
        <v>1888</v>
      </c>
      <c r="N179" s="1">
        <v>0.0</v>
      </c>
      <c r="O179" s="1">
        <v>0.0</v>
      </c>
      <c r="P179" s="1">
        <v>0.0</v>
      </c>
      <c r="Q179" s="1">
        <v>1.0</v>
      </c>
      <c r="R179" s="1">
        <v>1.0</v>
      </c>
      <c r="S179" s="1">
        <v>1.0</v>
      </c>
      <c r="T179" s="1">
        <v>0.0</v>
      </c>
      <c r="U179" s="10">
        <f t="shared" si="6"/>
        <v>0</v>
      </c>
      <c r="V179" s="10">
        <f t="shared" si="17"/>
        <v>2</v>
      </c>
      <c r="W179" s="10">
        <f t="shared" si="18"/>
        <v>1</v>
      </c>
      <c r="X179" s="10">
        <f t="shared" si="5"/>
        <v>0</v>
      </c>
    </row>
    <row r="180">
      <c r="A180" s="1" t="s">
        <v>942</v>
      </c>
      <c r="F180" s="1" t="s">
        <v>1889</v>
      </c>
      <c r="G180" s="1">
        <v>30.0</v>
      </c>
      <c r="H180" s="16" t="s">
        <v>1850</v>
      </c>
      <c r="J180" s="1">
        <v>2.0</v>
      </c>
      <c r="K180" s="1" t="s">
        <v>1851</v>
      </c>
      <c r="L180" s="1" t="s">
        <v>1890</v>
      </c>
      <c r="N180" s="1">
        <v>0.0</v>
      </c>
      <c r="O180" s="1">
        <v>0.0</v>
      </c>
      <c r="P180" s="1">
        <v>0.0</v>
      </c>
      <c r="Q180" s="1">
        <v>1.0</v>
      </c>
      <c r="R180" s="1">
        <v>1.0</v>
      </c>
      <c r="S180" s="1">
        <v>1.0</v>
      </c>
      <c r="T180" s="1">
        <v>1.0</v>
      </c>
      <c r="U180" s="10">
        <f t="shared" si="6"/>
        <v>0</v>
      </c>
      <c r="V180" s="10">
        <f t="shared" si="17"/>
        <v>2</v>
      </c>
      <c r="W180" s="10">
        <f t="shared" si="18"/>
        <v>2</v>
      </c>
      <c r="X180" s="10">
        <f t="shared" si="5"/>
        <v>0</v>
      </c>
    </row>
    <row r="181">
      <c r="A181" s="1" t="s">
        <v>942</v>
      </c>
      <c r="F181" s="1" t="s">
        <v>1891</v>
      </c>
      <c r="G181" s="1">
        <v>30.0</v>
      </c>
      <c r="H181" s="16" t="s">
        <v>1850</v>
      </c>
      <c r="J181" s="1">
        <v>2.0</v>
      </c>
      <c r="K181" s="1" t="s">
        <v>1851</v>
      </c>
      <c r="L181" s="1" t="s">
        <v>1892</v>
      </c>
      <c r="N181" s="1">
        <v>0.0</v>
      </c>
      <c r="O181" s="1">
        <v>0.0</v>
      </c>
      <c r="P181" s="1">
        <v>0.0</v>
      </c>
      <c r="Q181" s="1">
        <v>1.0</v>
      </c>
      <c r="R181" s="1">
        <v>1.0</v>
      </c>
      <c r="S181" s="1">
        <v>1.0</v>
      </c>
      <c r="T181" s="1">
        <v>0.0</v>
      </c>
      <c r="U181" s="10">
        <f t="shared" si="6"/>
        <v>0</v>
      </c>
      <c r="V181" s="10">
        <f t="shared" si="17"/>
        <v>2</v>
      </c>
      <c r="W181" s="10">
        <f t="shared" si="18"/>
        <v>1</v>
      </c>
      <c r="X181" s="10">
        <f t="shared" si="5"/>
        <v>0</v>
      </c>
    </row>
    <row r="182">
      <c r="A182" s="1" t="s">
        <v>942</v>
      </c>
      <c r="F182" s="1" t="s">
        <v>1893</v>
      </c>
      <c r="G182" s="1">
        <v>30.0</v>
      </c>
      <c r="H182" s="16" t="s">
        <v>1850</v>
      </c>
      <c r="J182" s="1">
        <v>2.0</v>
      </c>
      <c r="K182" s="1" t="s">
        <v>1851</v>
      </c>
      <c r="L182" s="1" t="s">
        <v>1894</v>
      </c>
      <c r="N182" s="1">
        <v>0.0</v>
      </c>
      <c r="O182" s="1">
        <v>0.0</v>
      </c>
      <c r="P182" s="1">
        <v>0.0</v>
      </c>
      <c r="Q182" s="1">
        <v>1.0</v>
      </c>
      <c r="R182" s="1">
        <v>1.0</v>
      </c>
      <c r="S182" s="1">
        <v>1.0</v>
      </c>
      <c r="T182" s="1">
        <v>0.0</v>
      </c>
      <c r="U182" s="10">
        <f t="shared" si="6"/>
        <v>0</v>
      </c>
      <c r="V182" s="10">
        <f t="shared" si="17"/>
        <v>2</v>
      </c>
      <c r="W182" s="10">
        <f t="shared" si="18"/>
        <v>1</v>
      </c>
      <c r="X182" s="10">
        <f t="shared" si="5"/>
        <v>0</v>
      </c>
    </row>
    <row r="183">
      <c r="A183" s="1" t="s">
        <v>942</v>
      </c>
      <c r="F183" s="1" t="s">
        <v>1895</v>
      </c>
      <c r="G183" s="1">
        <v>30.0</v>
      </c>
      <c r="H183" s="16" t="s">
        <v>1850</v>
      </c>
      <c r="J183" s="1">
        <v>2.0</v>
      </c>
      <c r="K183" s="1" t="s">
        <v>1851</v>
      </c>
      <c r="L183" s="1" t="s">
        <v>1850</v>
      </c>
      <c r="M183" s="1" t="s">
        <v>1896</v>
      </c>
      <c r="N183" s="1">
        <v>0.0</v>
      </c>
      <c r="O183" s="1">
        <v>0.0</v>
      </c>
      <c r="P183" s="1">
        <v>0.0</v>
      </c>
      <c r="Q183" s="1">
        <v>0.0</v>
      </c>
      <c r="R183" s="1">
        <v>1.0</v>
      </c>
      <c r="S183" s="1">
        <v>1.0</v>
      </c>
      <c r="T183" s="1">
        <v>1.0</v>
      </c>
      <c r="U183" s="10">
        <f t="shared" si="6"/>
        <v>0</v>
      </c>
      <c r="V183" s="10">
        <f t="shared" si="17"/>
        <v>1</v>
      </c>
      <c r="W183" s="10">
        <f t="shared" si="18"/>
        <v>2</v>
      </c>
      <c r="X183" s="10">
        <f t="shared" si="5"/>
        <v>0</v>
      </c>
    </row>
    <row r="184">
      <c r="A184" s="1" t="s">
        <v>942</v>
      </c>
      <c r="F184" s="1" t="s">
        <v>1897</v>
      </c>
      <c r="G184" s="1">
        <v>30.0</v>
      </c>
      <c r="H184" s="16" t="s">
        <v>1898</v>
      </c>
      <c r="J184" s="1">
        <v>2.0</v>
      </c>
      <c r="K184" s="1" t="s">
        <v>949</v>
      </c>
      <c r="L184" s="1" t="s">
        <v>1899</v>
      </c>
      <c r="N184" s="1">
        <v>0.0</v>
      </c>
      <c r="O184" s="1">
        <v>0.0</v>
      </c>
      <c r="P184" s="1">
        <v>1.0</v>
      </c>
      <c r="Q184" s="1">
        <v>1.0</v>
      </c>
      <c r="R184" s="1">
        <v>1.0</v>
      </c>
      <c r="S184" s="1">
        <v>1.0</v>
      </c>
      <c r="T184" s="1">
        <v>1.0</v>
      </c>
      <c r="U184" s="10">
        <f t="shared" si="6"/>
        <v>1</v>
      </c>
      <c r="V184" s="10">
        <f t="shared" si="17"/>
        <v>3</v>
      </c>
      <c r="W184" s="10">
        <f t="shared" si="18"/>
        <v>2</v>
      </c>
      <c r="X184" s="10">
        <f t="shared" si="5"/>
        <v>5</v>
      </c>
    </row>
    <row r="185">
      <c r="A185" s="1" t="s">
        <v>942</v>
      </c>
      <c r="F185" s="1" t="s">
        <v>1900</v>
      </c>
      <c r="G185" s="1">
        <v>30.0</v>
      </c>
      <c r="H185" s="16" t="s">
        <v>1901</v>
      </c>
      <c r="J185" s="1">
        <v>2.0</v>
      </c>
      <c r="K185" s="1" t="s">
        <v>949</v>
      </c>
      <c r="L185" s="1" t="s">
        <v>1902</v>
      </c>
      <c r="N185" s="1">
        <v>0.0</v>
      </c>
      <c r="O185" s="1">
        <v>0.0</v>
      </c>
      <c r="P185" s="1">
        <v>1.0</v>
      </c>
      <c r="Q185" s="1">
        <v>1.0</v>
      </c>
      <c r="R185" s="1">
        <v>1.0</v>
      </c>
      <c r="S185" s="1">
        <v>1.0</v>
      </c>
      <c r="T185" s="1">
        <v>1.0</v>
      </c>
      <c r="U185" s="10">
        <f t="shared" si="6"/>
        <v>1</v>
      </c>
      <c r="V185" s="10">
        <f t="shared" si="17"/>
        <v>3</v>
      </c>
      <c r="W185" s="10">
        <f t="shared" si="18"/>
        <v>2</v>
      </c>
      <c r="X185" s="10">
        <f t="shared" si="5"/>
        <v>5</v>
      </c>
    </row>
    <row r="186">
      <c r="A186" s="1" t="s">
        <v>942</v>
      </c>
      <c r="F186" s="1" t="s">
        <v>1903</v>
      </c>
      <c r="G186" s="1">
        <v>30.0</v>
      </c>
      <c r="H186" s="1" t="s">
        <v>1898</v>
      </c>
      <c r="J186" s="1">
        <v>2.0</v>
      </c>
      <c r="K186" s="1" t="s">
        <v>949</v>
      </c>
      <c r="L186" s="1" t="s">
        <v>1898</v>
      </c>
      <c r="M186" s="16" t="s">
        <v>1904</v>
      </c>
      <c r="N186" s="1">
        <v>0.0</v>
      </c>
      <c r="O186" s="1">
        <v>0.0</v>
      </c>
      <c r="P186" s="1">
        <v>1.0</v>
      </c>
      <c r="Q186" s="1">
        <v>0.0</v>
      </c>
      <c r="R186" s="1">
        <v>1.0</v>
      </c>
      <c r="S186" s="1">
        <v>1.0</v>
      </c>
      <c r="T186" s="1">
        <v>1.0</v>
      </c>
      <c r="U186" s="10">
        <f t="shared" si="6"/>
        <v>1</v>
      </c>
      <c r="V186" s="10">
        <f t="shared" si="17"/>
        <v>2</v>
      </c>
      <c r="W186" s="10">
        <f t="shared" si="18"/>
        <v>2</v>
      </c>
      <c r="X186" s="10">
        <f t="shared" si="5"/>
        <v>4</v>
      </c>
    </row>
    <row r="187">
      <c r="A187" s="1" t="s">
        <v>942</v>
      </c>
      <c r="F187" s="1" t="s">
        <v>1905</v>
      </c>
      <c r="G187" s="1">
        <v>30.0</v>
      </c>
      <c r="H187" s="16" t="s">
        <v>1906</v>
      </c>
      <c r="J187" s="1">
        <v>2.0</v>
      </c>
      <c r="K187" s="1" t="s">
        <v>946</v>
      </c>
      <c r="L187" s="1" t="s">
        <v>1907</v>
      </c>
      <c r="N187" s="1">
        <v>0.0</v>
      </c>
      <c r="O187" s="1">
        <v>0.0</v>
      </c>
      <c r="P187" s="1">
        <v>1.0</v>
      </c>
      <c r="Q187" s="1">
        <v>1.0</v>
      </c>
      <c r="R187" s="1">
        <v>1.0</v>
      </c>
      <c r="S187" s="1">
        <v>1.0</v>
      </c>
      <c r="T187" s="1">
        <v>1.0</v>
      </c>
      <c r="U187" s="10">
        <f t="shared" si="6"/>
        <v>1</v>
      </c>
      <c r="V187" s="10">
        <f t="shared" si="17"/>
        <v>3</v>
      </c>
      <c r="W187" s="10">
        <f t="shared" si="18"/>
        <v>2</v>
      </c>
      <c r="X187" s="10">
        <f t="shared" si="5"/>
        <v>5</v>
      </c>
    </row>
    <row r="188">
      <c r="A188" s="1" t="s">
        <v>942</v>
      </c>
      <c r="F188" s="1" t="s">
        <v>1908</v>
      </c>
      <c r="G188" s="1">
        <v>30.0</v>
      </c>
      <c r="H188" s="16" t="s">
        <v>1909</v>
      </c>
      <c r="J188" s="1">
        <v>2.0</v>
      </c>
      <c r="K188" s="1" t="s">
        <v>946</v>
      </c>
      <c r="L188" s="1" t="s">
        <v>1910</v>
      </c>
      <c r="M188" s="1" t="s">
        <v>1911</v>
      </c>
      <c r="N188" s="1">
        <v>0.0</v>
      </c>
      <c r="O188" s="1">
        <v>0.0</v>
      </c>
      <c r="P188" s="1">
        <v>1.0</v>
      </c>
      <c r="Q188" s="1">
        <v>1.0</v>
      </c>
      <c r="R188" s="1">
        <v>1.0</v>
      </c>
      <c r="S188" s="1">
        <v>1.0</v>
      </c>
      <c r="T188" s="1">
        <v>1.0</v>
      </c>
      <c r="U188" s="10">
        <f t="shared" si="6"/>
        <v>1</v>
      </c>
      <c r="V188" s="10">
        <f t="shared" si="17"/>
        <v>3</v>
      </c>
      <c r="W188" s="10">
        <f t="shared" si="18"/>
        <v>2</v>
      </c>
      <c r="X188" s="10">
        <f t="shared" si="5"/>
        <v>5</v>
      </c>
    </row>
    <row r="189">
      <c r="A189" s="1" t="s">
        <v>942</v>
      </c>
      <c r="F189" s="1" t="s">
        <v>1912</v>
      </c>
      <c r="G189" s="1">
        <v>30.0</v>
      </c>
      <c r="H189" s="1" t="s">
        <v>1913</v>
      </c>
      <c r="J189" s="1">
        <v>2.0</v>
      </c>
      <c r="K189" s="1" t="s">
        <v>1914</v>
      </c>
      <c r="L189" s="1" t="s">
        <v>1915</v>
      </c>
      <c r="N189" s="1">
        <v>1.0</v>
      </c>
      <c r="O189" s="1">
        <v>1.0</v>
      </c>
      <c r="P189" s="1">
        <v>0.0</v>
      </c>
      <c r="Q189" s="1">
        <v>1.0</v>
      </c>
      <c r="R189" s="1">
        <v>1.0</v>
      </c>
      <c r="S189" s="1">
        <v>1.0</v>
      </c>
      <c r="T189" s="1">
        <v>1.0</v>
      </c>
      <c r="U189" s="10">
        <f t="shared" si="6"/>
        <v>0</v>
      </c>
      <c r="V189" s="10">
        <f t="shared" si="17"/>
        <v>4</v>
      </c>
      <c r="W189" s="10">
        <f t="shared" si="18"/>
        <v>2</v>
      </c>
      <c r="X189" s="10">
        <f t="shared" si="5"/>
        <v>0</v>
      </c>
    </row>
    <row r="190">
      <c r="A190" s="1" t="s">
        <v>950</v>
      </c>
      <c r="F190" s="16" t="s">
        <v>1916</v>
      </c>
      <c r="G190" s="1">
        <v>31.0</v>
      </c>
      <c r="H190" s="16" t="s">
        <v>1917</v>
      </c>
      <c r="J190" s="1">
        <v>2.0</v>
      </c>
      <c r="K190" s="1" t="s">
        <v>1471</v>
      </c>
      <c r="L190" s="16" t="s">
        <v>1918</v>
      </c>
      <c r="N190" s="1">
        <v>1.0</v>
      </c>
      <c r="O190" s="1">
        <v>0.0</v>
      </c>
      <c r="P190" s="1">
        <v>1.0</v>
      </c>
      <c r="Q190" s="1">
        <v>1.0</v>
      </c>
      <c r="R190" s="1">
        <v>1.0</v>
      </c>
      <c r="S190" s="1">
        <v>1.0</v>
      </c>
      <c r="T190" s="1">
        <v>0.0</v>
      </c>
      <c r="U190" s="10">
        <f t="shared" si="6"/>
        <v>1</v>
      </c>
      <c r="V190" s="10">
        <f t="shared" si="17"/>
        <v>4</v>
      </c>
      <c r="W190" s="10">
        <f t="shared" si="18"/>
        <v>1</v>
      </c>
      <c r="X190" s="10">
        <f t="shared" si="5"/>
        <v>5</v>
      </c>
    </row>
    <row r="191">
      <c r="A191" s="1" t="s">
        <v>950</v>
      </c>
      <c r="F191" s="16" t="s">
        <v>1919</v>
      </c>
      <c r="G191" s="1">
        <v>31.0</v>
      </c>
      <c r="H191" s="16" t="s">
        <v>1920</v>
      </c>
      <c r="J191" s="1">
        <v>2.0</v>
      </c>
      <c r="K191" s="1" t="s">
        <v>1471</v>
      </c>
      <c r="L191" s="16" t="s">
        <v>1921</v>
      </c>
      <c r="N191" s="1">
        <v>1.0</v>
      </c>
      <c r="O191" s="1">
        <v>0.0</v>
      </c>
      <c r="P191" s="1">
        <v>1.0</v>
      </c>
      <c r="Q191" s="1">
        <v>1.0</v>
      </c>
      <c r="R191" s="1">
        <v>1.0</v>
      </c>
      <c r="S191" s="1">
        <v>1.0</v>
      </c>
      <c r="T191" s="1">
        <v>0.0</v>
      </c>
      <c r="U191" s="10">
        <f t="shared" si="6"/>
        <v>1</v>
      </c>
      <c r="V191" s="10">
        <f t="shared" si="17"/>
        <v>4</v>
      </c>
      <c r="W191" s="10">
        <f t="shared" si="18"/>
        <v>1</v>
      </c>
      <c r="X191" s="10">
        <f t="shared" si="5"/>
        <v>5</v>
      </c>
    </row>
    <row r="192">
      <c r="A192" s="1" t="s">
        <v>950</v>
      </c>
      <c r="F192" s="16" t="s">
        <v>1922</v>
      </c>
      <c r="G192" s="1">
        <v>31.0</v>
      </c>
      <c r="H192" s="16" t="s">
        <v>1917</v>
      </c>
      <c r="J192" s="1">
        <v>2.0</v>
      </c>
      <c r="K192" s="1" t="s">
        <v>1471</v>
      </c>
      <c r="L192" s="16" t="s">
        <v>1923</v>
      </c>
      <c r="N192" s="1">
        <v>1.0</v>
      </c>
      <c r="O192" s="1">
        <v>0.0</v>
      </c>
      <c r="P192" s="1">
        <v>1.0</v>
      </c>
      <c r="Q192" s="1">
        <v>1.0</v>
      </c>
      <c r="R192" s="1">
        <v>1.0</v>
      </c>
      <c r="S192" s="1">
        <v>1.0</v>
      </c>
      <c r="T192" s="1">
        <v>0.0</v>
      </c>
      <c r="U192" s="10">
        <f t="shared" si="6"/>
        <v>1</v>
      </c>
      <c r="V192" s="10">
        <f t="shared" si="17"/>
        <v>4</v>
      </c>
      <c r="W192" s="10">
        <f t="shared" si="18"/>
        <v>1</v>
      </c>
      <c r="X192" s="10">
        <f t="shared" si="5"/>
        <v>5</v>
      </c>
    </row>
    <row r="193">
      <c r="A193" s="1" t="s">
        <v>950</v>
      </c>
      <c r="F193" s="16" t="s">
        <v>1924</v>
      </c>
      <c r="G193" s="1">
        <v>31.0</v>
      </c>
      <c r="H193" s="16" t="s">
        <v>1917</v>
      </c>
      <c r="J193" s="1">
        <v>2.0</v>
      </c>
      <c r="K193" s="1" t="s">
        <v>1471</v>
      </c>
      <c r="L193" s="16" t="s">
        <v>1925</v>
      </c>
      <c r="N193" s="1">
        <v>1.0</v>
      </c>
      <c r="O193" s="1">
        <v>0.0</v>
      </c>
      <c r="P193" s="1">
        <v>1.0</v>
      </c>
      <c r="Q193" s="1">
        <v>1.0</v>
      </c>
      <c r="R193" s="1">
        <v>1.0</v>
      </c>
      <c r="S193" s="1">
        <v>1.0</v>
      </c>
      <c r="T193" s="1">
        <v>1.0</v>
      </c>
      <c r="U193" s="10">
        <f t="shared" si="6"/>
        <v>1</v>
      </c>
      <c r="V193" s="10">
        <f t="shared" si="17"/>
        <v>4</v>
      </c>
      <c r="W193" s="10">
        <f t="shared" si="18"/>
        <v>2</v>
      </c>
      <c r="X193" s="10">
        <f t="shared" si="5"/>
        <v>6</v>
      </c>
    </row>
    <row r="194">
      <c r="A194" s="1" t="s">
        <v>950</v>
      </c>
      <c r="F194" s="1" t="s">
        <v>1926</v>
      </c>
      <c r="G194" s="1">
        <v>31.0</v>
      </c>
      <c r="H194" s="1" t="s">
        <v>1920</v>
      </c>
      <c r="J194" s="1">
        <v>2.0</v>
      </c>
      <c r="K194" s="1" t="s">
        <v>1471</v>
      </c>
      <c r="L194" s="1" t="s">
        <v>1927</v>
      </c>
      <c r="N194" s="1">
        <v>1.0</v>
      </c>
      <c r="O194" s="1">
        <v>0.0</v>
      </c>
      <c r="P194" s="1">
        <v>1.0</v>
      </c>
      <c r="Q194" s="1">
        <v>1.0</v>
      </c>
      <c r="R194" s="1">
        <v>1.0</v>
      </c>
      <c r="S194" s="1">
        <v>1.0</v>
      </c>
      <c r="T194" s="1">
        <v>0.0</v>
      </c>
      <c r="U194" s="10">
        <f t="shared" si="6"/>
        <v>1</v>
      </c>
      <c r="V194" s="10">
        <f t="shared" si="17"/>
        <v>4</v>
      </c>
      <c r="W194" s="10">
        <f t="shared" si="18"/>
        <v>1</v>
      </c>
      <c r="X194" s="10">
        <f t="shared" si="5"/>
        <v>5</v>
      </c>
    </row>
    <row r="195">
      <c r="A195" s="1" t="s">
        <v>950</v>
      </c>
      <c r="F195" s="1" t="s">
        <v>1928</v>
      </c>
      <c r="G195" s="1">
        <v>31.0</v>
      </c>
      <c r="H195" s="16" t="s">
        <v>1920</v>
      </c>
      <c r="J195" s="1">
        <v>2.0</v>
      </c>
      <c r="K195" s="1" t="s">
        <v>1929</v>
      </c>
      <c r="L195" s="16" t="s">
        <v>1930</v>
      </c>
      <c r="N195" s="1">
        <v>1.0</v>
      </c>
      <c r="O195" s="1">
        <v>0.0</v>
      </c>
      <c r="P195" s="1">
        <v>1.0</v>
      </c>
      <c r="Q195" s="1">
        <v>1.0</v>
      </c>
      <c r="R195" s="1">
        <v>1.0</v>
      </c>
      <c r="S195" s="1">
        <v>0.0</v>
      </c>
      <c r="T195" s="1">
        <v>1.0</v>
      </c>
      <c r="U195" s="10">
        <f t="shared" si="6"/>
        <v>0</v>
      </c>
      <c r="V195" s="10">
        <f t="shared" si="17"/>
        <v>4</v>
      </c>
      <c r="W195" s="10">
        <f t="shared" si="18"/>
        <v>1</v>
      </c>
      <c r="X195" s="10">
        <f t="shared" si="5"/>
        <v>0</v>
      </c>
    </row>
    <row r="196">
      <c r="A196" s="1" t="s">
        <v>950</v>
      </c>
      <c r="F196" s="16" t="s">
        <v>1931</v>
      </c>
      <c r="G196" s="1">
        <v>31.0</v>
      </c>
      <c r="H196" s="16" t="s">
        <v>1920</v>
      </c>
      <c r="J196" s="1">
        <v>2.0</v>
      </c>
      <c r="K196" s="1" t="s">
        <v>1929</v>
      </c>
      <c r="L196" s="16" t="s">
        <v>1932</v>
      </c>
      <c r="N196" s="1">
        <v>1.0</v>
      </c>
      <c r="O196" s="1">
        <v>1.0</v>
      </c>
      <c r="P196" s="1">
        <v>1.0</v>
      </c>
      <c r="Q196" s="1">
        <v>1.0</v>
      </c>
      <c r="R196" s="1">
        <v>1.0</v>
      </c>
      <c r="S196" s="1">
        <v>0.0</v>
      </c>
      <c r="T196" s="1">
        <v>1.0</v>
      </c>
      <c r="U196" s="10">
        <f t="shared" si="6"/>
        <v>0</v>
      </c>
      <c r="V196" s="10">
        <f t="shared" si="17"/>
        <v>5</v>
      </c>
      <c r="W196" s="10">
        <f t="shared" si="18"/>
        <v>1</v>
      </c>
      <c r="X196" s="10">
        <f t="shared" si="5"/>
        <v>0</v>
      </c>
    </row>
    <row r="197">
      <c r="A197" s="1" t="s">
        <v>950</v>
      </c>
      <c r="F197" s="16" t="s">
        <v>1814</v>
      </c>
      <c r="G197" s="1">
        <v>31.0</v>
      </c>
      <c r="H197" s="16" t="s">
        <v>1933</v>
      </c>
      <c r="J197" s="1">
        <v>2.0</v>
      </c>
      <c r="K197" s="1" t="s">
        <v>1471</v>
      </c>
      <c r="L197" s="1" t="s">
        <v>1934</v>
      </c>
      <c r="N197" s="1">
        <v>0.0</v>
      </c>
      <c r="O197" s="1">
        <v>0.0</v>
      </c>
      <c r="P197" s="1">
        <v>1.0</v>
      </c>
      <c r="Q197" s="1">
        <v>1.0</v>
      </c>
      <c r="R197" s="1">
        <v>1.0</v>
      </c>
      <c r="S197" s="1">
        <v>1.0</v>
      </c>
      <c r="T197" s="1">
        <v>1.0</v>
      </c>
      <c r="U197" s="10">
        <f t="shared" si="6"/>
        <v>1</v>
      </c>
      <c r="V197" s="10">
        <f t="shared" si="17"/>
        <v>3</v>
      </c>
      <c r="W197" s="10">
        <f t="shared" si="18"/>
        <v>2</v>
      </c>
      <c r="X197" s="10">
        <f t="shared" si="5"/>
        <v>5</v>
      </c>
    </row>
    <row r="198">
      <c r="A198" s="1" t="s">
        <v>950</v>
      </c>
      <c r="F198" s="1" t="s">
        <v>1803</v>
      </c>
      <c r="G198" s="1">
        <v>31.0</v>
      </c>
      <c r="H198" s="16" t="s">
        <v>1917</v>
      </c>
      <c r="J198" s="1">
        <v>2.0</v>
      </c>
      <c r="K198" s="1" t="s">
        <v>1471</v>
      </c>
      <c r="L198" s="1" t="s">
        <v>1935</v>
      </c>
      <c r="N198" s="1">
        <v>0.0</v>
      </c>
      <c r="O198" s="1">
        <v>0.0</v>
      </c>
      <c r="P198" s="1">
        <v>1.0</v>
      </c>
      <c r="Q198" s="1">
        <v>1.0</v>
      </c>
      <c r="R198" s="1">
        <v>1.0</v>
      </c>
      <c r="S198" s="1">
        <v>1.0</v>
      </c>
      <c r="T198" s="1">
        <v>1.0</v>
      </c>
      <c r="U198" s="10">
        <f t="shared" si="6"/>
        <v>1</v>
      </c>
      <c r="V198" s="10">
        <f t="shared" si="17"/>
        <v>3</v>
      </c>
      <c r="W198" s="10">
        <f t="shared" si="18"/>
        <v>2</v>
      </c>
      <c r="X198" s="10">
        <f t="shared" si="5"/>
        <v>5</v>
      </c>
    </row>
    <row r="199">
      <c r="A199" s="1" t="s">
        <v>950</v>
      </c>
      <c r="F199" s="7" t="s">
        <v>1936</v>
      </c>
      <c r="G199" s="1">
        <v>31.0</v>
      </c>
      <c r="H199" s="16" t="s">
        <v>1917</v>
      </c>
      <c r="J199" s="1">
        <v>2.0</v>
      </c>
      <c r="K199" s="1" t="s">
        <v>1471</v>
      </c>
      <c r="L199" s="1" t="s">
        <v>1937</v>
      </c>
      <c r="N199" s="1">
        <v>0.0</v>
      </c>
      <c r="O199" s="1">
        <v>0.0</v>
      </c>
      <c r="P199" s="1">
        <v>1.0</v>
      </c>
      <c r="Q199" s="1">
        <v>1.0</v>
      </c>
      <c r="R199" s="1">
        <v>1.0</v>
      </c>
      <c r="S199" s="1">
        <v>1.0</v>
      </c>
      <c r="T199" s="1">
        <v>1.0</v>
      </c>
      <c r="U199" s="10">
        <f t="shared" si="6"/>
        <v>1</v>
      </c>
      <c r="V199" s="10">
        <f t="shared" si="17"/>
        <v>3</v>
      </c>
      <c r="W199" s="10">
        <f t="shared" si="18"/>
        <v>2</v>
      </c>
      <c r="X199" s="10">
        <f t="shared" si="5"/>
        <v>5</v>
      </c>
    </row>
    <row r="200">
      <c r="A200" s="1" t="s">
        <v>950</v>
      </c>
      <c r="F200" s="1" t="s">
        <v>1938</v>
      </c>
      <c r="G200" s="1">
        <v>31.0</v>
      </c>
      <c r="H200" s="16" t="s">
        <v>1917</v>
      </c>
      <c r="J200" s="1">
        <v>2.0</v>
      </c>
      <c r="K200" s="1" t="s">
        <v>1471</v>
      </c>
      <c r="L200" s="1" t="s">
        <v>1939</v>
      </c>
      <c r="N200" s="1">
        <v>0.0</v>
      </c>
      <c r="O200" s="1">
        <v>0.0</v>
      </c>
      <c r="P200" s="1">
        <v>1.0</v>
      </c>
      <c r="Q200" s="1">
        <v>1.0</v>
      </c>
      <c r="R200" s="1">
        <v>1.0</v>
      </c>
      <c r="S200" s="1">
        <v>1.0</v>
      </c>
      <c r="T200" s="1">
        <v>1.0</v>
      </c>
      <c r="U200" s="10">
        <f t="shared" si="6"/>
        <v>1</v>
      </c>
      <c r="V200" s="10">
        <f t="shared" si="17"/>
        <v>3</v>
      </c>
      <c r="W200" s="10">
        <f t="shared" si="18"/>
        <v>2</v>
      </c>
      <c r="X200" s="10">
        <f t="shared" si="5"/>
        <v>5</v>
      </c>
    </row>
    <row r="201">
      <c r="A201" s="1" t="s">
        <v>950</v>
      </c>
      <c r="F201" s="1" t="s">
        <v>1940</v>
      </c>
      <c r="G201" s="1">
        <v>31.0</v>
      </c>
      <c r="H201" s="16" t="s">
        <v>1941</v>
      </c>
      <c r="J201" s="1">
        <v>2.0</v>
      </c>
      <c r="K201" s="1" t="s">
        <v>1471</v>
      </c>
      <c r="L201" s="1" t="s">
        <v>1942</v>
      </c>
      <c r="M201" s="1" t="s">
        <v>1943</v>
      </c>
      <c r="N201" s="1">
        <v>0.0</v>
      </c>
      <c r="O201" s="1">
        <v>0.0</v>
      </c>
      <c r="P201" s="1">
        <v>1.0</v>
      </c>
      <c r="Q201" s="1">
        <v>1.0</v>
      </c>
      <c r="R201" s="1">
        <v>1.0</v>
      </c>
      <c r="S201" s="1">
        <v>1.0</v>
      </c>
      <c r="T201" s="1">
        <v>1.0</v>
      </c>
      <c r="U201" s="10">
        <f t="shared" si="6"/>
        <v>1</v>
      </c>
      <c r="V201" s="10">
        <f t="shared" si="17"/>
        <v>3</v>
      </c>
      <c r="W201" s="10">
        <f t="shared" si="18"/>
        <v>2</v>
      </c>
      <c r="X201" s="10">
        <f t="shared" si="5"/>
        <v>5</v>
      </c>
    </row>
    <row r="202">
      <c r="A202" s="1" t="s">
        <v>950</v>
      </c>
      <c r="F202" s="1" t="s">
        <v>1830</v>
      </c>
      <c r="G202" s="1">
        <v>31.0</v>
      </c>
      <c r="H202" s="16" t="s">
        <v>1917</v>
      </c>
      <c r="J202" s="1">
        <v>2.0</v>
      </c>
      <c r="K202" s="1" t="s">
        <v>1471</v>
      </c>
      <c r="L202" s="1" t="s">
        <v>1944</v>
      </c>
      <c r="N202" s="1">
        <v>0.0</v>
      </c>
      <c r="O202" s="1">
        <v>0.0</v>
      </c>
      <c r="P202" s="1">
        <v>1.0</v>
      </c>
      <c r="Q202" s="1">
        <v>1.0</v>
      </c>
      <c r="R202" s="1">
        <v>1.0</v>
      </c>
      <c r="S202" s="1">
        <v>1.0</v>
      </c>
      <c r="T202" s="1">
        <v>1.0</v>
      </c>
      <c r="U202" s="10">
        <f t="shared" si="6"/>
        <v>1</v>
      </c>
      <c r="V202" s="10">
        <f t="shared" si="17"/>
        <v>3</v>
      </c>
      <c r="W202" s="10">
        <f t="shared" si="18"/>
        <v>2</v>
      </c>
      <c r="X202" s="10">
        <f t="shared" si="5"/>
        <v>5</v>
      </c>
    </row>
    <row r="203">
      <c r="A203" s="1" t="s">
        <v>950</v>
      </c>
      <c r="F203" s="1" t="s">
        <v>1945</v>
      </c>
      <c r="G203" s="1">
        <v>31.0</v>
      </c>
      <c r="H203" s="16" t="s">
        <v>1917</v>
      </c>
      <c r="J203" s="1">
        <v>2.0</v>
      </c>
      <c r="K203" s="1" t="s">
        <v>1471</v>
      </c>
      <c r="L203" s="1" t="s">
        <v>1946</v>
      </c>
      <c r="N203" s="1">
        <v>0.0</v>
      </c>
      <c r="O203" s="1">
        <v>0.0</v>
      </c>
      <c r="P203" s="1">
        <v>1.0</v>
      </c>
      <c r="Q203" s="1">
        <v>1.0</v>
      </c>
      <c r="R203" s="1">
        <v>1.0</v>
      </c>
      <c r="S203" s="1">
        <v>1.0</v>
      </c>
      <c r="T203" s="1">
        <v>1.0</v>
      </c>
      <c r="U203" s="10">
        <f t="shared" si="6"/>
        <v>1</v>
      </c>
      <c r="V203" s="10">
        <f t="shared" si="17"/>
        <v>3</v>
      </c>
      <c r="W203" s="10">
        <f t="shared" si="18"/>
        <v>2</v>
      </c>
      <c r="X203" s="10">
        <f t="shared" si="5"/>
        <v>5</v>
      </c>
    </row>
    <row r="204">
      <c r="A204" s="1" t="s">
        <v>950</v>
      </c>
      <c r="F204" s="1" t="s">
        <v>1947</v>
      </c>
      <c r="G204" s="1">
        <v>31.0</v>
      </c>
      <c r="H204" s="16" t="s">
        <v>1917</v>
      </c>
      <c r="J204" s="1">
        <v>2.0</v>
      </c>
      <c r="K204" s="1" t="s">
        <v>1471</v>
      </c>
      <c r="L204" s="1" t="s">
        <v>1948</v>
      </c>
      <c r="N204" s="1">
        <v>0.0</v>
      </c>
      <c r="O204" s="1">
        <v>0.0</v>
      </c>
      <c r="P204" s="1">
        <v>1.0</v>
      </c>
      <c r="Q204" s="1">
        <v>1.0</v>
      </c>
      <c r="R204" s="1">
        <v>1.0</v>
      </c>
      <c r="S204" s="1">
        <v>1.0</v>
      </c>
      <c r="T204" s="1">
        <v>1.0</v>
      </c>
      <c r="U204" s="10">
        <f t="shared" si="6"/>
        <v>1</v>
      </c>
      <c r="V204" s="10">
        <f t="shared" si="17"/>
        <v>3</v>
      </c>
      <c r="W204" s="10">
        <f t="shared" si="18"/>
        <v>2</v>
      </c>
      <c r="X204" s="10">
        <f t="shared" si="5"/>
        <v>5</v>
      </c>
    </row>
    <row r="205">
      <c r="A205" s="1" t="s">
        <v>950</v>
      </c>
      <c r="F205" s="1" t="s">
        <v>1949</v>
      </c>
      <c r="G205" s="1">
        <v>31.0</v>
      </c>
      <c r="H205" s="16" t="s">
        <v>1917</v>
      </c>
      <c r="J205" s="1">
        <v>2.0</v>
      </c>
      <c r="K205" s="1" t="s">
        <v>1471</v>
      </c>
      <c r="L205" s="1" t="s">
        <v>1950</v>
      </c>
      <c r="N205" s="1">
        <v>0.0</v>
      </c>
      <c r="O205" s="1">
        <v>0.0</v>
      </c>
      <c r="P205" s="1">
        <v>1.0</v>
      </c>
      <c r="Q205" s="1">
        <v>1.0</v>
      </c>
      <c r="R205" s="1">
        <v>1.0</v>
      </c>
      <c r="S205" s="1">
        <v>1.0</v>
      </c>
      <c r="T205" s="1">
        <v>1.0</v>
      </c>
      <c r="U205" s="10">
        <f t="shared" si="6"/>
        <v>1</v>
      </c>
      <c r="V205" s="10">
        <f t="shared" si="17"/>
        <v>3</v>
      </c>
      <c r="W205" s="10">
        <f t="shared" si="18"/>
        <v>2</v>
      </c>
      <c r="X205" s="10">
        <f t="shared" si="5"/>
        <v>5</v>
      </c>
    </row>
    <row r="206">
      <c r="A206" s="1" t="s">
        <v>950</v>
      </c>
      <c r="F206" s="1" t="s">
        <v>1951</v>
      </c>
      <c r="G206" s="1">
        <v>31.0</v>
      </c>
      <c r="H206" s="16" t="s">
        <v>1917</v>
      </c>
      <c r="J206" s="1">
        <v>2.0</v>
      </c>
      <c r="K206" s="1" t="s">
        <v>1471</v>
      </c>
      <c r="L206" s="1" t="s">
        <v>1952</v>
      </c>
      <c r="N206" s="1">
        <v>0.0</v>
      </c>
      <c r="O206" s="1">
        <v>0.0</v>
      </c>
      <c r="P206" s="1">
        <v>1.0</v>
      </c>
      <c r="Q206" s="1">
        <v>1.0</v>
      </c>
      <c r="R206" s="1">
        <v>1.0</v>
      </c>
      <c r="S206" s="1">
        <v>1.0</v>
      </c>
      <c r="T206" s="1">
        <v>0.0</v>
      </c>
      <c r="U206" s="10">
        <f t="shared" si="6"/>
        <v>1</v>
      </c>
      <c r="V206" s="10">
        <f t="shared" si="17"/>
        <v>3</v>
      </c>
      <c r="W206" s="10">
        <f t="shared" si="18"/>
        <v>1</v>
      </c>
      <c r="X206" s="10">
        <f t="shared" si="5"/>
        <v>4</v>
      </c>
    </row>
    <row r="207">
      <c r="A207" s="1" t="s">
        <v>950</v>
      </c>
      <c r="F207" s="1" t="s">
        <v>1953</v>
      </c>
      <c r="G207" s="1">
        <v>31.0</v>
      </c>
      <c r="H207" s="16" t="s">
        <v>1917</v>
      </c>
      <c r="J207" s="1">
        <v>2.0</v>
      </c>
      <c r="K207" s="1" t="s">
        <v>1471</v>
      </c>
      <c r="L207" s="1" t="s">
        <v>1954</v>
      </c>
      <c r="N207" s="1">
        <v>0.0</v>
      </c>
      <c r="O207" s="1">
        <v>0.0</v>
      </c>
      <c r="P207" s="1">
        <v>1.0</v>
      </c>
      <c r="Q207" s="1">
        <v>1.0</v>
      </c>
      <c r="R207" s="1">
        <v>1.0</v>
      </c>
      <c r="S207" s="1">
        <v>1.0</v>
      </c>
      <c r="T207" s="1">
        <v>1.0</v>
      </c>
      <c r="U207" s="10">
        <f t="shared" si="6"/>
        <v>1</v>
      </c>
      <c r="V207" s="10">
        <f t="shared" si="17"/>
        <v>3</v>
      </c>
      <c r="W207" s="10">
        <f t="shared" si="18"/>
        <v>2</v>
      </c>
      <c r="X207" s="10">
        <f t="shared" si="5"/>
        <v>5</v>
      </c>
    </row>
    <row r="208">
      <c r="A208" s="1" t="s">
        <v>950</v>
      </c>
      <c r="F208" s="1" t="s">
        <v>1955</v>
      </c>
      <c r="G208" s="1">
        <v>31.0</v>
      </c>
      <c r="H208" s="16" t="s">
        <v>1920</v>
      </c>
      <c r="J208" s="1">
        <v>2.0</v>
      </c>
      <c r="K208" s="1" t="s">
        <v>1471</v>
      </c>
      <c r="L208" s="1" t="s">
        <v>1956</v>
      </c>
      <c r="N208" s="1">
        <v>0.0</v>
      </c>
      <c r="O208" s="1">
        <v>0.0</v>
      </c>
      <c r="P208" s="1">
        <v>1.0</v>
      </c>
      <c r="Q208" s="1">
        <v>1.0</v>
      </c>
      <c r="R208" s="1">
        <v>1.0</v>
      </c>
      <c r="S208" s="1">
        <v>1.0</v>
      </c>
      <c r="T208" s="1">
        <v>0.0</v>
      </c>
      <c r="U208" s="10">
        <f t="shared" si="6"/>
        <v>1</v>
      </c>
      <c r="V208" s="10">
        <f t="shared" si="17"/>
        <v>3</v>
      </c>
      <c r="W208" s="10">
        <f t="shared" si="18"/>
        <v>1</v>
      </c>
      <c r="X208" s="10">
        <f t="shared" si="5"/>
        <v>4</v>
      </c>
    </row>
    <row r="209">
      <c r="A209" s="1" t="s">
        <v>950</v>
      </c>
      <c r="F209" s="1" t="s">
        <v>1957</v>
      </c>
      <c r="G209" s="1">
        <v>31.0</v>
      </c>
      <c r="H209" s="16" t="s">
        <v>1920</v>
      </c>
      <c r="J209" s="1">
        <v>2.0</v>
      </c>
      <c r="K209" s="1" t="s">
        <v>1471</v>
      </c>
      <c r="L209" s="1" t="s">
        <v>1958</v>
      </c>
      <c r="N209" s="1">
        <v>0.0</v>
      </c>
      <c r="O209" s="1">
        <v>0.0</v>
      </c>
      <c r="P209" s="1">
        <v>1.0</v>
      </c>
      <c r="Q209" s="1">
        <v>1.0</v>
      </c>
      <c r="R209" s="1">
        <v>1.0</v>
      </c>
      <c r="S209" s="1">
        <v>0.0</v>
      </c>
      <c r="T209" s="1">
        <v>1.0</v>
      </c>
      <c r="U209" s="10">
        <f t="shared" si="6"/>
        <v>0</v>
      </c>
      <c r="V209" s="10">
        <f t="shared" si="17"/>
        <v>3</v>
      </c>
      <c r="W209" s="10">
        <f t="shared" si="18"/>
        <v>1</v>
      </c>
      <c r="X209" s="10">
        <f t="shared" si="5"/>
        <v>0</v>
      </c>
    </row>
    <row r="210">
      <c r="A210" s="1" t="s">
        <v>952</v>
      </c>
      <c r="F210" s="16" t="s">
        <v>1959</v>
      </c>
      <c r="G210" s="1">
        <v>32.0</v>
      </c>
      <c r="H210" s="16" t="s">
        <v>1960</v>
      </c>
      <c r="J210" s="1">
        <v>2.0</v>
      </c>
      <c r="K210" s="1" t="s">
        <v>1961</v>
      </c>
      <c r="L210" s="16" t="s">
        <v>1962</v>
      </c>
      <c r="M210" s="1" t="s">
        <v>1963</v>
      </c>
      <c r="N210" s="1">
        <v>1.0</v>
      </c>
      <c r="O210" s="1">
        <v>0.0</v>
      </c>
      <c r="P210" s="1">
        <v>1.0</v>
      </c>
      <c r="Q210" s="1">
        <v>1.0</v>
      </c>
      <c r="R210" s="1">
        <v>1.0</v>
      </c>
      <c r="S210" s="1">
        <v>1.0</v>
      </c>
      <c r="T210" s="1">
        <v>0.0</v>
      </c>
      <c r="U210" s="10">
        <f t="shared" si="6"/>
        <v>1</v>
      </c>
      <c r="V210" s="10">
        <f t="shared" si="17"/>
        <v>4</v>
      </c>
      <c r="W210" s="10">
        <f t="shared" si="18"/>
        <v>1</v>
      </c>
      <c r="X210" s="10">
        <f t="shared" si="5"/>
        <v>5</v>
      </c>
    </row>
    <row r="211">
      <c r="A211" s="1" t="s">
        <v>952</v>
      </c>
      <c r="G211" s="1">
        <v>32.0</v>
      </c>
      <c r="H211" s="1" t="s">
        <v>1964</v>
      </c>
      <c r="J211" s="1">
        <v>2.0</v>
      </c>
      <c r="K211" s="1" t="s">
        <v>1965</v>
      </c>
      <c r="L211" s="1" t="s">
        <v>1966</v>
      </c>
      <c r="M211" s="16" t="s">
        <v>1967</v>
      </c>
      <c r="N211" s="1">
        <v>1.0</v>
      </c>
      <c r="O211" s="1">
        <v>1.0</v>
      </c>
      <c r="P211" s="1">
        <v>0.0</v>
      </c>
      <c r="Q211" s="1">
        <v>1.0</v>
      </c>
      <c r="R211" s="1">
        <v>1.0</v>
      </c>
      <c r="U211" s="10">
        <f t="shared" si="6"/>
        <v>0</v>
      </c>
      <c r="V211" s="10">
        <f t="shared" si="17"/>
        <v>4</v>
      </c>
      <c r="W211" s="10">
        <f t="shared" si="18"/>
        <v>0</v>
      </c>
      <c r="X211" s="10">
        <f t="shared" si="5"/>
        <v>0</v>
      </c>
    </row>
    <row r="212">
      <c r="A212" s="1" t="s">
        <v>952</v>
      </c>
      <c r="F212" s="1" t="s">
        <v>1968</v>
      </c>
      <c r="G212" s="1">
        <v>32.0</v>
      </c>
      <c r="H212" s="1" t="s">
        <v>1969</v>
      </c>
      <c r="J212" s="1">
        <v>2.0</v>
      </c>
      <c r="K212" s="1" t="s">
        <v>1970</v>
      </c>
      <c r="L212" s="1" t="s">
        <v>1971</v>
      </c>
      <c r="N212" s="1">
        <v>1.0</v>
      </c>
      <c r="O212" s="1">
        <v>0.0</v>
      </c>
      <c r="P212" s="1">
        <v>1.0</v>
      </c>
      <c r="Q212" s="1">
        <v>1.0</v>
      </c>
      <c r="R212" s="1">
        <v>1.0</v>
      </c>
      <c r="S212" s="1">
        <v>1.0</v>
      </c>
      <c r="T212" s="1">
        <v>0.0</v>
      </c>
      <c r="U212" s="10">
        <f t="shared" si="6"/>
        <v>1</v>
      </c>
      <c r="V212" s="10">
        <f t="shared" si="17"/>
        <v>4</v>
      </c>
      <c r="W212" s="10">
        <f t="shared" si="18"/>
        <v>1</v>
      </c>
      <c r="X212" s="10">
        <f t="shared" si="5"/>
        <v>5</v>
      </c>
    </row>
    <row r="213">
      <c r="A213" s="1" t="s">
        <v>952</v>
      </c>
      <c r="F213" s="1" t="s">
        <v>1620</v>
      </c>
      <c r="G213" s="1">
        <v>32.0</v>
      </c>
      <c r="H213" s="1" t="s">
        <v>1969</v>
      </c>
      <c r="J213" s="1">
        <v>2.0</v>
      </c>
      <c r="K213" s="1" t="s">
        <v>1970</v>
      </c>
      <c r="L213" s="1" t="s">
        <v>1972</v>
      </c>
      <c r="N213" s="1">
        <v>0.0</v>
      </c>
      <c r="O213" s="1">
        <v>0.0</v>
      </c>
      <c r="P213" s="1">
        <v>1.0</v>
      </c>
      <c r="Q213" s="1">
        <v>1.0</v>
      </c>
      <c r="R213" s="1">
        <v>1.0</v>
      </c>
      <c r="S213" s="1">
        <v>1.0</v>
      </c>
      <c r="T213" s="1">
        <v>0.0</v>
      </c>
      <c r="U213" s="10">
        <f t="shared" si="6"/>
        <v>1</v>
      </c>
      <c r="V213" s="10">
        <f t="shared" si="17"/>
        <v>3</v>
      </c>
      <c r="W213" s="10">
        <f t="shared" si="18"/>
        <v>1</v>
      </c>
      <c r="X213" s="10">
        <f t="shared" si="5"/>
        <v>4</v>
      </c>
    </row>
    <row r="214">
      <c r="A214" s="1" t="s">
        <v>952</v>
      </c>
      <c r="G214" s="1">
        <v>32.0</v>
      </c>
      <c r="H214" s="1" t="s">
        <v>1973</v>
      </c>
      <c r="J214" s="1">
        <v>2.0</v>
      </c>
      <c r="K214" s="1" t="s">
        <v>1965</v>
      </c>
      <c r="L214" s="1" t="s">
        <v>1974</v>
      </c>
      <c r="N214" s="1">
        <v>0.0</v>
      </c>
      <c r="O214" s="1">
        <v>0.0</v>
      </c>
      <c r="P214" s="1">
        <v>0.0</v>
      </c>
      <c r="Q214" s="1">
        <v>1.0</v>
      </c>
      <c r="R214" s="1">
        <v>1.0</v>
      </c>
      <c r="U214" s="10">
        <f t="shared" si="6"/>
        <v>0</v>
      </c>
      <c r="V214" s="10">
        <f t="shared" si="17"/>
        <v>2</v>
      </c>
      <c r="W214" s="10">
        <f t="shared" si="18"/>
        <v>0</v>
      </c>
      <c r="X214" s="10">
        <f t="shared" si="5"/>
        <v>0</v>
      </c>
    </row>
    <row r="215">
      <c r="A215" s="1" t="s">
        <v>952</v>
      </c>
      <c r="G215" s="1">
        <v>32.0</v>
      </c>
      <c r="H215" s="16" t="s">
        <v>1964</v>
      </c>
      <c r="J215" s="1">
        <v>2.0</v>
      </c>
      <c r="K215" s="1" t="s">
        <v>1965</v>
      </c>
      <c r="L215" s="1" t="s">
        <v>1975</v>
      </c>
      <c r="N215" s="1">
        <v>0.0</v>
      </c>
      <c r="O215" s="1">
        <v>0.0</v>
      </c>
      <c r="P215" s="1">
        <v>0.0</v>
      </c>
      <c r="Q215" s="1">
        <v>1.0</v>
      </c>
      <c r="R215" s="1">
        <v>1.0</v>
      </c>
      <c r="U215" s="10">
        <f t="shared" si="6"/>
        <v>0</v>
      </c>
      <c r="V215" s="10">
        <f t="shared" si="17"/>
        <v>2</v>
      </c>
      <c r="W215" s="10">
        <f t="shared" si="18"/>
        <v>0</v>
      </c>
      <c r="X215" s="10">
        <f t="shared" si="5"/>
        <v>0</v>
      </c>
    </row>
    <row r="216">
      <c r="A216" s="1" t="s">
        <v>952</v>
      </c>
      <c r="F216" s="1" t="s">
        <v>1976</v>
      </c>
      <c r="G216" s="1">
        <v>32.0</v>
      </c>
      <c r="H216" s="1" t="s">
        <v>1969</v>
      </c>
      <c r="J216" s="1">
        <v>2.0</v>
      </c>
      <c r="K216" s="1" t="s">
        <v>1970</v>
      </c>
      <c r="L216" s="1" t="s">
        <v>1977</v>
      </c>
      <c r="N216" s="1">
        <v>1.0</v>
      </c>
      <c r="O216" s="1">
        <v>1.0</v>
      </c>
      <c r="P216" s="1">
        <v>1.0</v>
      </c>
      <c r="Q216" s="1">
        <v>1.0</v>
      </c>
      <c r="R216" s="1">
        <v>1.0</v>
      </c>
      <c r="S216" s="1">
        <v>1.0</v>
      </c>
      <c r="T216" s="1">
        <v>1.0</v>
      </c>
      <c r="U216" s="10">
        <f t="shared" si="6"/>
        <v>1</v>
      </c>
      <c r="V216" s="10">
        <f t="shared" si="17"/>
        <v>5</v>
      </c>
      <c r="W216" s="10">
        <f t="shared" si="18"/>
        <v>2</v>
      </c>
      <c r="X216" s="10">
        <f t="shared" si="5"/>
        <v>7</v>
      </c>
    </row>
    <row r="217">
      <c r="A217" s="1" t="s">
        <v>952</v>
      </c>
      <c r="F217" s="1" t="s">
        <v>1978</v>
      </c>
      <c r="G217" s="1">
        <v>32.0</v>
      </c>
      <c r="H217" s="1" t="s">
        <v>1979</v>
      </c>
      <c r="J217" s="1">
        <v>2.0</v>
      </c>
      <c r="K217" s="1" t="s">
        <v>1980</v>
      </c>
      <c r="L217" s="1" t="s">
        <v>1981</v>
      </c>
      <c r="M217" s="1" t="s">
        <v>1982</v>
      </c>
      <c r="N217" s="1">
        <v>0.0</v>
      </c>
      <c r="O217" s="1">
        <v>0.0</v>
      </c>
      <c r="P217" s="1">
        <v>1.0</v>
      </c>
      <c r="Q217" s="1">
        <v>0.0</v>
      </c>
      <c r="R217" s="1">
        <v>1.0</v>
      </c>
      <c r="S217" s="1">
        <v>1.0</v>
      </c>
      <c r="T217" s="1">
        <v>0.0</v>
      </c>
      <c r="U217" s="10">
        <f t="shared" si="6"/>
        <v>1</v>
      </c>
      <c r="V217" s="10">
        <f t="shared" si="17"/>
        <v>2</v>
      </c>
      <c r="W217" s="10">
        <f t="shared" si="18"/>
        <v>1</v>
      </c>
      <c r="X217" s="10">
        <f t="shared" si="5"/>
        <v>3</v>
      </c>
    </row>
    <row r="218">
      <c r="A218" s="1" t="s">
        <v>952</v>
      </c>
      <c r="F218" s="1" t="s">
        <v>1983</v>
      </c>
      <c r="G218" s="1">
        <v>32.0</v>
      </c>
      <c r="H218" s="1" t="s">
        <v>1979</v>
      </c>
      <c r="J218" s="1">
        <v>2.0</v>
      </c>
      <c r="K218" s="1" t="s">
        <v>1984</v>
      </c>
      <c r="L218" s="1" t="s">
        <v>1985</v>
      </c>
      <c r="M218" s="1" t="s">
        <v>1615</v>
      </c>
      <c r="N218" s="1">
        <v>0.0</v>
      </c>
      <c r="O218" s="1">
        <v>0.0</v>
      </c>
      <c r="P218" s="1">
        <v>1.0</v>
      </c>
      <c r="Q218" s="1">
        <v>0.0</v>
      </c>
      <c r="R218" s="1">
        <v>1.0</v>
      </c>
      <c r="S218" s="1">
        <v>1.0</v>
      </c>
      <c r="T218" s="1">
        <v>0.0</v>
      </c>
      <c r="U218" s="10">
        <f t="shared" si="6"/>
        <v>1</v>
      </c>
      <c r="V218" s="10">
        <f t="shared" si="17"/>
        <v>2</v>
      </c>
      <c r="W218" s="10">
        <f t="shared" si="18"/>
        <v>1</v>
      </c>
      <c r="X218" s="10">
        <f t="shared" si="5"/>
        <v>3</v>
      </c>
    </row>
    <row r="219">
      <c r="A219" s="1" t="s">
        <v>952</v>
      </c>
      <c r="F219" s="1" t="s">
        <v>1986</v>
      </c>
      <c r="G219" s="1">
        <v>32.0</v>
      </c>
      <c r="H219" s="1" t="s">
        <v>1987</v>
      </c>
      <c r="J219" s="1">
        <v>2.0</v>
      </c>
      <c r="K219" s="1" t="s">
        <v>1988</v>
      </c>
      <c r="L219" s="1" t="s">
        <v>1989</v>
      </c>
      <c r="M219" s="1" t="s">
        <v>1615</v>
      </c>
      <c r="N219" s="1">
        <v>0.0</v>
      </c>
      <c r="O219" s="1">
        <v>0.0</v>
      </c>
      <c r="P219" s="1">
        <v>1.0</v>
      </c>
      <c r="Q219" s="1">
        <v>0.0</v>
      </c>
      <c r="R219" s="1">
        <v>1.0</v>
      </c>
      <c r="S219" s="1">
        <v>1.0</v>
      </c>
      <c r="T219" s="1">
        <v>1.0</v>
      </c>
      <c r="U219" s="10">
        <f t="shared" si="6"/>
        <v>1</v>
      </c>
      <c r="V219" s="10">
        <f t="shared" si="17"/>
        <v>2</v>
      </c>
      <c r="W219" s="10">
        <f t="shared" si="18"/>
        <v>2</v>
      </c>
      <c r="X219" s="10">
        <f t="shared" si="5"/>
        <v>4</v>
      </c>
    </row>
    <row r="220">
      <c r="A220" s="1" t="s">
        <v>952</v>
      </c>
      <c r="F220" s="1" t="s">
        <v>1990</v>
      </c>
      <c r="G220" s="1">
        <v>32.0</v>
      </c>
      <c r="H220" s="1" t="s">
        <v>1991</v>
      </c>
      <c r="J220" s="1">
        <v>2.0</v>
      </c>
      <c r="K220" s="1" t="s">
        <v>1992</v>
      </c>
      <c r="L220" s="1" t="s">
        <v>1993</v>
      </c>
      <c r="N220" s="1">
        <v>0.0</v>
      </c>
      <c r="O220" s="1">
        <v>0.0</v>
      </c>
      <c r="P220" s="1">
        <v>1.0</v>
      </c>
      <c r="Q220" s="1">
        <v>1.0</v>
      </c>
      <c r="R220" s="1">
        <v>1.0</v>
      </c>
      <c r="S220" s="1">
        <v>1.0</v>
      </c>
      <c r="T220" s="1">
        <v>1.0</v>
      </c>
      <c r="U220" s="10">
        <f t="shared" si="6"/>
        <v>1</v>
      </c>
      <c r="V220" s="10">
        <f t="shared" si="17"/>
        <v>3</v>
      </c>
      <c r="W220" s="10">
        <f t="shared" si="18"/>
        <v>2</v>
      </c>
      <c r="X220" s="10">
        <f t="shared" si="5"/>
        <v>5</v>
      </c>
    </row>
    <row r="221">
      <c r="A221" s="1" t="s">
        <v>952</v>
      </c>
      <c r="G221" s="1">
        <v>32.0</v>
      </c>
      <c r="H221" s="1" t="s">
        <v>1994</v>
      </c>
      <c r="J221" s="1">
        <v>2.0</v>
      </c>
      <c r="K221" s="1" t="s">
        <v>1995</v>
      </c>
      <c r="L221" s="1" t="s">
        <v>1994</v>
      </c>
      <c r="P221" s="1">
        <v>0.0</v>
      </c>
      <c r="Q221" s="1">
        <v>0.0</v>
      </c>
      <c r="R221" s="1">
        <v>1.0</v>
      </c>
      <c r="U221" s="10">
        <f t="shared" si="6"/>
        <v>0</v>
      </c>
      <c r="V221" s="10">
        <f t="shared" si="17"/>
        <v>1</v>
      </c>
      <c r="W221" s="10">
        <f t="shared" si="18"/>
        <v>0</v>
      </c>
      <c r="X221" s="10">
        <f t="shared" si="5"/>
        <v>0</v>
      </c>
    </row>
    <row r="222">
      <c r="A222" s="1" t="s">
        <v>952</v>
      </c>
      <c r="F222" s="1" t="s">
        <v>1996</v>
      </c>
      <c r="G222" s="1">
        <v>32.0</v>
      </c>
      <c r="H222" s="1" t="s">
        <v>1997</v>
      </c>
      <c r="J222" s="1">
        <v>2.0</v>
      </c>
      <c r="K222" s="1" t="s">
        <v>1998</v>
      </c>
      <c r="L222" s="1" t="s">
        <v>1999</v>
      </c>
      <c r="M222" s="1" t="s">
        <v>1615</v>
      </c>
      <c r="N222" s="1">
        <v>0.0</v>
      </c>
      <c r="O222" s="1">
        <v>0.0</v>
      </c>
      <c r="P222" s="1">
        <v>1.0</v>
      </c>
      <c r="Q222" s="1">
        <v>0.0</v>
      </c>
      <c r="R222" s="1">
        <v>1.0</v>
      </c>
      <c r="S222" s="1">
        <v>1.0</v>
      </c>
      <c r="T222" s="1">
        <v>0.0</v>
      </c>
      <c r="U222" s="10">
        <f t="shared" si="6"/>
        <v>1</v>
      </c>
      <c r="V222" s="10">
        <f t="shared" si="17"/>
        <v>2</v>
      </c>
      <c r="W222" s="10">
        <f t="shared" si="18"/>
        <v>1</v>
      </c>
      <c r="X222" s="10">
        <f t="shared" si="5"/>
        <v>3</v>
      </c>
    </row>
    <row r="223">
      <c r="A223" s="1" t="s">
        <v>952</v>
      </c>
      <c r="F223" s="1" t="s">
        <v>2000</v>
      </c>
      <c r="G223" s="1">
        <v>32.0</v>
      </c>
      <c r="H223" s="1" t="s">
        <v>2001</v>
      </c>
      <c r="J223" s="1">
        <v>2.0</v>
      </c>
      <c r="K223" s="1" t="s">
        <v>2002</v>
      </c>
      <c r="L223" s="1" t="s">
        <v>2003</v>
      </c>
      <c r="M223" s="1" t="s">
        <v>1615</v>
      </c>
      <c r="N223" s="1">
        <v>0.0</v>
      </c>
      <c r="O223" s="1">
        <v>0.0</v>
      </c>
      <c r="P223" s="1">
        <v>1.0</v>
      </c>
      <c r="Q223" s="1">
        <v>0.0</v>
      </c>
      <c r="R223" s="1">
        <v>1.0</v>
      </c>
      <c r="S223" s="1">
        <v>1.0</v>
      </c>
      <c r="T223" s="1">
        <v>1.0</v>
      </c>
      <c r="U223" s="10">
        <f t="shared" si="6"/>
        <v>1</v>
      </c>
      <c r="V223" s="10">
        <f t="shared" si="17"/>
        <v>2</v>
      </c>
      <c r="W223" s="10">
        <f t="shared" si="18"/>
        <v>2</v>
      </c>
      <c r="X223" s="10">
        <f t="shared" si="5"/>
        <v>4</v>
      </c>
    </row>
    <row r="224">
      <c r="A224" s="1" t="s">
        <v>952</v>
      </c>
      <c r="F224" s="1" t="s">
        <v>2004</v>
      </c>
      <c r="G224" s="1">
        <v>32.0</v>
      </c>
      <c r="H224" s="1" t="s">
        <v>2005</v>
      </c>
      <c r="J224" s="1">
        <v>2.0</v>
      </c>
      <c r="K224" s="1" t="s">
        <v>2006</v>
      </c>
      <c r="L224" s="1" t="s">
        <v>2007</v>
      </c>
      <c r="M224" s="1" t="s">
        <v>2008</v>
      </c>
      <c r="N224" s="1">
        <v>0.0</v>
      </c>
      <c r="O224" s="1">
        <v>0.0</v>
      </c>
      <c r="P224" s="1">
        <v>1.0</v>
      </c>
      <c r="Q224" s="1">
        <v>0.0</v>
      </c>
      <c r="R224" s="1">
        <v>1.0</v>
      </c>
      <c r="S224" s="1">
        <v>1.0</v>
      </c>
      <c r="T224" s="1">
        <v>0.0</v>
      </c>
      <c r="U224" s="10">
        <f t="shared" si="6"/>
        <v>1</v>
      </c>
      <c r="V224" s="10">
        <f t="shared" si="17"/>
        <v>2</v>
      </c>
      <c r="W224" s="10">
        <f t="shared" si="18"/>
        <v>1</v>
      </c>
      <c r="X224" s="10">
        <f t="shared" si="5"/>
        <v>3</v>
      </c>
    </row>
    <row r="225">
      <c r="A225" s="1" t="s">
        <v>952</v>
      </c>
      <c r="F225" s="1" t="s">
        <v>2004</v>
      </c>
      <c r="G225" s="1">
        <v>32.0</v>
      </c>
      <c r="H225" s="1" t="s">
        <v>2009</v>
      </c>
      <c r="J225" s="1">
        <v>2.0</v>
      </c>
      <c r="K225" s="1" t="s">
        <v>2010</v>
      </c>
      <c r="L225" s="1" t="s">
        <v>2011</v>
      </c>
      <c r="M225" s="1" t="s">
        <v>1615</v>
      </c>
      <c r="N225" s="1">
        <v>0.0</v>
      </c>
      <c r="O225" s="1">
        <v>0.0</v>
      </c>
      <c r="P225" s="1">
        <v>1.0</v>
      </c>
      <c r="Q225" s="1">
        <v>0.0</v>
      </c>
      <c r="R225" s="1">
        <v>1.0</v>
      </c>
      <c r="S225" s="1">
        <v>1.0</v>
      </c>
      <c r="T225" s="1">
        <v>0.0</v>
      </c>
      <c r="U225" s="10">
        <f t="shared" si="6"/>
        <v>1</v>
      </c>
      <c r="V225" s="10">
        <f t="shared" si="17"/>
        <v>2</v>
      </c>
      <c r="W225" s="10">
        <f t="shared" si="18"/>
        <v>1</v>
      </c>
      <c r="X225" s="10">
        <f t="shared" si="5"/>
        <v>3</v>
      </c>
    </row>
    <row r="226">
      <c r="A226" s="1" t="s">
        <v>952</v>
      </c>
      <c r="F226" s="1" t="s">
        <v>2012</v>
      </c>
      <c r="G226" s="1">
        <v>32.0</v>
      </c>
      <c r="H226" s="1" t="s">
        <v>2013</v>
      </c>
      <c r="J226" s="1">
        <v>2.0</v>
      </c>
      <c r="K226" s="1" t="s">
        <v>2014</v>
      </c>
      <c r="L226" s="1" t="s">
        <v>2015</v>
      </c>
      <c r="N226" s="1">
        <v>0.0</v>
      </c>
      <c r="O226" s="1">
        <v>0.0</v>
      </c>
      <c r="P226" s="1">
        <v>1.0</v>
      </c>
      <c r="Q226" s="1">
        <v>0.0</v>
      </c>
      <c r="R226" s="1">
        <v>1.0</v>
      </c>
      <c r="S226" s="1">
        <v>0.0</v>
      </c>
      <c r="T226" s="1">
        <v>1.0</v>
      </c>
      <c r="U226" s="10">
        <f t="shared" si="6"/>
        <v>0</v>
      </c>
      <c r="V226" s="10">
        <f t="shared" si="17"/>
        <v>2</v>
      </c>
      <c r="W226" s="10">
        <f t="shared" si="18"/>
        <v>1</v>
      </c>
      <c r="X226" s="10">
        <f t="shared" si="5"/>
        <v>0</v>
      </c>
    </row>
    <row r="227">
      <c r="A227" s="1" t="s">
        <v>952</v>
      </c>
      <c r="F227" s="1" t="s">
        <v>2016</v>
      </c>
      <c r="G227" s="1">
        <v>32.0</v>
      </c>
      <c r="H227" s="1" t="s">
        <v>2013</v>
      </c>
      <c r="J227" s="1">
        <v>2.0</v>
      </c>
      <c r="K227" s="1" t="s">
        <v>2014</v>
      </c>
      <c r="L227" s="1" t="s">
        <v>2017</v>
      </c>
      <c r="N227" s="1">
        <v>0.0</v>
      </c>
      <c r="O227" s="1">
        <v>0.0</v>
      </c>
      <c r="P227" s="1">
        <v>1.0</v>
      </c>
      <c r="Q227" s="1">
        <v>0.0</v>
      </c>
      <c r="R227" s="1">
        <v>1.0</v>
      </c>
      <c r="S227" s="1">
        <v>0.0</v>
      </c>
      <c r="T227" s="1">
        <v>1.0</v>
      </c>
      <c r="U227" s="10">
        <f t="shared" si="6"/>
        <v>0</v>
      </c>
      <c r="V227" s="10">
        <f t="shared" si="17"/>
        <v>2</v>
      </c>
      <c r="W227" s="10">
        <f t="shared" si="18"/>
        <v>1</v>
      </c>
      <c r="X227" s="10">
        <f t="shared" si="5"/>
        <v>0</v>
      </c>
    </row>
    <row r="228">
      <c r="A228" s="1" t="s">
        <v>952</v>
      </c>
      <c r="F228" s="1" t="s">
        <v>2018</v>
      </c>
      <c r="G228" s="1">
        <v>32.0</v>
      </c>
      <c r="H228" s="1" t="s">
        <v>2019</v>
      </c>
      <c r="J228" s="1">
        <v>2.0</v>
      </c>
      <c r="K228" s="1" t="s">
        <v>2020</v>
      </c>
      <c r="L228" s="1" t="s">
        <v>2021</v>
      </c>
      <c r="N228" s="1">
        <v>0.0</v>
      </c>
      <c r="O228" s="1">
        <v>0.0</v>
      </c>
      <c r="P228" s="1">
        <v>1.0</v>
      </c>
      <c r="Q228" s="1">
        <v>0.0</v>
      </c>
      <c r="R228" s="1">
        <v>1.0</v>
      </c>
      <c r="S228" s="1">
        <v>1.0</v>
      </c>
      <c r="T228" s="1">
        <v>1.0</v>
      </c>
      <c r="U228" s="10">
        <f t="shared" si="6"/>
        <v>1</v>
      </c>
      <c r="V228" s="10">
        <f t="shared" si="17"/>
        <v>2</v>
      </c>
      <c r="W228" s="10">
        <f t="shared" si="18"/>
        <v>2</v>
      </c>
      <c r="X228" s="10">
        <f t="shared" si="5"/>
        <v>4</v>
      </c>
    </row>
    <row r="229">
      <c r="A229" s="1" t="s">
        <v>952</v>
      </c>
      <c r="F229" s="1" t="s">
        <v>2022</v>
      </c>
      <c r="G229" s="1">
        <v>32.0</v>
      </c>
      <c r="H229" s="1" t="s">
        <v>2019</v>
      </c>
      <c r="J229" s="1">
        <v>2.0</v>
      </c>
      <c r="K229" s="1" t="s">
        <v>2020</v>
      </c>
      <c r="L229" s="1" t="s">
        <v>2023</v>
      </c>
      <c r="N229" s="1">
        <v>0.0</v>
      </c>
      <c r="O229" s="1">
        <v>0.0</v>
      </c>
      <c r="P229" s="1">
        <v>1.0</v>
      </c>
      <c r="Q229" s="1">
        <v>0.0</v>
      </c>
      <c r="R229" s="1">
        <v>1.0</v>
      </c>
      <c r="S229" s="1">
        <v>1.0</v>
      </c>
      <c r="T229" s="1">
        <v>1.0</v>
      </c>
      <c r="U229" s="10">
        <f t="shared" si="6"/>
        <v>1</v>
      </c>
      <c r="V229" s="10">
        <f t="shared" si="17"/>
        <v>2</v>
      </c>
      <c r="W229" s="10">
        <f t="shared" si="18"/>
        <v>2</v>
      </c>
      <c r="X229" s="10">
        <f t="shared" si="5"/>
        <v>4</v>
      </c>
    </row>
    <row r="230">
      <c r="A230" s="1" t="s">
        <v>952</v>
      </c>
      <c r="F230" s="1" t="s">
        <v>2024</v>
      </c>
      <c r="G230" s="1">
        <v>32.0</v>
      </c>
      <c r="H230" s="1" t="s">
        <v>2025</v>
      </c>
      <c r="J230" s="1">
        <v>2.0</v>
      </c>
      <c r="K230" s="1" t="s">
        <v>2026</v>
      </c>
      <c r="L230" s="1" t="s">
        <v>2027</v>
      </c>
      <c r="N230" s="1">
        <v>0.0</v>
      </c>
      <c r="O230" s="1">
        <v>0.0</v>
      </c>
      <c r="P230" s="1">
        <v>1.0</v>
      </c>
      <c r="Q230" s="1">
        <v>1.0</v>
      </c>
      <c r="R230" s="1">
        <v>1.0</v>
      </c>
      <c r="S230" s="1">
        <v>1.0</v>
      </c>
      <c r="T230" s="1">
        <v>1.0</v>
      </c>
      <c r="U230" s="10">
        <f t="shared" si="6"/>
        <v>1</v>
      </c>
      <c r="V230" s="10">
        <f t="shared" si="17"/>
        <v>3</v>
      </c>
      <c r="W230" s="10">
        <f t="shared" si="18"/>
        <v>2</v>
      </c>
      <c r="X230" s="10">
        <f t="shared" si="5"/>
        <v>5</v>
      </c>
    </row>
    <row r="231">
      <c r="A231" s="1" t="s">
        <v>952</v>
      </c>
      <c r="F231" s="1" t="s">
        <v>2028</v>
      </c>
      <c r="G231" s="1">
        <v>32.0</v>
      </c>
      <c r="H231" s="1" t="s">
        <v>2029</v>
      </c>
      <c r="J231" s="1">
        <v>2.0</v>
      </c>
      <c r="K231" s="1" t="s">
        <v>2026</v>
      </c>
      <c r="L231" s="1" t="s">
        <v>2030</v>
      </c>
      <c r="N231" s="1">
        <v>0.0</v>
      </c>
      <c r="O231" s="1">
        <v>0.0</v>
      </c>
      <c r="P231" s="1">
        <v>1.0</v>
      </c>
      <c r="Q231" s="1">
        <v>1.0</v>
      </c>
      <c r="R231" s="1">
        <v>1.0</v>
      </c>
      <c r="S231" s="1">
        <v>1.0</v>
      </c>
      <c r="T231" s="1">
        <v>1.0</v>
      </c>
      <c r="U231" s="10">
        <f t="shared" si="6"/>
        <v>1</v>
      </c>
      <c r="V231" s="10">
        <f t="shared" si="17"/>
        <v>3</v>
      </c>
      <c r="W231" s="10">
        <f t="shared" si="18"/>
        <v>2</v>
      </c>
      <c r="X231" s="10">
        <f t="shared" si="5"/>
        <v>5</v>
      </c>
    </row>
    <row r="232">
      <c r="A232" s="1" t="s">
        <v>952</v>
      </c>
      <c r="F232" s="1" t="s">
        <v>2031</v>
      </c>
      <c r="G232" s="1">
        <v>32.0</v>
      </c>
      <c r="H232" s="1" t="s">
        <v>2032</v>
      </c>
      <c r="J232" s="1">
        <v>2.0</v>
      </c>
      <c r="K232" s="1" t="s">
        <v>2026</v>
      </c>
      <c r="L232" s="1" t="s">
        <v>2033</v>
      </c>
      <c r="N232" s="1">
        <v>0.0</v>
      </c>
      <c r="O232" s="1">
        <v>0.0</v>
      </c>
      <c r="P232" s="1">
        <v>1.0</v>
      </c>
      <c r="Q232" s="1">
        <v>1.0</v>
      </c>
      <c r="R232" s="1">
        <v>1.0</v>
      </c>
      <c r="S232" s="1">
        <v>1.0</v>
      </c>
      <c r="T232" s="1">
        <v>1.0</v>
      </c>
      <c r="U232" s="10">
        <f t="shared" si="6"/>
        <v>1</v>
      </c>
      <c r="V232" s="10">
        <f t="shared" si="17"/>
        <v>3</v>
      </c>
      <c r="W232" s="10">
        <f t="shared" si="18"/>
        <v>2</v>
      </c>
      <c r="X232" s="10">
        <f t="shared" si="5"/>
        <v>5</v>
      </c>
    </row>
  </sheetData>
  <customSheetViews>
    <customSheetView guid="{38E44A7C-1496-45E1-B101-29320B4F4A16}" filter="1" showAutoFilter="1">
      <autoFilter ref="$R$1:$R$1120">
        <filterColumn colId="0">
          <filters>
            <filter val="1"/>
          </filters>
        </filterColumn>
      </autoFilter>
    </customSheetView>
    <customSheetView guid="{A6119CED-B019-441E-8B91-6FA099119375}" filter="1" showAutoFilter="1">
      <autoFilter ref="$P$1:$P$1120">
        <filterColumn colId="0">
          <filters>
            <filter val="1"/>
          </filters>
        </filterColumn>
      </autoFilter>
    </customSheetView>
    <customSheetView guid="{26AE2573-2E82-4761-8A22-680096F0A677}" filter="1" showAutoFilter="1">
      <autoFilter ref="$Q$1:$Q$1120">
        <filterColumn colId="0">
          <filters>
            <filter val="1"/>
          </filters>
        </filterColumn>
      </autoFilter>
    </customSheetView>
  </customSheetViews>
  <hyperlinks>
    <hyperlink r:id="rId1" ref="F111"/>
    <hyperlink r:id="rId2" ref="M11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2034</v>
      </c>
      <c r="B1" s="1" t="s">
        <v>1354</v>
      </c>
      <c r="C1" s="1" t="s">
        <v>1355</v>
      </c>
      <c r="D1" s="1" t="s">
        <v>2035</v>
      </c>
      <c r="E1" s="1" t="s">
        <v>2036</v>
      </c>
      <c r="F1" s="1" t="s">
        <v>2037</v>
      </c>
      <c r="G1" s="2" t="s">
        <v>2038</v>
      </c>
      <c r="H1" s="1" t="s">
        <v>3</v>
      </c>
      <c r="I1" s="1" t="s">
        <v>712</v>
      </c>
      <c r="J1" s="1" t="s">
        <v>2039</v>
      </c>
    </row>
    <row r="2">
      <c r="A2" s="1" t="s">
        <v>2040</v>
      </c>
      <c r="B2" s="1">
        <v>34.8563599404245</v>
      </c>
      <c r="C2" s="1">
        <v>135.726059984938</v>
      </c>
      <c r="D2" s="1">
        <f t="shared" ref="D2:D82" si="1">SWITCH(H2,"不明",3,"古墳後期",2,"古墳後期?",2,"古墳中期",2,"古墳中期?",2,"古墳前期後半",2,"古墳前期後半?",2,"古墳前期",1,"古墳前期?",1,"古墳前期前半",0,"古墳前期前半?",0,-1)</f>
        <v>3</v>
      </c>
      <c r="E2" s="1">
        <v>0.0</v>
      </c>
      <c r="F2" s="1">
        <v>0.0</v>
      </c>
      <c r="G2" s="2" t="s">
        <v>1333</v>
      </c>
      <c r="H2" s="31" t="s">
        <v>2041</v>
      </c>
      <c r="I2" s="31" t="s">
        <v>2042</v>
      </c>
      <c r="J2" s="11" t="s">
        <v>2043</v>
      </c>
    </row>
    <row r="3">
      <c r="A3" s="1" t="s">
        <v>2044</v>
      </c>
      <c r="B3" s="1">
        <v>34.6437874402867</v>
      </c>
      <c r="C3" s="1">
        <v>135.845378225718</v>
      </c>
      <c r="D3" s="1">
        <f t="shared" si="1"/>
        <v>3</v>
      </c>
      <c r="E3" s="1">
        <v>0.0</v>
      </c>
      <c r="F3" s="1">
        <v>0.0</v>
      </c>
      <c r="G3" s="2" t="s">
        <v>1333</v>
      </c>
      <c r="H3" s="31" t="s">
        <v>2041</v>
      </c>
      <c r="I3" s="31" t="s">
        <v>2045</v>
      </c>
      <c r="J3" s="11" t="s">
        <v>2046</v>
      </c>
    </row>
    <row r="4">
      <c r="A4" s="1" t="s">
        <v>2047</v>
      </c>
      <c r="B4" s="1">
        <v>34.4849665927874</v>
      </c>
      <c r="C4" s="1">
        <v>133.322376757738</v>
      </c>
      <c r="D4" s="1">
        <f t="shared" si="1"/>
        <v>3</v>
      </c>
      <c r="E4" s="1">
        <v>0.0</v>
      </c>
      <c r="F4" s="1">
        <v>0.0</v>
      </c>
      <c r="G4" s="2" t="s">
        <v>1333</v>
      </c>
      <c r="H4" s="31" t="s">
        <v>2041</v>
      </c>
      <c r="I4" s="31" t="s">
        <v>2048</v>
      </c>
      <c r="J4" s="11" t="s">
        <v>2049</v>
      </c>
    </row>
    <row r="5">
      <c r="A5" s="1" t="s">
        <v>2050</v>
      </c>
      <c r="B5" s="1">
        <v>33.555261037092</v>
      </c>
      <c r="C5" s="1">
        <v>130.486024431603</v>
      </c>
      <c r="D5" s="1">
        <f t="shared" si="1"/>
        <v>3</v>
      </c>
      <c r="E5" s="1">
        <v>0.0</v>
      </c>
      <c r="F5" s="1">
        <v>0.0</v>
      </c>
      <c r="G5" s="2" t="s">
        <v>2051</v>
      </c>
      <c r="H5" s="31" t="s">
        <v>2041</v>
      </c>
      <c r="I5" s="31" t="s">
        <v>2052</v>
      </c>
      <c r="J5" s="11" t="s">
        <v>2053</v>
      </c>
    </row>
    <row r="6">
      <c r="A6" s="1" t="s">
        <v>2054</v>
      </c>
      <c r="B6" s="1">
        <v>34.3085422521609</v>
      </c>
      <c r="C6" s="1">
        <v>134.20917810652</v>
      </c>
      <c r="D6" s="1">
        <f t="shared" si="1"/>
        <v>3</v>
      </c>
      <c r="E6" s="1">
        <v>0.0</v>
      </c>
      <c r="F6" s="1">
        <v>0.0</v>
      </c>
      <c r="G6" s="2" t="s">
        <v>1333</v>
      </c>
      <c r="H6" s="31" t="s">
        <v>2041</v>
      </c>
      <c r="I6" s="31" t="s">
        <v>2055</v>
      </c>
      <c r="J6" s="11" t="s">
        <v>2056</v>
      </c>
    </row>
    <row r="7">
      <c r="A7" s="1" t="s">
        <v>2057</v>
      </c>
      <c r="B7" s="1">
        <v>34.814775420435</v>
      </c>
      <c r="C7" s="1">
        <v>134.685279279472</v>
      </c>
      <c r="D7" s="1">
        <f t="shared" si="1"/>
        <v>3</v>
      </c>
      <c r="E7" s="1">
        <v>0.0</v>
      </c>
      <c r="F7" s="1">
        <v>1.0</v>
      </c>
      <c r="G7" s="2" t="s">
        <v>1333</v>
      </c>
      <c r="H7" s="31" t="s">
        <v>2041</v>
      </c>
      <c r="I7" s="1" t="s">
        <v>2058</v>
      </c>
      <c r="J7" s="11" t="s">
        <v>2059</v>
      </c>
    </row>
    <row r="8">
      <c r="A8" s="1" t="s">
        <v>2060</v>
      </c>
      <c r="B8" s="1">
        <v>35.857529</v>
      </c>
      <c r="C8" s="1">
        <v>140.589597</v>
      </c>
      <c r="D8" s="1">
        <f t="shared" si="1"/>
        <v>2</v>
      </c>
      <c r="E8" s="1">
        <v>0.0</v>
      </c>
      <c r="F8" s="1">
        <v>1.0</v>
      </c>
      <c r="G8" s="2" t="s">
        <v>329</v>
      </c>
      <c r="H8" s="1" t="s">
        <v>2061</v>
      </c>
      <c r="J8" s="11" t="s">
        <v>2062</v>
      </c>
    </row>
    <row r="9">
      <c r="A9" s="1" t="s">
        <v>2063</v>
      </c>
      <c r="B9" s="1">
        <v>34.86239</v>
      </c>
      <c r="C9" s="1">
        <v>135.773658</v>
      </c>
      <c r="D9" s="1">
        <f t="shared" si="1"/>
        <v>2</v>
      </c>
      <c r="E9" s="1">
        <v>0.0</v>
      </c>
      <c r="F9" s="1">
        <v>1.0</v>
      </c>
      <c r="G9" s="2" t="s">
        <v>2064</v>
      </c>
      <c r="H9" s="1" t="s">
        <v>2065</v>
      </c>
      <c r="J9" s="11" t="s">
        <v>2066</v>
      </c>
    </row>
    <row r="10">
      <c r="A10" s="1" t="s">
        <v>2067</v>
      </c>
      <c r="B10" s="1">
        <v>34.86472</v>
      </c>
      <c r="C10" s="1">
        <v>135.778774</v>
      </c>
      <c r="D10" s="1">
        <f t="shared" si="1"/>
        <v>2</v>
      </c>
      <c r="E10" s="1">
        <v>0.0</v>
      </c>
      <c r="F10" s="1">
        <v>1.0</v>
      </c>
      <c r="G10" s="2" t="s">
        <v>2068</v>
      </c>
      <c r="H10" s="1" t="s">
        <v>2065</v>
      </c>
      <c r="J10" s="11" t="s">
        <v>2069</v>
      </c>
    </row>
    <row r="11">
      <c r="A11" s="1" t="s">
        <v>2070</v>
      </c>
      <c r="B11" s="1">
        <v>34.861167</v>
      </c>
      <c r="C11" s="1">
        <v>135.781321</v>
      </c>
      <c r="D11" s="1">
        <f t="shared" si="1"/>
        <v>2</v>
      </c>
      <c r="E11" s="1">
        <v>0.0</v>
      </c>
      <c r="F11" s="1">
        <v>1.0</v>
      </c>
      <c r="G11" s="2" t="s">
        <v>1333</v>
      </c>
      <c r="H11" s="1" t="s">
        <v>2071</v>
      </c>
      <c r="I11" s="31" t="s">
        <v>2072</v>
      </c>
      <c r="J11" s="11" t="s">
        <v>2073</v>
      </c>
    </row>
    <row r="12">
      <c r="A12" s="1" t="s">
        <v>2074</v>
      </c>
      <c r="B12" s="1">
        <v>34.740172</v>
      </c>
      <c r="C12" s="1">
        <v>135.392095</v>
      </c>
      <c r="D12" s="1">
        <f t="shared" si="1"/>
        <v>2</v>
      </c>
      <c r="E12" s="1">
        <v>0.0</v>
      </c>
      <c r="F12" s="1">
        <v>1.0</v>
      </c>
      <c r="G12" s="2" t="s">
        <v>2068</v>
      </c>
      <c r="H12" s="1" t="s">
        <v>2065</v>
      </c>
      <c r="J12" s="11" t="s">
        <v>2075</v>
      </c>
    </row>
    <row r="13">
      <c r="A13" s="1" t="s">
        <v>2076</v>
      </c>
      <c r="B13" s="1">
        <v>35.453592</v>
      </c>
      <c r="C13" s="1">
        <v>136.786677</v>
      </c>
      <c r="D13" s="1">
        <f t="shared" si="1"/>
        <v>2</v>
      </c>
      <c r="E13" s="1">
        <v>0.0</v>
      </c>
      <c r="F13" s="1">
        <v>1.0</v>
      </c>
      <c r="G13" s="2" t="s">
        <v>1333</v>
      </c>
      <c r="H13" s="1" t="s">
        <v>2071</v>
      </c>
      <c r="I13" s="31" t="s">
        <v>2077</v>
      </c>
      <c r="J13" s="11" t="s">
        <v>2078</v>
      </c>
    </row>
    <row r="14">
      <c r="A14" s="1" t="s">
        <v>2079</v>
      </c>
      <c r="B14" s="1">
        <v>34.943783</v>
      </c>
      <c r="C14" s="1">
        <v>135.697757</v>
      </c>
      <c r="D14" s="1">
        <f t="shared" si="1"/>
        <v>2</v>
      </c>
      <c r="E14" s="1">
        <v>0.0</v>
      </c>
      <c r="F14" s="1">
        <v>1.0</v>
      </c>
      <c r="G14" s="2" t="s">
        <v>2080</v>
      </c>
      <c r="H14" s="1" t="s">
        <v>2081</v>
      </c>
      <c r="J14" s="11" t="s">
        <v>2082</v>
      </c>
    </row>
    <row r="15">
      <c r="A15" s="1" t="s">
        <v>2083</v>
      </c>
      <c r="B15" s="1">
        <v>35.115335</v>
      </c>
      <c r="C15" s="1">
        <v>135.475025</v>
      </c>
      <c r="D15" s="1">
        <f t="shared" si="1"/>
        <v>2</v>
      </c>
      <c r="E15" s="1">
        <v>0.0</v>
      </c>
      <c r="F15" s="1">
        <v>1.0</v>
      </c>
      <c r="G15" s="2" t="s">
        <v>2080</v>
      </c>
      <c r="H15" s="1" t="s">
        <v>2081</v>
      </c>
      <c r="J15" s="11" t="s">
        <v>2084</v>
      </c>
    </row>
    <row r="16">
      <c r="A16" s="1" t="s">
        <v>2085</v>
      </c>
      <c r="B16" s="1">
        <v>34.713031</v>
      </c>
      <c r="C16" s="1">
        <v>135.26444</v>
      </c>
      <c r="D16" s="1">
        <f t="shared" si="1"/>
        <v>2</v>
      </c>
      <c r="E16" s="1">
        <v>0.0</v>
      </c>
      <c r="F16" s="1">
        <v>1.0</v>
      </c>
      <c r="G16" s="2" t="s">
        <v>58</v>
      </c>
      <c r="H16" s="1" t="s">
        <v>2081</v>
      </c>
      <c r="J16" s="11" t="s">
        <v>2086</v>
      </c>
    </row>
    <row r="17">
      <c r="A17" s="1" t="s">
        <v>2087</v>
      </c>
      <c r="B17" s="1">
        <v>34.704836</v>
      </c>
      <c r="C17" s="1">
        <v>135.226435</v>
      </c>
      <c r="D17" s="1">
        <f t="shared" si="1"/>
        <v>2</v>
      </c>
      <c r="E17" s="1">
        <v>0.0</v>
      </c>
      <c r="F17" s="1">
        <v>1.0</v>
      </c>
      <c r="G17" s="2" t="s">
        <v>150</v>
      </c>
      <c r="H17" s="1" t="s">
        <v>2081</v>
      </c>
      <c r="J17" s="11" t="s">
        <v>2088</v>
      </c>
    </row>
    <row r="18">
      <c r="A18" s="1" t="s">
        <v>2089</v>
      </c>
      <c r="B18" s="1">
        <v>34.814019</v>
      </c>
      <c r="C18" s="1">
        <v>135.64392</v>
      </c>
      <c r="D18" s="1">
        <f t="shared" si="1"/>
        <v>2</v>
      </c>
      <c r="E18" s="1">
        <v>0.0</v>
      </c>
      <c r="F18" s="1">
        <v>1.0</v>
      </c>
      <c r="G18" s="2" t="s">
        <v>58</v>
      </c>
      <c r="H18" s="1" t="s">
        <v>2081</v>
      </c>
      <c r="J18" s="11" t="s">
        <v>2090</v>
      </c>
    </row>
    <row r="19">
      <c r="A19" s="1" t="s">
        <v>2091</v>
      </c>
      <c r="B19" s="1">
        <v>34.51345</v>
      </c>
      <c r="C19" s="1">
        <v>135.457494</v>
      </c>
      <c r="D19" s="1">
        <f t="shared" si="1"/>
        <v>2</v>
      </c>
      <c r="E19" s="1">
        <v>0.0</v>
      </c>
      <c r="F19" s="1">
        <v>1.0</v>
      </c>
      <c r="G19" s="2" t="s">
        <v>150</v>
      </c>
      <c r="H19" s="1" t="s">
        <v>2081</v>
      </c>
      <c r="J19" s="11" t="s">
        <v>2092</v>
      </c>
    </row>
    <row r="20">
      <c r="A20" s="1" t="s">
        <v>2093</v>
      </c>
      <c r="B20" s="1">
        <v>34.533102</v>
      </c>
      <c r="C20" s="1">
        <v>135.609793</v>
      </c>
      <c r="D20" s="1">
        <f t="shared" si="1"/>
        <v>2</v>
      </c>
      <c r="E20" s="1">
        <v>0.0</v>
      </c>
      <c r="F20" s="1">
        <v>1.0</v>
      </c>
      <c r="G20" s="2" t="s">
        <v>1333</v>
      </c>
      <c r="H20" s="1" t="s">
        <v>2081</v>
      </c>
      <c r="I20" s="31" t="s">
        <v>2094</v>
      </c>
      <c r="J20" s="11" t="s">
        <v>2095</v>
      </c>
    </row>
    <row r="21">
      <c r="A21" s="1" t="s">
        <v>2096</v>
      </c>
      <c r="B21" s="1">
        <v>34.498972380489</v>
      </c>
      <c r="C21" s="1">
        <v>135.847676439211</v>
      </c>
      <c r="D21" s="1">
        <f t="shared" si="1"/>
        <v>2</v>
      </c>
      <c r="E21" s="1">
        <v>0.0</v>
      </c>
      <c r="F21" s="1">
        <v>1.0</v>
      </c>
      <c r="G21" s="2" t="s">
        <v>58</v>
      </c>
      <c r="H21" s="1" t="s">
        <v>2081</v>
      </c>
      <c r="J21" s="11" t="s">
        <v>2097</v>
      </c>
    </row>
    <row r="22">
      <c r="A22" s="1" t="s">
        <v>2098</v>
      </c>
      <c r="B22" s="1">
        <v>34.5562516602066</v>
      </c>
      <c r="C22" s="1">
        <v>135.726405054553</v>
      </c>
      <c r="D22" s="1">
        <f t="shared" si="1"/>
        <v>2</v>
      </c>
      <c r="E22" s="1">
        <v>0.0</v>
      </c>
      <c r="F22" s="1">
        <v>1.0</v>
      </c>
      <c r="G22" s="2" t="s">
        <v>58</v>
      </c>
      <c r="H22" s="1" t="s">
        <v>2081</v>
      </c>
      <c r="J22" s="11" t="s">
        <v>2099</v>
      </c>
    </row>
    <row r="23">
      <c r="A23" s="1" t="s">
        <v>2100</v>
      </c>
      <c r="B23" s="1">
        <v>34.532371345025</v>
      </c>
      <c r="C23" s="1">
        <v>135.735473476984</v>
      </c>
      <c r="D23" s="1">
        <f t="shared" si="1"/>
        <v>2</v>
      </c>
      <c r="E23" s="1">
        <v>0.0</v>
      </c>
      <c r="F23" s="1">
        <v>1.0</v>
      </c>
      <c r="G23" s="2" t="s">
        <v>58</v>
      </c>
      <c r="H23" s="1" t="s">
        <v>2081</v>
      </c>
      <c r="J23" s="11" t="s">
        <v>2101</v>
      </c>
    </row>
    <row r="24">
      <c r="A24" s="1" t="s">
        <v>2102</v>
      </c>
      <c r="B24" s="1">
        <v>35.0766601850222</v>
      </c>
      <c r="C24" s="1">
        <v>136.144529923296</v>
      </c>
      <c r="D24" s="1">
        <f t="shared" si="1"/>
        <v>2</v>
      </c>
      <c r="E24" s="1">
        <v>0.0</v>
      </c>
      <c r="F24" s="1">
        <v>1.0</v>
      </c>
      <c r="G24" s="2" t="s">
        <v>58</v>
      </c>
      <c r="H24" s="1" t="s">
        <v>2081</v>
      </c>
      <c r="J24" s="11" t="s">
        <v>2103</v>
      </c>
    </row>
    <row r="25">
      <c r="A25" s="1" t="s">
        <v>2104</v>
      </c>
      <c r="B25" s="1">
        <v>32.672091</v>
      </c>
      <c r="C25" s="1">
        <v>130.650772</v>
      </c>
      <c r="D25" s="1">
        <f t="shared" si="1"/>
        <v>2</v>
      </c>
      <c r="E25" s="1">
        <v>0.0</v>
      </c>
      <c r="F25" s="1">
        <v>1.0</v>
      </c>
      <c r="G25" s="2" t="s">
        <v>58</v>
      </c>
      <c r="H25" s="1" t="s">
        <v>2081</v>
      </c>
      <c r="J25" s="11" t="s">
        <v>2105</v>
      </c>
    </row>
    <row r="26">
      <c r="A26" s="1" t="s">
        <v>2106</v>
      </c>
      <c r="B26" s="1">
        <v>35.504906</v>
      </c>
      <c r="C26" s="1">
        <v>139.556744</v>
      </c>
      <c r="D26" s="1">
        <f t="shared" si="1"/>
        <v>2</v>
      </c>
      <c r="E26" s="1">
        <v>0.0</v>
      </c>
      <c r="F26" s="1">
        <v>1.0</v>
      </c>
      <c r="G26" s="2" t="s">
        <v>58</v>
      </c>
      <c r="H26" s="1" t="s">
        <v>2081</v>
      </c>
      <c r="J26" s="11" t="s">
        <v>2107</v>
      </c>
    </row>
    <row r="27">
      <c r="A27" s="1" t="s">
        <v>2108</v>
      </c>
      <c r="B27" s="1">
        <v>35.3596232131265</v>
      </c>
      <c r="C27" s="1">
        <v>139.347790870182</v>
      </c>
      <c r="D27" s="1">
        <f t="shared" si="1"/>
        <v>2</v>
      </c>
      <c r="E27" s="1">
        <v>0.0</v>
      </c>
      <c r="F27" s="1">
        <v>1.0</v>
      </c>
      <c r="G27" s="2" t="s">
        <v>2109</v>
      </c>
      <c r="H27" s="1" t="s">
        <v>2110</v>
      </c>
      <c r="I27" s="31" t="s">
        <v>2111</v>
      </c>
      <c r="J27" s="11" t="s">
        <v>2112</v>
      </c>
    </row>
    <row r="28">
      <c r="A28" s="1" t="s">
        <v>2113</v>
      </c>
      <c r="B28" s="1">
        <v>33.546641</v>
      </c>
      <c r="C28" s="1">
        <v>130.41908</v>
      </c>
      <c r="D28" s="1">
        <f t="shared" si="1"/>
        <v>2</v>
      </c>
      <c r="E28" s="1">
        <v>0.0</v>
      </c>
      <c r="F28" s="1">
        <v>1.0</v>
      </c>
      <c r="G28" s="2" t="s">
        <v>150</v>
      </c>
      <c r="H28" s="1" t="s">
        <v>2081</v>
      </c>
      <c r="J28" s="11" t="s">
        <v>2114</v>
      </c>
    </row>
    <row r="29">
      <c r="A29" s="1" t="s">
        <v>2115</v>
      </c>
      <c r="B29" s="1">
        <v>36.36495789438</v>
      </c>
      <c r="C29" s="1">
        <v>139.104137031435</v>
      </c>
      <c r="D29" s="1">
        <f t="shared" si="1"/>
        <v>2</v>
      </c>
      <c r="E29" s="1">
        <v>0.0</v>
      </c>
      <c r="F29" s="1">
        <v>1.0</v>
      </c>
      <c r="G29" s="2" t="s">
        <v>58</v>
      </c>
      <c r="H29" s="1" t="s">
        <v>2081</v>
      </c>
      <c r="J29" s="11" t="s">
        <v>2116</v>
      </c>
    </row>
    <row r="30">
      <c r="A30" s="1" t="s">
        <v>2117</v>
      </c>
      <c r="B30" s="1">
        <v>34.707133</v>
      </c>
      <c r="C30" s="1">
        <v>138.081318</v>
      </c>
      <c r="D30" s="1">
        <f t="shared" si="1"/>
        <v>2</v>
      </c>
      <c r="E30" s="1">
        <v>0.0</v>
      </c>
      <c r="F30" s="1">
        <v>1.0</v>
      </c>
      <c r="G30" s="2" t="s">
        <v>58</v>
      </c>
      <c r="H30" s="1" t="s">
        <v>2081</v>
      </c>
      <c r="J30" s="11" t="s">
        <v>2118</v>
      </c>
    </row>
    <row r="31">
      <c r="A31" s="1" t="s">
        <v>2119</v>
      </c>
      <c r="B31" s="1">
        <v>34.771417</v>
      </c>
      <c r="C31" s="1">
        <v>137.874455</v>
      </c>
      <c r="D31" s="1">
        <f t="shared" si="1"/>
        <v>2</v>
      </c>
      <c r="E31" s="1">
        <v>0.0</v>
      </c>
      <c r="F31" s="1">
        <v>1.0</v>
      </c>
      <c r="G31" s="2" t="s">
        <v>58</v>
      </c>
      <c r="H31" s="1" t="s">
        <v>2081</v>
      </c>
      <c r="I31" s="31" t="s">
        <v>2120</v>
      </c>
      <c r="J31" s="11" t="s">
        <v>2121</v>
      </c>
    </row>
    <row r="32">
      <c r="A32" s="1" t="s">
        <v>2122</v>
      </c>
      <c r="B32" s="1">
        <v>35.0437526874314</v>
      </c>
      <c r="C32" s="1">
        <v>138.471501904521</v>
      </c>
      <c r="D32" s="1">
        <f t="shared" si="1"/>
        <v>2</v>
      </c>
      <c r="E32" s="1">
        <v>0.0</v>
      </c>
      <c r="F32" s="1">
        <v>1.0</v>
      </c>
      <c r="G32" s="2" t="s">
        <v>2080</v>
      </c>
      <c r="H32" s="1" t="s">
        <v>2081</v>
      </c>
      <c r="J32" s="11" t="s">
        <v>2123</v>
      </c>
    </row>
    <row r="33">
      <c r="A33" s="1" t="s">
        <v>2124</v>
      </c>
      <c r="B33" s="1">
        <v>34.7227631626901</v>
      </c>
      <c r="C33" s="1">
        <v>137.890426381542</v>
      </c>
      <c r="D33" s="1">
        <f t="shared" si="1"/>
        <v>2</v>
      </c>
      <c r="E33" s="1">
        <v>0.0</v>
      </c>
      <c r="F33" s="1">
        <v>1.0</v>
      </c>
      <c r="G33" s="2" t="s">
        <v>58</v>
      </c>
      <c r="H33" s="1" t="s">
        <v>2081</v>
      </c>
      <c r="I33" s="1" t="s">
        <v>2125</v>
      </c>
      <c r="J33" s="11" t="s">
        <v>2126</v>
      </c>
    </row>
    <row r="34">
      <c r="A34" s="1" t="s">
        <v>2127</v>
      </c>
      <c r="B34" s="1">
        <v>34.7880695016881</v>
      </c>
      <c r="C34" s="1">
        <v>137.752842869897</v>
      </c>
      <c r="D34" s="1">
        <f t="shared" si="1"/>
        <v>2</v>
      </c>
      <c r="E34" s="1">
        <v>0.0</v>
      </c>
      <c r="F34" s="1">
        <v>1.0</v>
      </c>
      <c r="G34" s="2" t="s">
        <v>2080</v>
      </c>
      <c r="H34" s="1" t="s">
        <v>2081</v>
      </c>
      <c r="J34" s="11" t="s">
        <v>2128</v>
      </c>
    </row>
    <row r="35">
      <c r="A35" s="1" t="s">
        <v>2129</v>
      </c>
      <c r="B35" s="1">
        <v>34.70926</v>
      </c>
      <c r="C35" s="1">
        <v>137.857387</v>
      </c>
      <c r="D35" s="1">
        <f t="shared" si="1"/>
        <v>2</v>
      </c>
      <c r="E35" s="1">
        <v>0.0</v>
      </c>
      <c r="F35" s="1">
        <v>1.0</v>
      </c>
      <c r="G35" s="2" t="s">
        <v>58</v>
      </c>
      <c r="H35" s="1" t="s">
        <v>2081</v>
      </c>
      <c r="J35" s="11" t="s">
        <v>2130</v>
      </c>
    </row>
    <row r="36">
      <c r="A36" s="1" t="s">
        <v>2131</v>
      </c>
      <c r="B36" s="1">
        <v>35.431054</v>
      </c>
      <c r="C36" s="1">
        <v>133.789275</v>
      </c>
      <c r="D36" s="1">
        <f t="shared" si="1"/>
        <v>2</v>
      </c>
      <c r="E36" s="1">
        <v>0.0</v>
      </c>
      <c r="F36" s="1">
        <v>1.0</v>
      </c>
      <c r="G36" s="2" t="s">
        <v>2080</v>
      </c>
      <c r="H36" s="1" t="s">
        <v>2081</v>
      </c>
      <c r="I36" s="1" t="s">
        <v>2132</v>
      </c>
      <c r="J36" s="11" t="s">
        <v>2133</v>
      </c>
    </row>
    <row r="37">
      <c r="A37" s="1" t="s">
        <v>2134</v>
      </c>
      <c r="B37" s="1">
        <v>35.521735</v>
      </c>
      <c r="C37" s="1">
        <v>134.867027</v>
      </c>
      <c r="D37" s="1">
        <f t="shared" si="1"/>
        <v>2</v>
      </c>
      <c r="E37" s="1">
        <v>0.0</v>
      </c>
      <c r="F37" s="1">
        <v>1.0</v>
      </c>
      <c r="G37" s="2" t="s">
        <v>1333</v>
      </c>
      <c r="H37" s="1" t="s">
        <v>2110</v>
      </c>
      <c r="I37" s="1" t="s">
        <v>2135</v>
      </c>
      <c r="J37" s="11" t="s">
        <v>2136</v>
      </c>
    </row>
    <row r="38">
      <c r="A38" s="1" t="s">
        <v>2137</v>
      </c>
      <c r="B38" s="1">
        <v>35.521735</v>
      </c>
      <c r="C38" s="1">
        <v>134.867027</v>
      </c>
      <c r="D38" s="1">
        <f t="shared" si="1"/>
        <v>2</v>
      </c>
      <c r="E38" s="1">
        <v>0.0</v>
      </c>
      <c r="F38" s="1">
        <v>1.0</v>
      </c>
      <c r="G38" s="2" t="s">
        <v>1333</v>
      </c>
      <c r="H38" s="1" t="s">
        <v>2110</v>
      </c>
      <c r="I38" s="1" t="s">
        <v>2138</v>
      </c>
    </row>
    <row r="39">
      <c r="A39" s="1" t="s">
        <v>2139</v>
      </c>
      <c r="B39" s="1">
        <v>34.4966195846008</v>
      </c>
      <c r="C39" s="1">
        <v>135.83238061637</v>
      </c>
      <c r="D39" s="1">
        <f t="shared" si="1"/>
        <v>2</v>
      </c>
      <c r="E39" s="1">
        <v>0.0</v>
      </c>
      <c r="F39" s="1">
        <v>1.0</v>
      </c>
      <c r="G39" s="2" t="s">
        <v>1333</v>
      </c>
      <c r="H39" s="1" t="s">
        <v>2110</v>
      </c>
      <c r="I39" s="31" t="s">
        <v>2140</v>
      </c>
      <c r="J39" s="11" t="s">
        <v>2141</v>
      </c>
    </row>
    <row r="40">
      <c r="A40" s="1" t="s">
        <v>2142</v>
      </c>
      <c r="B40" s="1">
        <v>34.552609</v>
      </c>
      <c r="C40" s="1">
        <v>136.540291</v>
      </c>
      <c r="D40" s="1">
        <f t="shared" si="1"/>
        <v>2</v>
      </c>
      <c r="E40" s="1">
        <v>0.0</v>
      </c>
      <c r="F40" s="1">
        <v>1.0</v>
      </c>
      <c r="G40" s="2" t="s">
        <v>1333</v>
      </c>
      <c r="H40" s="1" t="s">
        <v>2081</v>
      </c>
      <c r="I40" s="31" t="s">
        <v>2143</v>
      </c>
      <c r="J40" s="11" t="s">
        <v>2144</v>
      </c>
    </row>
    <row r="41">
      <c r="A41" s="1" t="s">
        <v>2145</v>
      </c>
      <c r="B41" s="1">
        <v>35.221594</v>
      </c>
      <c r="C41" s="1">
        <v>136.598979</v>
      </c>
      <c r="D41" s="1">
        <f t="shared" si="1"/>
        <v>1</v>
      </c>
      <c r="E41" s="1">
        <v>0.0</v>
      </c>
      <c r="F41" s="1">
        <v>1.0</v>
      </c>
      <c r="G41" s="2" t="s">
        <v>1333</v>
      </c>
      <c r="H41" s="1" t="s">
        <v>2146</v>
      </c>
      <c r="I41" s="31" t="s">
        <v>2147</v>
      </c>
      <c r="J41" s="11" t="s">
        <v>2148</v>
      </c>
    </row>
    <row r="42">
      <c r="A42" s="1" t="s">
        <v>2149</v>
      </c>
      <c r="B42" s="1">
        <v>35.405165</v>
      </c>
      <c r="C42" s="1">
        <v>136.929923</v>
      </c>
      <c r="D42" s="1">
        <f t="shared" si="1"/>
        <v>1</v>
      </c>
      <c r="E42" s="1">
        <v>0.0</v>
      </c>
      <c r="F42" s="1">
        <v>1.0</v>
      </c>
      <c r="G42" s="2" t="s">
        <v>1333</v>
      </c>
      <c r="H42" s="1" t="s">
        <v>2146</v>
      </c>
      <c r="I42" s="31" t="s">
        <v>2150</v>
      </c>
      <c r="J42" s="11" t="s">
        <v>2151</v>
      </c>
    </row>
    <row r="43">
      <c r="A43" s="1" t="s">
        <v>2152</v>
      </c>
      <c r="B43" s="1">
        <v>34.351481</v>
      </c>
      <c r="C43" s="1">
        <v>134.876956</v>
      </c>
      <c r="D43" s="1">
        <f t="shared" si="1"/>
        <v>1</v>
      </c>
      <c r="E43" s="1">
        <v>0.0</v>
      </c>
      <c r="F43" s="1">
        <v>1.0</v>
      </c>
      <c r="G43" s="2" t="s">
        <v>1333</v>
      </c>
      <c r="H43" s="1" t="s">
        <v>2153</v>
      </c>
      <c r="I43" s="31" t="s">
        <v>2154</v>
      </c>
      <c r="J43" s="11" t="s">
        <v>2155</v>
      </c>
    </row>
    <row r="44">
      <c r="A44" s="1" t="s">
        <v>2156</v>
      </c>
      <c r="B44" s="1">
        <v>34.793418</v>
      </c>
      <c r="C44" s="16">
        <v>134.760489</v>
      </c>
      <c r="D44" s="1">
        <f t="shared" si="1"/>
        <v>1</v>
      </c>
      <c r="E44" s="1">
        <v>0.0</v>
      </c>
      <c r="F44" s="1">
        <v>1.0</v>
      </c>
      <c r="G44" s="2" t="s">
        <v>1333</v>
      </c>
      <c r="H44" s="31" t="s">
        <v>2153</v>
      </c>
      <c r="I44" s="31" t="s">
        <v>2157</v>
      </c>
      <c r="J44" s="11" t="s">
        <v>2158</v>
      </c>
    </row>
    <row r="45">
      <c r="A45" s="1" t="s">
        <v>2159</v>
      </c>
      <c r="B45" s="1">
        <v>34.857254</v>
      </c>
      <c r="C45" s="1">
        <v>134.381946</v>
      </c>
      <c r="D45" s="1">
        <f t="shared" si="1"/>
        <v>1</v>
      </c>
      <c r="E45" s="1">
        <v>0.0</v>
      </c>
      <c r="F45" s="1">
        <v>1.0</v>
      </c>
      <c r="G45" s="2" t="s">
        <v>1333</v>
      </c>
      <c r="H45" s="31" t="s">
        <v>2153</v>
      </c>
      <c r="I45" s="31" t="s">
        <v>2160</v>
      </c>
      <c r="J45" s="11" t="s">
        <v>2161</v>
      </c>
    </row>
    <row r="46">
      <c r="A46" s="1" t="s">
        <v>2162</v>
      </c>
      <c r="B46" s="1">
        <v>35.498272</v>
      </c>
      <c r="C46" s="1">
        <v>136.813064</v>
      </c>
      <c r="D46" s="1">
        <f t="shared" si="1"/>
        <v>1</v>
      </c>
      <c r="E46" s="1">
        <v>0.0</v>
      </c>
      <c r="F46" s="1">
        <v>1.0</v>
      </c>
      <c r="G46" s="2" t="s">
        <v>2163</v>
      </c>
      <c r="H46" s="1" t="s">
        <v>2153</v>
      </c>
      <c r="J46" s="11" t="s">
        <v>2164</v>
      </c>
    </row>
    <row r="47">
      <c r="A47" s="1" t="s">
        <v>2165</v>
      </c>
      <c r="B47" s="1">
        <v>34.6794980392284</v>
      </c>
      <c r="C47" s="1">
        <v>133.709686492258</v>
      </c>
      <c r="D47" s="1">
        <f t="shared" si="1"/>
        <v>1</v>
      </c>
      <c r="E47" s="1">
        <v>0.0</v>
      </c>
      <c r="F47" s="1">
        <v>1.0</v>
      </c>
      <c r="G47" s="2" t="s">
        <v>1333</v>
      </c>
      <c r="H47" s="31" t="s">
        <v>2153</v>
      </c>
      <c r="I47" s="31" t="s">
        <v>2166</v>
      </c>
      <c r="J47" s="11" t="s">
        <v>2167</v>
      </c>
    </row>
    <row r="48">
      <c r="A48" s="1" t="s">
        <v>2168</v>
      </c>
      <c r="B48" s="1">
        <v>34.9879667680045</v>
      </c>
      <c r="C48" s="1">
        <v>135.920365350626</v>
      </c>
      <c r="D48" s="1">
        <f t="shared" si="1"/>
        <v>1</v>
      </c>
      <c r="E48" s="1">
        <v>0.0</v>
      </c>
      <c r="F48" s="1">
        <v>1.0</v>
      </c>
      <c r="G48" s="2" t="s">
        <v>1333</v>
      </c>
      <c r="H48" s="1" t="s">
        <v>2153</v>
      </c>
      <c r="I48" s="31" t="s">
        <v>2169</v>
      </c>
      <c r="J48" s="11" t="s">
        <v>2170</v>
      </c>
    </row>
    <row r="49">
      <c r="A49" s="1" t="s">
        <v>2171</v>
      </c>
      <c r="B49" s="1">
        <v>36.531037</v>
      </c>
      <c r="C49" s="1">
        <v>138.137492</v>
      </c>
      <c r="D49" s="1">
        <f t="shared" si="1"/>
        <v>1</v>
      </c>
      <c r="E49" s="1">
        <v>0.0</v>
      </c>
      <c r="F49" s="1">
        <v>1.0</v>
      </c>
      <c r="G49" s="2" t="s">
        <v>2172</v>
      </c>
      <c r="H49" s="1" t="s">
        <v>2153</v>
      </c>
      <c r="I49" s="1" t="s">
        <v>2173</v>
      </c>
      <c r="J49" s="11" t="s">
        <v>2174</v>
      </c>
    </row>
    <row r="50">
      <c r="A50" s="1" t="s">
        <v>2175</v>
      </c>
      <c r="B50" s="1">
        <v>34.6880760255264</v>
      </c>
      <c r="C50" s="1">
        <v>133.859694023487</v>
      </c>
      <c r="D50" s="1">
        <f t="shared" si="1"/>
        <v>1</v>
      </c>
      <c r="E50" s="1">
        <v>0.0</v>
      </c>
      <c r="F50" s="1">
        <v>1.0</v>
      </c>
      <c r="G50" s="2" t="s">
        <v>1333</v>
      </c>
      <c r="H50" s="1" t="s">
        <v>2153</v>
      </c>
      <c r="I50" s="31" t="s">
        <v>2176</v>
      </c>
      <c r="J50" s="11" t="s">
        <v>2177</v>
      </c>
    </row>
    <row r="51">
      <c r="A51" s="1" t="s">
        <v>2178</v>
      </c>
      <c r="B51" s="1">
        <v>34.460056183713</v>
      </c>
      <c r="C51" s="1">
        <v>135.732600753989</v>
      </c>
      <c r="D51" s="1">
        <f t="shared" si="1"/>
        <v>0</v>
      </c>
      <c r="E51" s="1">
        <v>0.0</v>
      </c>
      <c r="F51" s="1">
        <v>1.0</v>
      </c>
      <c r="G51" s="2" t="s">
        <v>1333</v>
      </c>
      <c r="H51" s="31" t="s">
        <v>2179</v>
      </c>
      <c r="I51" s="31" t="s">
        <v>2180</v>
      </c>
      <c r="J51" s="11" t="s">
        <v>2181</v>
      </c>
    </row>
    <row r="52">
      <c r="A52" s="1" t="s">
        <v>2182</v>
      </c>
      <c r="B52" s="1">
        <v>35.0787368205942</v>
      </c>
      <c r="C52" s="1">
        <v>136.031908600583</v>
      </c>
      <c r="D52" s="1">
        <f t="shared" si="1"/>
        <v>0</v>
      </c>
      <c r="E52" s="1">
        <v>0.0</v>
      </c>
      <c r="F52" s="1">
        <v>1.0</v>
      </c>
      <c r="G52" s="2" t="s">
        <v>1333</v>
      </c>
      <c r="H52" s="1" t="s">
        <v>2179</v>
      </c>
      <c r="I52" s="1" t="s">
        <v>2183</v>
      </c>
      <c r="J52" s="11" t="s">
        <v>2184</v>
      </c>
    </row>
    <row r="53">
      <c r="A53" s="1" t="s">
        <v>2185</v>
      </c>
      <c r="B53" s="1">
        <v>33.5741086939445</v>
      </c>
      <c r="C53" s="1">
        <v>130.210576412215</v>
      </c>
      <c r="D53" s="1">
        <f t="shared" si="1"/>
        <v>0</v>
      </c>
      <c r="E53" s="1">
        <v>0.0</v>
      </c>
      <c r="F53" s="1">
        <v>1.0</v>
      </c>
      <c r="G53" s="2" t="s">
        <v>1333</v>
      </c>
      <c r="H53" s="1" t="s">
        <v>2179</v>
      </c>
      <c r="I53" s="31" t="s">
        <v>2186</v>
      </c>
      <c r="J53" s="11" t="s">
        <v>2187</v>
      </c>
    </row>
    <row r="54">
      <c r="A54" s="1" t="s">
        <v>2188</v>
      </c>
      <c r="B54" s="1">
        <v>33.580269</v>
      </c>
      <c r="C54" s="1">
        <v>130.35044</v>
      </c>
      <c r="D54" s="1">
        <f t="shared" si="1"/>
        <v>0</v>
      </c>
      <c r="E54" s="1">
        <v>0.0</v>
      </c>
      <c r="F54" s="1">
        <v>1.0</v>
      </c>
      <c r="G54" s="2" t="s">
        <v>1333</v>
      </c>
      <c r="H54" s="1" t="s">
        <v>2179</v>
      </c>
      <c r="I54" s="31" t="s">
        <v>2189</v>
      </c>
      <c r="J54" s="11" t="s">
        <v>2190</v>
      </c>
    </row>
    <row r="55">
      <c r="A55" s="1" t="s">
        <v>2191</v>
      </c>
      <c r="B55" s="1">
        <v>35.363472</v>
      </c>
      <c r="C55" s="1">
        <v>133.355301</v>
      </c>
      <c r="D55" s="1">
        <f t="shared" si="1"/>
        <v>0</v>
      </c>
      <c r="E55" s="1">
        <v>0.0</v>
      </c>
      <c r="F55" s="1">
        <v>1.0</v>
      </c>
      <c r="G55" s="2" t="s">
        <v>1333</v>
      </c>
      <c r="H55" s="1" t="s">
        <v>2179</v>
      </c>
      <c r="I55" s="31" t="s">
        <v>2192</v>
      </c>
      <c r="J55" s="11" t="s">
        <v>2193</v>
      </c>
    </row>
    <row r="56">
      <c r="A56" s="1" t="s">
        <v>2194</v>
      </c>
      <c r="B56" s="1">
        <v>34.955689</v>
      </c>
      <c r="C56" s="1">
        <v>135.688658</v>
      </c>
      <c r="D56" s="1">
        <f t="shared" si="1"/>
        <v>0</v>
      </c>
      <c r="E56" s="1">
        <v>0.0</v>
      </c>
      <c r="F56" s="1">
        <v>1.0</v>
      </c>
      <c r="G56" s="2" t="s">
        <v>112</v>
      </c>
      <c r="H56" s="1" t="s">
        <v>2195</v>
      </c>
      <c r="I56" s="1" t="s">
        <v>2196</v>
      </c>
      <c r="J56" s="11" t="s">
        <v>2197</v>
      </c>
    </row>
    <row r="57">
      <c r="A57" s="1" t="s">
        <v>2198</v>
      </c>
      <c r="B57" s="1">
        <v>34.765398</v>
      </c>
      <c r="C57" s="1">
        <v>135.850389</v>
      </c>
      <c r="D57" s="1">
        <f t="shared" si="1"/>
        <v>0</v>
      </c>
      <c r="E57" s="1">
        <v>0.0</v>
      </c>
      <c r="F57" s="1">
        <v>1.0</v>
      </c>
      <c r="G57" s="2" t="s">
        <v>38</v>
      </c>
      <c r="H57" s="1" t="s">
        <v>2195</v>
      </c>
      <c r="J57" s="11" t="s">
        <v>2199</v>
      </c>
    </row>
    <row r="58">
      <c r="A58" s="1" t="s">
        <v>2200</v>
      </c>
      <c r="B58" s="1">
        <v>34.866723</v>
      </c>
      <c r="C58" s="1">
        <v>135.783831</v>
      </c>
      <c r="D58" s="1">
        <f t="shared" si="1"/>
        <v>0</v>
      </c>
      <c r="E58" s="1">
        <v>0.0</v>
      </c>
      <c r="F58" s="1">
        <v>1.0</v>
      </c>
      <c r="G58" s="2" t="s">
        <v>1333</v>
      </c>
      <c r="H58" s="1" t="s">
        <v>2179</v>
      </c>
      <c r="I58" s="31" t="s">
        <v>2201</v>
      </c>
      <c r="J58" s="11" t="s">
        <v>2202</v>
      </c>
    </row>
    <row r="59">
      <c r="A59" s="1" t="s">
        <v>2203</v>
      </c>
      <c r="B59" s="1">
        <v>34.937273</v>
      </c>
      <c r="C59" s="1">
        <v>134.545755</v>
      </c>
      <c r="D59" s="1">
        <f t="shared" si="1"/>
        <v>0</v>
      </c>
      <c r="E59" s="1">
        <v>0.0</v>
      </c>
      <c r="F59" s="1">
        <v>1.0</v>
      </c>
      <c r="G59" s="2" t="s">
        <v>38</v>
      </c>
      <c r="H59" s="1" t="s">
        <v>2195</v>
      </c>
      <c r="J59" s="11" t="s">
        <v>2204</v>
      </c>
    </row>
    <row r="60">
      <c r="A60" s="1" t="s">
        <v>2205</v>
      </c>
      <c r="B60" s="1">
        <v>34.799549</v>
      </c>
      <c r="C60" s="1">
        <v>134.553113</v>
      </c>
      <c r="D60" s="1">
        <f t="shared" si="1"/>
        <v>0</v>
      </c>
      <c r="E60" s="1">
        <v>0.0</v>
      </c>
      <c r="F60" s="1">
        <v>1.0</v>
      </c>
      <c r="G60" s="2" t="s">
        <v>38</v>
      </c>
      <c r="H60" s="1" t="s">
        <v>2195</v>
      </c>
      <c r="J60" s="11" t="s">
        <v>2206</v>
      </c>
    </row>
    <row r="61">
      <c r="A61" s="1" t="s">
        <v>2207</v>
      </c>
      <c r="B61" s="1">
        <v>33.543677</v>
      </c>
      <c r="C61" s="1">
        <v>131.365665</v>
      </c>
      <c r="D61" s="1">
        <f t="shared" si="1"/>
        <v>0</v>
      </c>
      <c r="E61" s="1">
        <v>0.0</v>
      </c>
      <c r="F61" s="1">
        <v>1.0</v>
      </c>
      <c r="G61" s="2" t="s">
        <v>38</v>
      </c>
      <c r="H61" s="1" t="s">
        <v>2195</v>
      </c>
      <c r="J61" s="11" t="s">
        <v>2208</v>
      </c>
    </row>
    <row r="62">
      <c r="A62" s="1" t="s">
        <v>2209</v>
      </c>
      <c r="B62" s="1">
        <v>34.865641</v>
      </c>
      <c r="C62" s="1">
        <v>135.636311</v>
      </c>
      <c r="D62" s="1">
        <f t="shared" si="1"/>
        <v>0</v>
      </c>
      <c r="E62" s="1">
        <v>0.0</v>
      </c>
      <c r="F62" s="1">
        <v>1.0</v>
      </c>
      <c r="G62" s="2" t="s">
        <v>1333</v>
      </c>
      <c r="H62" s="1" t="s">
        <v>2195</v>
      </c>
      <c r="I62" s="31" t="s">
        <v>2210</v>
      </c>
      <c r="J62" s="11" t="s">
        <v>2211</v>
      </c>
    </row>
    <row r="63">
      <c r="A63" s="1" t="s">
        <v>2212</v>
      </c>
      <c r="B63" s="1">
        <v>34.5118825211403</v>
      </c>
      <c r="C63" s="1">
        <v>135.857059142907</v>
      </c>
      <c r="D63" s="1">
        <f t="shared" si="1"/>
        <v>0</v>
      </c>
      <c r="E63" s="1">
        <v>0.0</v>
      </c>
      <c r="F63" s="1">
        <v>1.0</v>
      </c>
      <c r="G63" s="2" t="s">
        <v>112</v>
      </c>
      <c r="H63" s="1" t="s">
        <v>2195</v>
      </c>
      <c r="J63" s="11" t="s">
        <v>2213</v>
      </c>
    </row>
    <row r="64">
      <c r="A64" s="1" t="s">
        <v>2214</v>
      </c>
      <c r="B64" s="1">
        <v>34.5600314512175</v>
      </c>
      <c r="C64" s="1">
        <v>135.843155274708</v>
      </c>
      <c r="D64" s="1">
        <f t="shared" si="1"/>
        <v>0</v>
      </c>
      <c r="E64" s="1">
        <v>0.0</v>
      </c>
      <c r="F64" s="1">
        <v>1.0</v>
      </c>
      <c r="G64" s="2" t="s">
        <v>112</v>
      </c>
      <c r="H64" s="1" t="s">
        <v>2195</v>
      </c>
      <c r="J64" s="11" t="s">
        <v>2215</v>
      </c>
    </row>
    <row r="65">
      <c r="A65" s="1" t="s">
        <v>2216</v>
      </c>
      <c r="B65" s="1">
        <v>33.9895942763233</v>
      </c>
      <c r="C65" s="1">
        <v>131.865845773585</v>
      </c>
      <c r="D65" s="1">
        <f t="shared" si="1"/>
        <v>0</v>
      </c>
      <c r="E65" s="1">
        <v>0.0</v>
      </c>
      <c r="F65" s="1">
        <v>1.0</v>
      </c>
      <c r="G65" s="2" t="s">
        <v>1333</v>
      </c>
      <c r="H65" s="1" t="s">
        <v>2179</v>
      </c>
      <c r="I65" s="31" t="s">
        <v>2217</v>
      </c>
      <c r="J65" s="11" t="s">
        <v>2218</v>
      </c>
    </row>
    <row r="66">
      <c r="A66" s="1" t="s">
        <v>2219</v>
      </c>
      <c r="B66" s="1">
        <v>34.0512595913718</v>
      </c>
      <c r="C66" s="1">
        <v>131.759658527561</v>
      </c>
      <c r="D66" s="1">
        <f t="shared" si="1"/>
        <v>0</v>
      </c>
      <c r="E66" s="1">
        <v>0.0</v>
      </c>
      <c r="F66" s="1">
        <v>1.0</v>
      </c>
      <c r="G66" s="2" t="s">
        <v>112</v>
      </c>
      <c r="H66" s="1" t="s">
        <v>2195</v>
      </c>
      <c r="J66" s="11" t="s">
        <v>2220</v>
      </c>
    </row>
    <row r="67">
      <c r="A67" s="1" t="s">
        <v>2221</v>
      </c>
      <c r="B67" s="1">
        <v>34.701947</v>
      </c>
      <c r="C67" s="1">
        <v>133.97576</v>
      </c>
      <c r="D67" s="1">
        <f t="shared" si="1"/>
        <v>0</v>
      </c>
      <c r="E67" s="1">
        <v>0.0</v>
      </c>
      <c r="F67" s="1">
        <v>1.0</v>
      </c>
      <c r="G67" s="2" t="s">
        <v>38</v>
      </c>
      <c r="H67" s="1" t="s">
        <v>2195</v>
      </c>
      <c r="J67" s="11" t="s">
        <v>2222</v>
      </c>
    </row>
    <row r="68">
      <c r="A68" s="1" t="s">
        <v>2223</v>
      </c>
      <c r="B68" s="1">
        <v>35.066608</v>
      </c>
      <c r="C68" s="1">
        <v>133.918251</v>
      </c>
      <c r="D68" s="1">
        <f t="shared" si="1"/>
        <v>0</v>
      </c>
      <c r="E68" s="1">
        <v>0.0</v>
      </c>
      <c r="F68" s="1">
        <v>1.0</v>
      </c>
      <c r="G68" s="2" t="s">
        <v>112</v>
      </c>
      <c r="H68" s="1" t="s">
        <v>2195</v>
      </c>
      <c r="J68" s="11" t="s">
        <v>2224</v>
      </c>
    </row>
    <row r="69">
      <c r="A69" s="1" t="s">
        <v>2225</v>
      </c>
      <c r="B69" s="1">
        <v>35.50644210275</v>
      </c>
      <c r="C69" s="1">
        <v>133.12764832228</v>
      </c>
      <c r="D69" s="1">
        <f t="shared" si="1"/>
        <v>0</v>
      </c>
      <c r="E69" s="1">
        <v>0.0</v>
      </c>
      <c r="F69" s="1">
        <v>1.0</v>
      </c>
      <c r="G69" s="2" t="s">
        <v>1333</v>
      </c>
      <c r="H69" s="1" t="s">
        <v>2195</v>
      </c>
      <c r="I69" s="31" t="s">
        <v>2226</v>
      </c>
      <c r="J69" s="11" t="s">
        <v>2227</v>
      </c>
    </row>
    <row r="70">
      <c r="A70" s="1" t="s">
        <v>2228</v>
      </c>
      <c r="B70" s="1">
        <v>35.348266</v>
      </c>
      <c r="C70" s="1">
        <v>132.895814</v>
      </c>
      <c r="D70" s="1">
        <f t="shared" si="1"/>
        <v>0</v>
      </c>
      <c r="E70" s="1">
        <v>0.0</v>
      </c>
      <c r="F70" s="1">
        <v>1.0</v>
      </c>
      <c r="G70" s="2" t="s">
        <v>1333</v>
      </c>
      <c r="H70" s="1" t="s">
        <v>2195</v>
      </c>
      <c r="I70" s="31" t="s">
        <v>2229</v>
      </c>
      <c r="J70" s="11" t="s">
        <v>2230</v>
      </c>
    </row>
    <row r="71">
      <c r="A71" s="1" t="s">
        <v>2231</v>
      </c>
      <c r="B71" s="1">
        <v>34.447856</v>
      </c>
      <c r="C71" s="1">
        <v>132.495138</v>
      </c>
      <c r="D71" s="1">
        <f t="shared" si="1"/>
        <v>0</v>
      </c>
      <c r="E71" s="1">
        <v>0.0</v>
      </c>
      <c r="F71" s="1">
        <v>1.0</v>
      </c>
      <c r="G71" s="2" t="s">
        <v>112</v>
      </c>
      <c r="H71" s="1" t="s">
        <v>2195</v>
      </c>
      <c r="I71" s="1" t="s">
        <v>2196</v>
      </c>
      <c r="J71" s="11" t="s">
        <v>2232</v>
      </c>
    </row>
    <row r="72">
      <c r="A72" s="1" t="s">
        <v>2233</v>
      </c>
      <c r="B72" s="1">
        <v>34.540933</v>
      </c>
      <c r="C72" s="1">
        <v>133.284789</v>
      </c>
      <c r="D72" s="1">
        <f t="shared" si="1"/>
        <v>0</v>
      </c>
      <c r="E72" s="1">
        <v>0.0</v>
      </c>
      <c r="F72" s="1">
        <v>1.0</v>
      </c>
      <c r="G72" s="2" t="s">
        <v>2234</v>
      </c>
      <c r="H72" s="1" t="s">
        <v>2195</v>
      </c>
      <c r="J72" s="11" t="s">
        <v>2235</v>
      </c>
    </row>
    <row r="73">
      <c r="A73" s="1" t="s">
        <v>2236</v>
      </c>
      <c r="B73" s="1">
        <v>34.056117</v>
      </c>
      <c r="C73" s="1">
        <v>134.468313</v>
      </c>
      <c r="D73" s="1">
        <f t="shared" si="1"/>
        <v>0</v>
      </c>
      <c r="E73" s="1">
        <v>0.0</v>
      </c>
      <c r="F73" s="1">
        <v>1.0</v>
      </c>
      <c r="G73" s="2" t="s">
        <v>2234</v>
      </c>
      <c r="H73" s="1" t="s">
        <v>2195</v>
      </c>
      <c r="J73" s="11" t="s">
        <v>2237</v>
      </c>
    </row>
    <row r="74">
      <c r="A74" s="1" t="s">
        <v>2238</v>
      </c>
      <c r="B74" s="1">
        <v>36.042152</v>
      </c>
      <c r="C74" s="1">
        <v>136.290077</v>
      </c>
      <c r="D74" s="1">
        <f t="shared" si="1"/>
        <v>0</v>
      </c>
      <c r="E74" s="1">
        <v>0.0</v>
      </c>
      <c r="F74" s="1">
        <v>1.0</v>
      </c>
      <c r="G74" s="2" t="s">
        <v>1333</v>
      </c>
      <c r="H74" s="1" t="s">
        <v>2195</v>
      </c>
      <c r="I74" s="31" t="s">
        <v>2239</v>
      </c>
      <c r="J74" s="11" t="s">
        <v>2240</v>
      </c>
    </row>
    <row r="75">
      <c r="A75" s="1" t="s">
        <v>2241</v>
      </c>
      <c r="B75" s="1">
        <v>33.509763</v>
      </c>
      <c r="C75" s="1">
        <v>130.417898</v>
      </c>
      <c r="D75" s="1">
        <f t="shared" si="1"/>
        <v>0</v>
      </c>
      <c r="E75" s="1">
        <v>0.0</v>
      </c>
      <c r="F75" s="1">
        <v>1.0</v>
      </c>
      <c r="G75" s="2" t="s">
        <v>112</v>
      </c>
      <c r="H75" s="1" t="s">
        <v>2195</v>
      </c>
      <c r="J75" s="11" t="s">
        <v>2242</v>
      </c>
    </row>
    <row r="76">
      <c r="A76" s="1" t="s">
        <v>2243</v>
      </c>
      <c r="B76" s="1">
        <v>33.386718</v>
      </c>
      <c r="C76" s="1">
        <v>130.652206</v>
      </c>
      <c r="D76" s="1">
        <f t="shared" si="1"/>
        <v>0</v>
      </c>
      <c r="E76" s="1">
        <v>0.0</v>
      </c>
      <c r="F76" s="1">
        <v>1.0</v>
      </c>
      <c r="G76" s="2" t="s">
        <v>38</v>
      </c>
      <c r="H76" s="1" t="s">
        <v>2195</v>
      </c>
      <c r="J76" s="11" t="s">
        <v>2244</v>
      </c>
    </row>
    <row r="77">
      <c r="A77" s="1" t="s">
        <v>2245</v>
      </c>
      <c r="B77" s="1">
        <v>33.775567</v>
      </c>
      <c r="C77" s="1">
        <v>130.980056</v>
      </c>
      <c r="D77" s="1">
        <f t="shared" si="1"/>
        <v>0</v>
      </c>
      <c r="E77" s="1">
        <v>0.0</v>
      </c>
      <c r="F77" s="1">
        <v>1.0</v>
      </c>
      <c r="G77" s="2" t="s">
        <v>38</v>
      </c>
      <c r="H77" s="1" t="s">
        <v>2195</v>
      </c>
      <c r="J77" s="11" t="s">
        <v>2246</v>
      </c>
    </row>
    <row r="78">
      <c r="A78" s="1" t="s">
        <v>2247</v>
      </c>
      <c r="B78" s="1">
        <v>33.57042</v>
      </c>
      <c r="C78" s="1">
        <v>130.435904</v>
      </c>
      <c r="D78" s="1">
        <f t="shared" si="1"/>
        <v>0</v>
      </c>
      <c r="E78" s="1">
        <v>0.0</v>
      </c>
      <c r="F78" s="1">
        <v>1.0</v>
      </c>
      <c r="G78" s="2" t="s">
        <v>38</v>
      </c>
      <c r="H78" s="1" t="s">
        <v>2195</v>
      </c>
      <c r="J78" s="11" t="s">
        <v>2248</v>
      </c>
    </row>
    <row r="79">
      <c r="A79" s="1" t="s">
        <v>2249</v>
      </c>
      <c r="B79" s="1">
        <v>36.313319</v>
      </c>
      <c r="C79" s="1">
        <v>139.056496</v>
      </c>
      <c r="D79" s="1">
        <f t="shared" si="1"/>
        <v>0</v>
      </c>
      <c r="E79" s="1">
        <v>0.0</v>
      </c>
      <c r="F79" s="1">
        <v>1.0</v>
      </c>
      <c r="G79" s="2" t="s">
        <v>1333</v>
      </c>
      <c r="H79" s="1" t="s">
        <v>2179</v>
      </c>
      <c r="I79" s="31" t="s">
        <v>2250</v>
      </c>
      <c r="J79" s="11" t="s">
        <v>2251</v>
      </c>
    </row>
    <row r="80">
      <c r="A80" s="1" t="s">
        <v>2252</v>
      </c>
      <c r="B80" s="1">
        <v>36.2607163734984</v>
      </c>
      <c r="C80" s="1">
        <v>139.36158229107</v>
      </c>
      <c r="D80" s="1">
        <f t="shared" si="1"/>
        <v>0</v>
      </c>
      <c r="E80" s="1">
        <v>0.0</v>
      </c>
      <c r="F80" s="1">
        <v>1.0</v>
      </c>
      <c r="G80" s="2" t="s">
        <v>1333</v>
      </c>
      <c r="H80" s="1" t="s">
        <v>2179</v>
      </c>
      <c r="I80" s="31" t="s">
        <v>2253</v>
      </c>
      <c r="J80" s="11" t="s">
        <v>2254</v>
      </c>
    </row>
    <row r="81">
      <c r="A81" s="1" t="s">
        <v>2255</v>
      </c>
      <c r="B81" s="1">
        <v>34.2788875553911</v>
      </c>
      <c r="C81" s="1">
        <v>134.219195467228</v>
      </c>
      <c r="D81" s="1">
        <f t="shared" si="1"/>
        <v>0</v>
      </c>
      <c r="E81" s="1">
        <v>0.0</v>
      </c>
      <c r="F81" s="1">
        <v>1.0</v>
      </c>
      <c r="G81" s="2" t="s">
        <v>38</v>
      </c>
      <c r="H81" s="1" t="s">
        <v>2195</v>
      </c>
      <c r="J81" s="11" t="s">
        <v>2256</v>
      </c>
    </row>
    <row r="82">
      <c r="A82" s="1" t="s">
        <v>2257</v>
      </c>
      <c r="B82" s="1">
        <v>36.2641658613762</v>
      </c>
      <c r="C82" s="1">
        <v>139.612872355819</v>
      </c>
      <c r="D82" s="1">
        <f t="shared" si="1"/>
        <v>0</v>
      </c>
      <c r="E82" s="1">
        <v>0.0</v>
      </c>
      <c r="F82" s="1">
        <v>1.0</v>
      </c>
      <c r="G82" s="2" t="s">
        <v>1333</v>
      </c>
      <c r="H82" s="1" t="s">
        <v>2195</v>
      </c>
      <c r="I82" s="1" t="s">
        <v>2258</v>
      </c>
      <c r="J82" s="11" t="s">
        <v>2259</v>
      </c>
    </row>
    <row r="84">
      <c r="F84" s="6"/>
      <c r="G84" s="6"/>
    </row>
    <row r="85">
      <c r="F85" s="6"/>
      <c r="G85" s="6"/>
    </row>
    <row r="86">
      <c r="F86" s="6"/>
      <c r="G86" s="6"/>
    </row>
    <row r="87">
      <c r="F87" s="6"/>
      <c r="G87" s="6"/>
    </row>
    <row r="88">
      <c r="F88" s="6"/>
      <c r="G88" s="6"/>
    </row>
    <row r="89">
      <c r="F89" s="6"/>
      <c r="G89" s="6"/>
    </row>
    <row r="90">
      <c r="F90" s="6"/>
      <c r="G90" s="6"/>
    </row>
    <row r="91">
      <c r="F91" s="6"/>
      <c r="G91" s="6"/>
    </row>
    <row r="92">
      <c r="F92" s="6"/>
      <c r="G92" s="6"/>
    </row>
    <row r="93">
      <c r="F93" s="6"/>
      <c r="G93" s="6"/>
    </row>
    <row r="94">
      <c r="F94" s="6"/>
      <c r="G94" s="6"/>
    </row>
    <row r="95">
      <c r="F95" s="6"/>
      <c r="G95" s="6"/>
    </row>
    <row r="96">
      <c r="F96" s="6"/>
      <c r="G96" s="6"/>
    </row>
    <row r="97">
      <c r="F97" s="6"/>
      <c r="G97" s="6"/>
    </row>
    <row r="98">
      <c r="F98" s="6"/>
      <c r="G98" s="6"/>
    </row>
    <row r="99">
      <c r="F99" s="6"/>
      <c r="G99" s="6"/>
    </row>
    <row r="100">
      <c r="F100" s="6"/>
      <c r="G100" s="6"/>
    </row>
    <row r="101">
      <c r="F101" s="6"/>
      <c r="G101" s="6"/>
    </row>
    <row r="102">
      <c r="F102" s="6"/>
      <c r="G102" s="6"/>
    </row>
    <row r="103">
      <c r="F103" s="6"/>
      <c r="G103" s="6"/>
    </row>
    <row r="104">
      <c r="F104" s="6"/>
      <c r="G104" s="6"/>
    </row>
    <row r="105">
      <c r="F105" s="6"/>
      <c r="G105" s="6"/>
    </row>
    <row r="106">
      <c r="F106" s="6"/>
      <c r="G106" s="6"/>
    </row>
    <row r="107">
      <c r="F107" s="6"/>
      <c r="G107" s="6"/>
    </row>
    <row r="108">
      <c r="F108" s="6"/>
      <c r="G108" s="6"/>
    </row>
    <row r="109">
      <c r="F109" s="6"/>
      <c r="G109" s="6"/>
    </row>
    <row r="110">
      <c r="F110" s="6"/>
      <c r="G110" s="6"/>
    </row>
    <row r="111">
      <c r="F111" s="6"/>
      <c r="G111" s="6"/>
    </row>
    <row r="112">
      <c r="F112" s="6"/>
      <c r="G112" s="6"/>
    </row>
    <row r="113">
      <c r="F113" s="6"/>
      <c r="G113" s="6"/>
    </row>
    <row r="114">
      <c r="F114" s="6"/>
      <c r="G114" s="6"/>
    </row>
    <row r="115">
      <c r="F115" s="6"/>
      <c r="G115" s="6"/>
    </row>
    <row r="116">
      <c r="F116" s="6"/>
      <c r="G116" s="6"/>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9"/>
    <hyperlink r:id="rId38" ref="J40"/>
    <hyperlink r:id="rId39" ref="J41"/>
    <hyperlink r:id="rId40" ref="J42"/>
    <hyperlink r:id="rId41" ref="J43"/>
    <hyperlink r:id="rId42" ref="J44"/>
    <hyperlink r:id="rId43" ref="J45"/>
    <hyperlink r:id="rId44" ref="J46"/>
    <hyperlink r:id="rId45" ref="J47"/>
    <hyperlink r:id="rId46" ref="J48"/>
    <hyperlink r:id="rId47" ref="J49"/>
    <hyperlink r:id="rId48" ref="J50"/>
    <hyperlink r:id="rId49" ref="J51"/>
    <hyperlink r:id="rId50" ref="J52"/>
    <hyperlink r:id="rId51" ref="J53"/>
    <hyperlink r:id="rId52" ref="J54"/>
    <hyperlink r:id="rId53" ref="J55"/>
    <hyperlink r:id="rId54" ref="J56"/>
    <hyperlink r:id="rId55" ref="J57"/>
    <hyperlink r:id="rId56" ref="J58"/>
    <hyperlink r:id="rId57" ref="J59"/>
    <hyperlink r:id="rId58" ref="J60"/>
    <hyperlink r:id="rId59" ref="J61"/>
    <hyperlink r:id="rId60" ref="J62"/>
    <hyperlink r:id="rId61" ref="J63"/>
    <hyperlink r:id="rId62" ref="J64"/>
    <hyperlink r:id="rId63" ref="J65"/>
    <hyperlink r:id="rId64" ref="J66"/>
    <hyperlink r:id="rId65" ref="J67"/>
    <hyperlink r:id="rId66" ref="J68"/>
    <hyperlink r:id="rId67" ref="J69"/>
    <hyperlink r:id="rId68" ref="J70"/>
    <hyperlink r:id="rId69" ref="J71"/>
    <hyperlink r:id="rId70" ref="J72"/>
    <hyperlink r:id="rId71" ref="J73"/>
    <hyperlink r:id="rId72" ref="J74"/>
    <hyperlink r:id="rId73" ref="J75"/>
    <hyperlink r:id="rId74" ref="J76"/>
    <hyperlink r:id="rId75" ref="J77"/>
    <hyperlink r:id="rId76" ref="J78"/>
    <hyperlink r:id="rId77" ref="J79"/>
    <hyperlink r:id="rId78" ref="J80"/>
    <hyperlink r:id="rId79" ref="J81"/>
    <hyperlink r:id="rId80" ref="J82"/>
  </hyperlinks>
  <drawing r:id="rId8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2034</v>
      </c>
      <c r="B1" s="1" t="s">
        <v>1354</v>
      </c>
      <c r="C1" s="1" t="s">
        <v>1355</v>
      </c>
      <c r="D1" s="1" t="s">
        <v>2035</v>
      </c>
      <c r="E1" s="1" t="s">
        <v>2036</v>
      </c>
      <c r="F1" s="1" t="s">
        <v>2037</v>
      </c>
      <c r="G1" s="2" t="s">
        <v>2038</v>
      </c>
      <c r="H1" s="1" t="s">
        <v>3</v>
      </c>
      <c r="I1" s="1" t="s">
        <v>712</v>
      </c>
      <c r="J1" s="1" t="s">
        <v>2039</v>
      </c>
    </row>
    <row r="2">
      <c r="A2" s="1" t="s">
        <v>2260</v>
      </c>
      <c r="D2" s="1">
        <f t="shared" ref="D2:D22" si="1">10+SWITCH(H2,"不明",3,"古墳後期",2,"古墳後期?",2,"古墳中期",2,"古墳中期?",2,"古墳前期後半",2,"古墳前期後半?",2,"古墳前期",1,"古墳前期?",1,"古墳前期前半",0,"古墳前期前半?",0,-1)</f>
        <v>13</v>
      </c>
      <c r="E2" s="1" t="s">
        <v>2261</v>
      </c>
      <c r="F2" s="1">
        <v>0.0</v>
      </c>
      <c r="G2" s="1" t="s">
        <v>1333</v>
      </c>
      <c r="H2" s="18" t="s">
        <v>2041</v>
      </c>
    </row>
    <row r="3">
      <c r="A3" s="1" t="s">
        <v>2262</v>
      </c>
      <c r="D3" s="1">
        <f t="shared" si="1"/>
        <v>13</v>
      </c>
      <c r="E3" s="1" t="s">
        <v>2261</v>
      </c>
      <c r="F3" s="1">
        <v>0.0</v>
      </c>
      <c r="G3" s="1" t="s">
        <v>1333</v>
      </c>
      <c r="H3" s="18" t="s">
        <v>2041</v>
      </c>
    </row>
    <row r="4">
      <c r="A4" s="1" t="s">
        <v>2263</v>
      </c>
      <c r="D4" s="1">
        <f t="shared" si="1"/>
        <v>13</v>
      </c>
      <c r="E4" s="1" t="s">
        <v>2261</v>
      </c>
      <c r="F4" s="1">
        <v>0.0</v>
      </c>
      <c r="G4" s="1" t="s">
        <v>1333</v>
      </c>
      <c r="H4" s="18" t="s">
        <v>2041</v>
      </c>
    </row>
    <row r="5">
      <c r="A5" s="1" t="s">
        <v>2264</v>
      </c>
      <c r="B5" s="1">
        <v>34.866723</v>
      </c>
      <c r="C5" s="1">
        <v>135.783831</v>
      </c>
      <c r="D5" s="1">
        <f t="shared" si="1"/>
        <v>13</v>
      </c>
      <c r="E5" s="1" t="s">
        <v>2261</v>
      </c>
      <c r="F5" s="1">
        <v>1.0</v>
      </c>
      <c r="G5" s="1" t="s">
        <v>1333</v>
      </c>
      <c r="H5" s="18" t="s">
        <v>2041</v>
      </c>
      <c r="I5" s="31" t="s">
        <v>2265</v>
      </c>
      <c r="J5" s="11" t="s">
        <v>2266</v>
      </c>
    </row>
    <row r="6">
      <c r="A6" s="1" t="s">
        <v>2267</v>
      </c>
      <c r="D6" s="1">
        <f t="shared" si="1"/>
        <v>13</v>
      </c>
      <c r="E6" s="1" t="s">
        <v>2261</v>
      </c>
      <c r="F6" s="1">
        <v>0.0</v>
      </c>
      <c r="G6" s="1" t="s">
        <v>1333</v>
      </c>
      <c r="H6" s="18" t="s">
        <v>2041</v>
      </c>
      <c r="I6" s="31" t="s">
        <v>2268</v>
      </c>
      <c r="J6" s="11" t="s">
        <v>2269</v>
      </c>
    </row>
    <row r="7">
      <c r="A7" s="1" t="s">
        <v>2270</v>
      </c>
      <c r="D7" s="1">
        <f t="shared" si="1"/>
        <v>13</v>
      </c>
      <c r="E7" s="1" t="s">
        <v>2261</v>
      </c>
      <c r="F7" s="1">
        <v>0.0</v>
      </c>
      <c r="G7" s="1" t="s">
        <v>1333</v>
      </c>
      <c r="H7" s="18" t="s">
        <v>2041</v>
      </c>
      <c r="I7" s="1" t="s">
        <v>2271</v>
      </c>
    </row>
    <row r="8">
      <c r="A8" s="1" t="s">
        <v>2272</v>
      </c>
      <c r="D8" s="1">
        <f t="shared" si="1"/>
        <v>13</v>
      </c>
      <c r="E8" s="1" t="s">
        <v>2261</v>
      </c>
      <c r="F8" s="1">
        <v>0.0</v>
      </c>
      <c r="G8" s="1" t="s">
        <v>1333</v>
      </c>
      <c r="H8" s="18" t="s">
        <v>2041</v>
      </c>
    </row>
    <row r="9">
      <c r="A9" s="1" t="s">
        <v>2273</v>
      </c>
      <c r="D9" s="1">
        <f t="shared" si="1"/>
        <v>13</v>
      </c>
      <c r="E9" s="1" t="s">
        <v>2261</v>
      </c>
      <c r="F9" s="1">
        <v>0.0</v>
      </c>
      <c r="G9" s="1" t="s">
        <v>1333</v>
      </c>
      <c r="H9" s="18" t="s">
        <v>2041</v>
      </c>
    </row>
    <row r="10">
      <c r="A10" s="1" t="s">
        <v>2274</v>
      </c>
      <c r="D10" s="1">
        <f t="shared" si="1"/>
        <v>13</v>
      </c>
      <c r="E10" s="1" t="s">
        <v>2261</v>
      </c>
      <c r="F10" s="1">
        <v>0.0</v>
      </c>
      <c r="G10" s="1" t="s">
        <v>1333</v>
      </c>
      <c r="H10" s="18" t="s">
        <v>2041</v>
      </c>
    </row>
    <row r="11">
      <c r="A11" s="1" t="s">
        <v>2275</v>
      </c>
      <c r="B11" s="1">
        <v>36.206288</v>
      </c>
      <c r="C11" s="1">
        <v>139.054943</v>
      </c>
      <c r="D11" s="1">
        <f t="shared" si="1"/>
        <v>13</v>
      </c>
      <c r="E11" s="1" t="s">
        <v>2261</v>
      </c>
      <c r="F11" s="1">
        <v>0.0</v>
      </c>
      <c r="G11" s="1" t="s">
        <v>1333</v>
      </c>
      <c r="H11" s="18" t="s">
        <v>2041</v>
      </c>
      <c r="I11" s="11" t="s">
        <v>2276</v>
      </c>
      <c r="J11" s="11" t="s">
        <v>2277</v>
      </c>
    </row>
    <row r="12">
      <c r="A12" s="1" t="s">
        <v>2278</v>
      </c>
      <c r="D12" s="1">
        <f t="shared" si="1"/>
        <v>13</v>
      </c>
      <c r="E12" s="1" t="s">
        <v>2261</v>
      </c>
      <c r="F12" s="1">
        <v>0.0</v>
      </c>
      <c r="G12" s="1" t="s">
        <v>1333</v>
      </c>
      <c r="H12" s="18" t="s">
        <v>2041</v>
      </c>
    </row>
    <row r="13">
      <c r="A13" s="18" t="s">
        <v>2279</v>
      </c>
      <c r="B13" s="28">
        <v>32.150065</v>
      </c>
      <c r="C13" s="28">
        <v>131.519314</v>
      </c>
      <c r="D13" s="1">
        <f t="shared" si="1"/>
        <v>13</v>
      </c>
      <c r="E13" s="32" t="s">
        <v>2280</v>
      </c>
      <c r="F13" s="13">
        <v>0.0</v>
      </c>
      <c r="G13" s="18" t="s">
        <v>1333</v>
      </c>
      <c r="H13" s="18" t="s">
        <v>2041</v>
      </c>
      <c r="I13" s="20" t="s">
        <v>2281</v>
      </c>
      <c r="J13" s="33" t="s">
        <v>2282</v>
      </c>
    </row>
    <row r="14">
      <c r="A14" s="18" t="s">
        <v>2283</v>
      </c>
      <c r="B14" s="28">
        <v>34.1542465113955</v>
      </c>
      <c r="C14" s="28">
        <v>134.462907287284</v>
      </c>
      <c r="D14" s="1">
        <f t="shared" si="1"/>
        <v>13</v>
      </c>
      <c r="E14" s="32" t="s">
        <v>2280</v>
      </c>
      <c r="F14" s="13">
        <v>0.0</v>
      </c>
      <c r="G14" s="34" t="s">
        <v>1333</v>
      </c>
      <c r="H14" s="18" t="s">
        <v>2041</v>
      </c>
      <c r="I14" s="35" t="s">
        <v>2284</v>
      </c>
      <c r="J14" s="33" t="s">
        <v>2285</v>
      </c>
    </row>
    <row r="15">
      <c r="A15" s="18" t="s">
        <v>2286</v>
      </c>
      <c r="B15" s="28">
        <v>32.150065</v>
      </c>
      <c r="C15" s="28">
        <v>131.519314</v>
      </c>
      <c r="D15" s="1">
        <f t="shared" si="1"/>
        <v>12</v>
      </c>
      <c r="E15" s="32" t="s">
        <v>2280</v>
      </c>
      <c r="F15" s="13">
        <v>1.0</v>
      </c>
      <c r="G15" s="28">
        <v>5.0</v>
      </c>
      <c r="H15" s="18" t="s">
        <v>2065</v>
      </c>
      <c r="I15" s="36"/>
      <c r="J15" s="11" t="s">
        <v>2287</v>
      </c>
    </row>
    <row r="16">
      <c r="A16" s="1" t="s">
        <v>2288</v>
      </c>
      <c r="B16" s="1">
        <v>34.666486</v>
      </c>
      <c r="C16" s="1">
        <v>135.752133</v>
      </c>
      <c r="D16" s="1">
        <f t="shared" si="1"/>
        <v>12</v>
      </c>
      <c r="E16" s="1" t="s">
        <v>2261</v>
      </c>
      <c r="F16" s="1">
        <v>1.0</v>
      </c>
      <c r="G16" s="1" t="s">
        <v>1333</v>
      </c>
      <c r="H16" s="1" t="s">
        <v>2081</v>
      </c>
      <c r="I16" s="31" t="s">
        <v>2289</v>
      </c>
      <c r="J16" s="11" t="s">
        <v>2290</v>
      </c>
    </row>
    <row r="17">
      <c r="A17" s="1" t="s">
        <v>2291</v>
      </c>
      <c r="B17" s="1">
        <v>34.723879</v>
      </c>
      <c r="C17" s="1">
        <v>134.120409</v>
      </c>
      <c r="D17" s="1">
        <f t="shared" si="1"/>
        <v>12</v>
      </c>
      <c r="E17" s="1" t="s">
        <v>2261</v>
      </c>
      <c r="F17" s="1">
        <v>1.0</v>
      </c>
      <c r="G17" s="1" t="s">
        <v>1333</v>
      </c>
      <c r="H17" s="1" t="s">
        <v>2081</v>
      </c>
      <c r="I17" s="11" t="s">
        <v>2292</v>
      </c>
      <c r="J17" s="11" t="s">
        <v>2293</v>
      </c>
    </row>
    <row r="18">
      <c r="A18" s="1" t="s">
        <v>2294</v>
      </c>
      <c r="B18" s="1">
        <v>34.569667</v>
      </c>
      <c r="C18" s="1">
        <v>135.643417</v>
      </c>
      <c r="D18" s="1">
        <f t="shared" si="1"/>
        <v>11</v>
      </c>
      <c r="E18" s="1" t="s">
        <v>2261</v>
      </c>
      <c r="F18" s="1">
        <v>1.0</v>
      </c>
      <c r="G18" s="1" t="s">
        <v>1333</v>
      </c>
      <c r="H18" s="18" t="s">
        <v>2153</v>
      </c>
      <c r="I18" s="31" t="s">
        <v>2295</v>
      </c>
      <c r="J18" s="11" t="s">
        <v>2296</v>
      </c>
    </row>
    <row r="19">
      <c r="A19" s="1" t="s">
        <v>2297</v>
      </c>
      <c r="B19" s="1">
        <v>35.105583</v>
      </c>
      <c r="C19" s="1">
        <v>137.192667</v>
      </c>
      <c r="D19" s="1">
        <f t="shared" si="1"/>
        <v>11</v>
      </c>
      <c r="E19" s="1" t="s">
        <v>2261</v>
      </c>
      <c r="F19" s="1">
        <v>1.0</v>
      </c>
      <c r="G19" s="1" t="s">
        <v>1333</v>
      </c>
      <c r="H19" s="18" t="s">
        <v>2153</v>
      </c>
      <c r="I19" s="37" t="s">
        <v>2298</v>
      </c>
      <c r="J19" s="37" t="s">
        <v>2299</v>
      </c>
    </row>
    <row r="20">
      <c r="A20" s="18" t="s">
        <v>2300</v>
      </c>
      <c r="B20" s="28">
        <v>34.6821024807961</v>
      </c>
      <c r="C20" s="28">
        <v>135.656814827822</v>
      </c>
      <c r="D20" s="1">
        <f t="shared" si="1"/>
        <v>11</v>
      </c>
      <c r="E20" s="32" t="s">
        <v>2280</v>
      </c>
      <c r="F20" s="30">
        <v>1.0</v>
      </c>
      <c r="G20" s="18" t="s">
        <v>1333</v>
      </c>
      <c r="H20" s="18" t="s">
        <v>2153</v>
      </c>
      <c r="I20" s="38" t="s">
        <v>2301</v>
      </c>
      <c r="J20" s="39" t="s">
        <v>2302</v>
      </c>
    </row>
    <row r="21">
      <c r="A21" s="18" t="s">
        <v>2303</v>
      </c>
      <c r="B21" s="28">
        <v>33.397559</v>
      </c>
      <c r="C21" s="28">
        <v>130.655281</v>
      </c>
      <c r="D21" s="1">
        <f t="shared" si="1"/>
        <v>10</v>
      </c>
      <c r="E21" s="32" t="s">
        <v>2280</v>
      </c>
      <c r="F21" s="13">
        <v>1.0</v>
      </c>
      <c r="G21" s="28">
        <v>2.0</v>
      </c>
      <c r="H21" s="18" t="s">
        <v>2195</v>
      </c>
      <c r="I21" s="40" t="s">
        <v>2304</v>
      </c>
      <c r="J21" s="11" t="s">
        <v>2305</v>
      </c>
    </row>
    <row r="22">
      <c r="A22" s="1" t="s">
        <v>2306</v>
      </c>
      <c r="B22" s="1">
        <v>35.1909025682403</v>
      </c>
      <c r="C22" s="1">
        <v>136.755749507326</v>
      </c>
      <c r="D22" s="1">
        <f t="shared" si="1"/>
        <v>10</v>
      </c>
      <c r="E22" s="32" t="s">
        <v>2280</v>
      </c>
      <c r="F22" s="1">
        <v>1.0</v>
      </c>
      <c r="G22" s="1">
        <v>1.0</v>
      </c>
      <c r="H22" s="1" t="s">
        <v>2195</v>
      </c>
      <c r="J22" s="11" t="s">
        <v>2307</v>
      </c>
    </row>
    <row r="23">
      <c r="E23" s="41"/>
    </row>
    <row r="24">
      <c r="E24" s="41"/>
    </row>
    <row r="25">
      <c r="E25" s="41"/>
    </row>
    <row r="26">
      <c r="E26" s="41"/>
    </row>
    <row r="27">
      <c r="E27" s="41"/>
    </row>
    <row r="28">
      <c r="E28" s="41"/>
    </row>
    <row r="29">
      <c r="E29" s="41"/>
    </row>
    <row r="30">
      <c r="E30" s="41"/>
    </row>
    <row r="31">
      <c r="E31" s="41"/>
    </row>
    <row r="32">
      <c r="E32" s="41"/>
    </row>
    <row r="33">
      <c r="E33" s="41"/>
    </row>
    <row r="34">
      <c r="E34" s="41"/>
    </row>
    <row r="35">
      <c r="E35" s="41"/>
    </row>
    <row r="36">
      <c r="E36" s="41"/>
    </row>
    <row r="37">
      <c r="E37" s="41"/>
    </row>
    <row r="38">
      <c r="E38" s="41"/>
    </row>
    <row r="39">
      <c r="E39" s="41"/>
    </row>
    <row r="40">
      <c r="E40" s="41"/>
    </row>
    <row r="41">
      <c r="E41" s="41"/>
    </row>
    <row r="42">
      <c r="E42" s="41"/>
    </row>
    <row r="43">
      <c r="E43" s="41"/>
    </row>
    <row r="44">
      <c r="E44" s="41"/>
    </row>
    <row r="45">
      <c r="E45" s="41"/>
    </row>
    <row r="46">
      <c r="E46" s="41"/>
    </row>
    <row r="47">
      <c r="E47" s="41"/>
    </row>
    <row r="48">
      <c r="E48" s="41"/>
    </row>
    <row r="49">
      <c r="E49" s="41"/>
    </row>
    <row r="50">
      <c r="E50" s="41"/>
    </row>
    <row r="51">
      <c r="E51" s="41"/>
    </row>
    <row r="52">
      <c r="E52" s="41"/>
    </row>
    <row r="53">
      <c r="E53" s="41"/>
    </row>
    <row r="54">
      <c r="E54" s="41"/>
    </row>
    <row r="55">
      <c r="E55" s="41"/>
    </row>
    <row r="56">
      <c r="E56" s="41"/>
    </row>
    <row r="57">
      <c r="E57" s="41"/>
    </row>
    <row r="58">
      <c r="E58" s="41"/>
    </row>
    <row r="59">
      <c r="E59" s="41"/>
    </row>
    <row r="60">
      <c r="E60" s="41"/>
    </row>
    <row r="61">
      <c r="E61" s="41"/>
    </row>
    <row r="62">
      <c r="E62" s="41"/>
    </row>
    <row r="63">
      <c r="E63" s="41"/>
    </row>
    <row r="64">
      <c r="E64" s="41"/>
    </row>
    <row r="65">
      <c r="E65" s="41"/>
    </row>
    <row r="66">
      <c r="E66" s="41"/>
    </row>
    <row r="67">
      <c r="E67" s="41"/>
    </row>
    <row r="68">
      <c r="E68" s="41"/>
    </row>
    <row r="69">
      <c r="E69" s="41"/>
    </row>
    <row r="70">
      <c r="E70" s="41"/>
    </row>
    <row r="71">
      <c r="E71" s="41"/>
    </row>
    <row r="72">
      <c r="E72" s="41"/>
    </row>
    <row r="73">
      <c r="E73" s="41"/>
    </row>
    <row r="74">
      <c r="E74" s="41"/>
    </row>
    <row r="75">
      <c r="E75" s="41"/>
    </row>
    <row r="76">
      <c r="E76" s="41"/>
    </row>
    <row r="77">
      <c r="E77" s="41"/>
    </row>
    <row r="78">
      <c r="E78" s="41"/>
    </row>
    <row r="79">
      <c r="E79" s="41"/>
    </row>
    <row r="80">
      <c r="E80" s="41"/>
    </row>
    <row r="81">
      <c r="E81" s="41"/>
    </row>
    <row r="82">
      <c r="E82" s="41"/>
    </row>
    <row r="83">
      <c r="E83" s="41"/>
    </row>
    <row r="84">
      <c r="E84" s="41"/>
    </row>
    <row r="85">
      <c r="E85" s="41"/>
    </row>
    <row r="86">
      <c r="E86" s="41"/>
    </row>
    <row r="87">
      <c r="E87" s="41"/>
    </row>
    <row r="88">
      <c r="E88" s="41"/>
    </row>
    <row r="89">
      <c r="E89" s="41"/>
    </row>
    <row r="90">
      <c r="E90" s="41"/>
    </row>
    <row r="91">
      <c r="E91" s="41"/>
    </row>
    <row r="92">
      <c r="E92" s="41"/>
    </row>
    <row r="93">
      <c r="E93" s="41"/>
    </row>
    <row r="94">
      <c r="E94" s="41"/>
    </row>
    <row r="95">
      <c r="E95" s="41"/>
    </row>
    <row r="96">
      <c r="E96" s="41"/>
    </row>
    <row r="97">
      <c r="E97" s="41"/>
    </row>
    <row r="98">
      <c r="E98" s="41"/>
    </row>
    <row r="99">
      <c r="E99" s="41"/>
    </row>
    <row r="100">
      <c r="E100" s="41"/>
    </row>
    <row r="101">
      <c r="E101" s="41"/>
    </row>
    <row r="102">
      <c r="E102" s="41"/>
    </row>
    <row r="103">
      <c r="E103" s="41"/>
    </row>
    <row r="104">
      <c r="E104" s="41"/>
    </row>
    <row r="105">
      <c r="E105" s="41"/>
    </row>
    <row r="106">
      <c r="E106" s="41"/>
    </row>
    <row r="107">
      <c r="E107" s="41"/>
    </row>
    <row r="108">
      <c r="E108" s="41"/>
    </row>
    <row r="109">
      <c r="E109" s="41"/>
    </row>
    <row r="110">
      <c r="E110" s="41"/>
    </row>
    <row r="111">
      <c r="E111" s="41"/>
    </row>
    <row r="112">
      <c r="E112" s="41"/>
    </row>
    <row r="113">
      <c r="E113" s="41"/>
    </row>
    <row r="114">
      <c r="E114" s="41"/>
    </row>
    <row r="115">
      <c r="E115" s="41"/>
    </row>
    <row r="116">
      <c r="E116" s="41"/>
    </row>
    <row r="117">
      <c r="E117" s="41"/>
    </row>
    <row r="118">
      <c r="E118" s="41"/>
    </row>
    <row r="119">
      <c r="E119" s="41"/>
    </row>
    <row r="120">
      <c r="E120" s="41"/>
    </row>
    <row r="121">
      <c r="E121" s="41"/>
    </row>
    <row r="122">
      <c r="E122" s="41"/>
    </row>
    <row r="123">
      <c r="E123" s="41"/>
    </row>
    <row r="124">
      <c r="E124" s="41"/>
    </row>
    <row r="125">
      <c r="E125" s="41"/>
    </row>
    <row r="126">
      <c r="E126" s="41"/>
    </row>
    <row r="127">
      <c r="E127" s="41"/>
    </row>
    <row r="128">
      <c r="E128" s="41"/>
    </row>
    <row r="129">
      <c r="E129" s="41"/>
    </row>
    <row r="130">
      <c r="E130" s="41"/>
    </row>
    <row r="131">
      <c r="E131" s="41"/>
    </row>
    <row r="132">
      <c r="E132" s="41"/>
    </row>
    <row r="133">
      <c r="E133" s="41"/>
    </row>
    <row r="134">
      <c r="E134" s="41"/>
    </row>
    <row r="135">
      <c r="E135" s="41"/>
    </row>
    <row r="136">
      <c r="E136" s="41"/>
    </row>
    <row r="137">
      <c r="E137" s="41"/>
    </row>
    <row r="138">
      <c r="E138" s="41"/>
    </row>
    <row r="139">
      <c r="E139" s="41"/>
    </row>
    <row r="140">
      <c r="E140" s="41"/>
    </row>
    <row r="141">
      <c r="E141" s="41"/>
    </row>
    <row r="142">
      <c r="E142" s="41"/>
    </row>
    <row r="143">
      <c r="E143" s="41"/>
    </row>
    <row r="144">
      <c r="E144" s="41"/>
    </row>
    <row r="145">
      <c r="E145" s="41"/>
    </row>
    <row r="146">
      <c r="E146" s="41"/>
    </row>
    <row r="147">
      <c r="E147" s="41"/>
    </row>
    <row r="148">
      <c r="E148" s="41"/>
    </row>
    <row r="149">
      <c r="E149" s="41"/>
    </row>
    <row r="150">
      <c r="E150" s="41"/>
    </row>
    <row r="151">
      <c r="E151" s="41"/>
    </row>
    <row r="152">
      <c r="E152" s="41"/>
    </row>
    <row r="153">
      <c r="E153" s="41"/>
    </row>
    <row r="154">
      <c r="E154" s="41"/>
    </row>
    <row r="155">
      <c r="E155" s="41"/>
    </row>
    <row r="156">
      <c r="E156" s="41"/>
    </row>
    <row r="157">
      <c r="E157" s="41"/>
    </row>
    <row r="158">
      <c r="E158" s="41"/>
    </row>
    <row r="159">
      <c r="E159" s="41"/>
    </row>
    <row r="160">
      <c r="E160" s="41"/>
    </row>
    <row r="161">
      <c r="E161" s="41"/>
    </row>
    <row r="162">
      <c r="E162" s="41"/>
    </row>
    <row r="163">
      <c r="E163" s="41"/>
    </row>
    <row r="164">
      <c r="E164" s="41"/>
    </row>
    <row r="165">
      <c r="E165" s="41"/>
    </row>
    <row r="166">
      <c r="E166" s="41"/>
    </row>
    <row r="167">
      <c r="E167" s="41"/>
    </row>
    <row r="168">
      <c r="E168" s="41"/>
    </row>
    <row r="169">
      <c r="E169" s="41"/>
    </row>
    <row r="170">
      <c r="E170" s="41"/>
    </row>
    <row r="171">
      <c r="E171" s="41"/>
    </row>
    <row r="172">
      <c r="E172" s="41"/>
    </row>
    <row r="173">
      <c r="E173" s="41"/>
    </row>
    <row r="174">
      <c r="E174" s="41"/>
    </row>
    <row r="175">
      <c r="E175" s="41"/>
    </row>
    <row r="176">
      <c r="E176" s="41"/>
    </row>
    <row r="177">
      <c r="E177" s="41"/>
    </row>
    <row r="178">
      <c r="E178" s="41"/>
    </row>
    <row r="179">
      <c r="E179" s="41"/>
    </row>
    <row r="180">
      <c r="E180" s="41"/>
    </row>
    <row r="181">
      <c r="E181" s="41"/>
    </row>
    <row r="182">
      <c r="E182" s="41"/>
    </row>
    <row r="183">
      <c r="E183" s="41"/>
    </row>
    <row r="184">
      <c r="E184" s="41"/>
    </row>
    <row r="185">
      <c r="E185" s="41"/>
    </row>
    <row r="186">
      <c r="E186" s="41"/>
    </row>
    <row r="187">
      <c r="E187" s="41"/>
    </row>
    <row r="188">
      <c r="E188" s="41"/>
    </row>
    <row r="189">
      <c r="E189" s="41"/>
    </row>
    <row r="190">
      <c r="E190" s="41"/>
    </row>
    <row r="191">
      <c r="E191" s="41"/>
    </row>
    <row r="192">
      <c r="E192" s="41"/>
    </row>
    <row r="193">
      <c r="E193" s="41"/>
    </row>
    <row r="194">
      <c r="E194" s="41"/>
    </row>
    <row r="195">
      <c r="E195" s="41"/>
    </row>
    <row r="196">
      <c r="E196" s="41"/>
    </row>
    <row r="197">
      <c r="E197" s="41"/>
    </row>
    <row r="198">
      <c r="E198" s="41"/>
    </row>
    <row r="199">
      <c r="E199" s="41"/>
    </row>
    <row r="200">
      <c r="E200" s="41"/>
    </row>
    <row r="201">
      <c r="E201" s="41"/>
    </row>
    <row r="202">
      <c r="E202" s="41"/>
    </row>
    <row r="203">
      <c r="E203" s="41"/>
    </row>
    <row r="204">
      <c r="E204" s="41"/>
    </row>
    <row r="205">
      <c r="E205" s="41"/>
    </row>
    <row r="206">
      <c r="E206" s="41"/>
    </row>
    <row r="207">
      <c r="E207" s="41"/>
    </row>
    <row r="208">
      <c r="E208" s="41"/>
    </row>
    <row r="209">
      <c r="E209" s="41"/>
    </row>
    <row r="210">
      <c r="E210" s="41"/>
    </row>
    <row r="211">
      <c r="E211" s="41"/>
    </row>
    <row r="212">
      <c r="E212" s="41"/>
    </row>
    <row r="213">
      <c r="E213" s="41"/>
    </row>
    <row r="214">
      <c r="E214" s="41"/>
    </row>
    <row r="215">
      <c r="E215" s="41"/>
    </row>
    <row r="216">
      <c r="E216" s="41"/>
    </row>
    <row r="217">
      <c r="E217" s="41"/>
    </row>
    <row r="218">
      <c r="E218" s="41"/>
    </row>
    <row r="219">
      <c r="E219" s="41"/>
    </row>
    <row r="220">
      <c r="E220" s="41"/>
    </row>
    <row r="221">
      <c r="E221" s="41"/>
    </row>
    <row r="222">
      <c r="E222" s="41"/>
    </row>
    <row r="223">
      <c r="E223" s="41"/>
    </row>
    <row r="224">
      <c r="E224" s="41"/>
    </row>
    <row r="225">
      <c r="E225" s="41"/>
    </row>
    <row r="226">
      <c r="E226" s="41"/>
    </row>
    <row r="227">
      <c r="E227" s="41"/>
    </row>
    <row r="228">
      <c r="E228" s="41"/>
    </row>
    <row r="229">
      <c r="E229" s="41"/>
    </row>
    <row r="230">
      <c r="E230" s="41"/>
    </row>
    <row r="231">
      <c r="E231" s="41"/>
    </row>
    <row r="232">
      <c r="E232" s="41"/>
    </row>
    <row r="233">
      <c r="E233" s="41"/>
    </row>
    <row r="234">
      <c r="E234" s="41"/>
    </row>
    <row r="235">
      <c r="E235" s="41"/>
    </row>
    <row r="236">
      <c r="E236" s="41"/>
    </row>
    <row r="237">
      <c r="E237" s="41"/>
    </row>
    <row r="238">
      <c r="E238" s="41"/>
    </row>
    <row r="239">
      <c r="E239" s="41"/>
    </row>
    <row r="240">
      <c r="E240" s="41"/>
    </row>
    <row r="241">
      <c r="E241" s="41"/>
    </row>
    <row r="242">
      <c r="E242" s="41"/>
    </row>
    <row r="243">
      <c r="E243" s="41"/>
    </row>
    <row r="244">
      <c r="E244" s="41"/>
    </row>
    <row r="245">
      <c r="E245" s="41"/>
    </row>
    <row r="246">
      <c r="E246" s="41"/>
    </row>
    <row r="247">
      <c r="E247" s="41"/>
    </row>
    <row r="248">
      <c r="E248" s="41"/>
    </row>
    <row r="249">
      <c r="E249" s="41"/>
    </row>
    <row r="250">
      <c r="E250" s="41"/>
    </row>
    <row r="251">
      <c r="E251" s="41"/>
    </row>
    <row r="252">
      <c r="E252" s="41"/>
    </row>
    <row r="253">
      <c r="E253" s="41"/>
    </row>
    <row r="254">
      <c r="E254" s="41"/>
    </row>
    <row r="255">
      <c r="E255" s="41"/>
    </row>
    <row r="256">
      <c r="E256" s="41"/>
    </row>
    <row r="257">
      <c r="E257" s="41"/>
    </row>
    <row r="258">
      <c r="E258" s="41"/>
    </row>
    <row r="259">
      <c r="E259" s="41"/>
    </row>
    <row r="260">
      <c r="E260" s="41"/>
    </row>
    <row r="261">
      <c r="E261" s="41"/>
    </row>
    <row r="262">
      <c r="E262" s="41"/>
    </row>
    <row r="263">
      <c r="E263" s="41"/>
    </row>
    <row r="264">
      <c r="E264" s="41"/>
    </row>
    <row r="265">
      <c r="E265" s="41"/>
    </row>
    <row r="266">
      <c r="E266" s="41"/>
    </row>
    <row r="267">
      <c r="E267" s="41"/>
    </row>
    <row r="268">
      <c r="E268" s="41"/>
    </row>
    <row r="269">
      <c r="E269" s="41"/>
    </row>
    <row r="270">
      <c r="E270" s="41"/>
    </row>
    <row r="271">
      <c r="E271" s="41"/>
    </row>
    <row r="272">
      <c r="E272" s="41"/>
    </row>
    <row r="273">
      <c r="E273" s="41"/>
    </row>
    <row r="274">
      <c r="E274" s="41"/>
    </row>
    <row r="275">
      <c r="E275" s="41"/>
    </row>
    <row r="276">
      <c r="E276" s="41"/>
    </row>
    <row r="277">
      <c r="E277" s="41"/>
    </row>
    <row r="278">
      <c r="E278" s="41"/>
    </row>
    <row r="279">
      <c r="E279" s="41"/>
    </row>
    <row r="280">
      <c r="E280" s="41"/>
    </row>
    <row r="281">
      <c r="E281" s="41"/>
    </row>
    <row r="282">
      <c r="E282" s="41"/>
    </row>
    <row r="283">
      <c r="E283" s="41"/>
    </row>
    <row r="284">
      <c r="E284" s="41"/>
    </row>
    <row r="285">
      <c r="E285" s="41"/>
    </row>
    <row r="286">
      <c r="E286" s="41"/>
    </row>
    <row r="287">
      <c r="E287" s="41"/>
    </row>
    <row r="288">
      <c r="E288" s="41"/>
    </row>
    <row r="289">
      <c r="E289" s="41"/>
    </row>
    <row r="290">
      <c r="E290" s="41"/>
    </row>
    <row r="291">
      <c r="E291" s="41"/>
    </row>
    <row r="292">
      <c r="E292" s="41"/>
    </row>
    <row r="293">
      <c r="E293" s="41"/>
    </row>
    <row r="294">
      <c r="E294" s="41"/>
    </row>
    <row r="295">
      <c r="E295" s="41"/>
    </row>
    <row r="296">
      <c r="E296" s="41"/>
    </row>
    <row r="297">
      <c r="E297" s="41"/>
    </row>
    <row r="298">
      <c r="E298" s="41"/>
    </row>
    <row r="299">
      <c r="E299" s="41"/>
    </row>
    <row r="300">
      <c r="E300" s="41"/>
    </row>
    <row r="301">
      <c r="E301" s="41"/>
    </row>
    <row r="302">
      <c r="E302" s="41"/>
    </row>
    <row r="303">
      <c r="E303" s="41"/>
    </row>
    <row r="304">
      <c r="E304" s="41"/>
    </row>
    <row r="305">
      <c r="E305" s="41"/>
    </row>
    <row r="306">
      <c r="E306" s="41"/>
    </row>
    <row r="307">
      <c r="E307" s="41"/>
    </row>
    <row r="308">
      <c r="E308" s="41"/>
    </row>
    <row r="309">
      <c r="E309" s="41"/>
    </row>
    <row r="310">
      <c r="E310" s="41"/>
    </row>
    <row r="311">
      <c r="E311" s="41"/>
    </row>
    <row r="312">
      <c r="E312" s="41"/>
    </row>
    <row r="313">
      <c r="E313" s="41"/>
    </row>
    <row r="314">
      <c r="E314" s="41"/>
    </row>
    <row r="315">
      <c r="E315" s="41"/>
    </row>
    <row r="316">
      <c r="E316" s="41"/>
    </row>
    <row r="317">
      <c r="E317" s="41"/>
    </row>
    <row r="318">
      <c r="E318" s="41"/>
    </row>
    <row r="319">
      <c r="E319" s="41"/>
    </row>
    <row r="320">
      <c r="E320" s="41"/>
    </row>
    <row r="321">
      <c r="E321" s="41"/>
    </row>
    <row r="322">
      <c r="E322" s="41"/>
    </row>
    <row r="323">
      <c r="E323" s="41"/>
    </row>
    <row r="324">
      <c r="E324" s="41"/>
    </row>
    <row r="325">
      <c r="E325" s="41"/>
    </row>
    <row r="326">
      <c r="E326" s="41"/>
    </row>
    <row r="327">
      <c r="E327" s="41"/>
    </row>
    <row r="328">
      <c r="E328" s="41"/>
    </row>
    <row r="329">
      <c r="E329" s="41"/>
    </row>
    <row r="330">
      <c r="E330" s="41"/>
    </row>
    <row r="331">
      <c r="E331" s="41"/>
    </row>
    <row r="332">
      <c r="E332" s="41"/>
    </row>
    <row r="333">
      <c r="E333" s="41"/>
    </row>
    <row r="334">
      <c r="E334" s="41"/>
    </row>
    <row r="335">
      <c r="E335" s="41"/>
    </row>
    <row r="336">
      <c r="E336" s="41"/>
    </row>
    <row r="337">
      <c r="E337" s="41"/>
    </row>
    <row r="338">
      <c r="E338" s="41"/>
    </row>
    <row r="339">
      <c r="E339" s="41"/>
    </row>
    <row r="340">
      <c r="E340" s="41"/>
    </row>
    <row r="341">
      <c r="E341" s="41"/>
    </row>
    <row r="342">
      <c r="E342" s="41"/>
    </row>
    <row r="343">
      <c r="E343" s="41"/>
    </row>
    <row r="344">
      <c r="E344" s="41"/>
    </row>
    <row r="345">
      <c r="E345" s="41"/>
    </row>
    <row r="346">
      <c r="E346" s="41"/>
    </row>
    <row r="347">
      <c r="E347" s="41"/>
    </row>
    <row r="348">
      <c r="E348" s="41"/>
    </row>
    <row r="349">
      <c r="E349" s="41"/>
    </row>
    <row r="350">
      <c r="E350" s="41"/>
    </row>
    <row r="351">
      <c r="E351" s="41"/>
    </row>
    <row r="352">
      <c r="E352" s="41"/>
    </row>
    <row r="353">
      <c r="E353" s="41"/>
    </row>
    <row r="354">
      <c r="E354" s="41"/>
    </row>
    <row r="355">
      <c r="E355" s="41"/>
    </row>
    <row r="356">
      <c r="E356" s="41"/>
    </row>
    <row r="357">
      <c r="E357" s="41"/>
    </row>
    <row r="358">
      <c r="E358" s="41"/>
    </row>
    <row r="359">
      <c r="E359" s="41"/>
    </row>
    <row r="360">
      <c r="E360" s="41"/>
    </row>
    <row r="361">
      <c r="E361" s="41"/>
    </row>
    <row r="362">
      <c r="E362" s="41"/>
    </row>
    <row r="363">
      <c r="E363" s="41"/>
    </row>
    <row r="364">
      <c r="E364" s="41"/>
    </row>
    <row r="365">
      <c r="E365" s="41"/>
    </row>
    <row r="366">
      <c r="E366" s="41"/>
    </row>
    <row r="367">
      <c r="E367" s="41"/>
    </row>
    <row r="368">
      <c r="E368" s="41"/>
    </row>
    <row r="369">
      <c r="E369" s="41"/>
    </row>
    <row r="370">
      <c r="E370" s="41"/>
    </row>
    <row r="371">
      <c r="E371" s="41"/>
    </row>
    <row r="372">
      <c r="E372" s="41"/>
    </row>
    <row r="373">
      <c r="E373" s="41"/>
    </row>
    <row r="374">
      <c r="E374" s="41"/>
    </row>
    <row r="375">
      <c r="E375" s="41"/>
    </row>
    <row r="376">
      <c r="E376" s="41"/>
    </row>
    <row r="377">
      <c r="E377" s="41"/>
    </row>
    <row r="378">
      <c r="E378" s="41"/>
    </row>
    <row r="379">
      <c r="E379" s="41"/>
    </row>
    <row r="380">
      <c r="E380" s="41"/>
    </row>
    <row r="381">
      <c r="E381" s="41"/>
    </row>
    <row r="382">
      <c r="E382" s="41"/>
    </row>
    <row r="383">
      <c r="E383" s="41"/>
    </row>
    <row r="384">
      <c r="E384" s="41"/>
    </row>
    <row r="385">
      <c r="E385" s="41"/>
    </row>
    <row r="386">
      <c r="E386" s="41"/>
    </row>
    <row r="387">
      <c r="E387" s="41"/>
    </row>
    <row r="388">
      <c r="E388" s="41"/>
    </row>
    <row r="389">
      <c r="E389" s="41"/>
    </row>
    <row r="390">
      <c r="E390" s="41"/>
    </row>
    <row r="391">
      <c r="E391" s="41"/>
    </row>
    <row r="392">
      <c r="E392" s="41"/>
    </row>
    <row r="393">
      <c r="E393" s="41"/>
    </row>
    <row r="394">
      <c r="E394" s="41"/>
    </row>
    <row r="395">
      <c r="E395" s="41"/>
    </row>
    <row r="396">
      <c r="E396" s="41"/>
    </row>
    <row r="397">
      <c r="E397" s="41"/>
    </row>
    <row r="398">
      <c r="E398" s="41"/>
    </row>
    <row r="399">
      <c r="E399" s="41"/>
    </row>
    <row r="400">
      <c r="E400" s="41"/>
    </row>
    <row r="401">
      <c r="E401" s="41"/>
    </row>
    <row r="402">
      <c r="E402" s="41"/>
    </row>
    <row r="403">
      <c r="E403" s="41"/>
    </row>
    <row r="404">
      <c r="E404" s="41"/>
    </row>
    <row r="405">
      <c r="E405" s="41"/>
    </row>
    <row r="406">
      <c r="E406" s="41"/>
    </row>
    <row r="407">
      <c r="E407" s="41"/>
    </row>
    <row r="408">
      <c r="E408" s="41"/>
    </row>
    <row r="409">
      <c r="E409" s="41"/>
    </row>
    <row r="410">
      <c r="E410" s="41"/>
    </row>
    <row r="411">
      <c r="E411" s="41"/>
    </row>
    <row r="412">
      <c r="E412" s="41"/>
    </row>
    <row r="413">
      <c r="E413" s="41"/>
    </row>
    <row r="414">
      <c r="E414" s="41"/>
    </row>
    <row r="415">
      <c r="E415" s="41"/>
    </row>
    <row r="416">
      <c r="E416" s="41"/>
    </row>
    <row r="417">
      <c r="E417" s="41"/>
    </row>
    <row r="418">
      <c r="E418" s="41"/>
    </row>
    <row r="419">
      <c r="E419" s="41"/>
    </row>
    <row r="420">
      <c r="E420" s="41"/>
    </row>
    <row r="421">
      <c r="E421" s="41"/>
    </row>
    <row r="422">
      <c r="E422" s="41"/>
    </row>
    <row r="423">
      <c r="E423" s="41"/>
    </row>
    <row r="424">
      <c r="E424" s="41"/>
    </row>
    <row r="425">
      <c r="E425" s="41"/>
    </row>
    <row r="426">
      <c r="E426" s="41"/>
    </row>
    <row r="427">
      <c r="E427" s="41"/>
    </row>
    <row r="428">
      <c r="E428" s="41"/>
    </row>
    <row r="429">
      <c r="E429" s="41"/>
    </row>
    <row r="430">
      <c r="E430" s="41"/>
    </row>
    <row r="431">
      <c r="E431" s="41"/>
    </row>
    <row r="432">
      <c r="E432" s="41"/>
    </row>
    <row r="433">
      <c r="E433" s="41"/>
    </row>
    <row r="434">
      <c r="E434" s="41"/>
    </row>
    <row r="435">
      <c r="E435" s="41"/>
    </row>
    <row r="436">
      <c r="E436" s="41"/>
    </row>
    <row r="437">
      <c r="E437" s="41"/>
    </row>
    <row r="438">
      <c r="E438" s="41"/>
    </row>
    <row r="439">
      <c r="E439" s="41"/>
    </row>
    <row r="440">
      <c r="E440" s="41"/>
    </row>
    <row r="441">
      <c r="E441" s="41"/>
    </row>
    <row r="442">
      <c r="E442" s="41"/>
    </row>
    <row r="443">
      <c r="E443" s="41"/>
    </row>
    <row r="444">
      <c r="E444" s="41"/>
    </row>
    <row r="445">
      <c r="E445" s="41"/>
    </row>
    <row r="446">
      <c r="E446" s="41"/>
    </row>
    <row r="447">
      <c r="E447" s="41"/>
    </row>
    <row r="448">
      <c r="E448" s="41"/>
    </row>
    <row r="449">
      <c r="E449" s="41"/>
    </row>
    <row r="450">
      <c r="E450" s="41"/>
    </row>
    <row r="451">
      <c r="E451" s="41"/>
    </row>
    <row r="452">
      <c r="E452" s="41"/>
    </row>
    <row r="453">
      <c r="E453" s="41"/>
    </row>
    <row r="454">
      <c r="E454" s="41"/>
    </row>
    <row r="455">
      <c r="E455" s="41"/>
    </row>
    <row r="456">
      <c r="E456" s="41"/>
    </row>
    <row r="457">
      <c r="E457" s="41"/>
    </row>
    <row r="458">
      <c r="E458" s="41"/>
    </row>
    <row r="459">
      <c r="E459" s="41"/>
    </row>
    <row r="460">
      <c r="E460" s="41"/>
    </row>
    <row r="461">
      <c r="E461" s="41"/>
    </row>
    <row r="462">
      <c r="E462" s="41"/>
    </row>
    <row r="463">
      <c r="E463" s="41"/>
    </row>
    <row r="464">
      <c r="E464" s="41"/>
    </row>
    <row r="465">
      <c r="E465" s="41"/>
    </row>
    <row r="466">
      <c r="E466" s="41"/>
    </row>
    <row r="467">
      <c r="E467" s="41"/>
    </row>
    <row r="468">
      <c r="E468" s="41"/>
    </row>
    <row r="469">
      <c r="E469" s="41"/>
    </row>
    <row r="470">
      <c r="E470" s="41"/>
    </row>
    <row r="471">
      <c r="E471" s="41"/>
    </row>
    <row r="472">
      <c r="E472" s="41"/>
    </row>
    <row r="473">
      <c r="E473" s="41"/>
    </row>
    <row r="474">
      <c r="E474" s="41"/>
    </row>
    <row r="475">
      <c r="E475" s="41"/>
    </row>
    <row r="476">
      <c r="E476" s="41"/>
    </row>
    <row r="477">
      <c r="E477" s="41"/>
    </row>
    <row r="478">
      <c r="E478" s="41"/>
    </row>
    <row r="479">
      <c r="E479" s="41"/>
    </row>
    <row r="480">
      <c r="E480" s="41"/>
    </row>
    <row r="481">
      <c r="E481" s="41"/>
    </row>
    <row r="482">
      <c r="E482" s="41"/>
    </row>
    <row r="483">
      <c r="E483" s="41"/>
    </row>
    <row r="484">
      <c r="E484" s="41"/>
    </row>
    <row r="485">
      <c r="E485" s="41"/>
    </row>
    <row r="486">
      <c r="E486" s="41"/>
    </row>
    <row r="487">
      <c r="E487" s="41"/>
    </row>
    <row r="488">
      <c r="E488" s="41"/>
    </row>
    <row r="489">
      <c r="E489" s="41"/>
    </row>
    <row r="490">
      <c r="E490" s="41"/>
    </row>
    <row r="491">
      <c r="E491" s="41"/>
    </row>
    <row r="492">
      <c r="E492" s="41"/>
    </row>
    <row r="493">
      <c r="E493" s="41"/>
    </row>
    <row r="494">
      <c r="E494" s="41"/>
    </row>
    <row r="495">
      <c r="E495" s="41"/>
    </row>
    <row r="496">
      <c r="E496" s="41"/>
    </row>
    <row r="497">
      <c r="E497" s="41"/>
    </row>
    <row r="498">
      <c r="E498" s="41"/>
    </row>
    <row r="499">
      <c r="E499" s="41"/>
    </row>
    <row r="500">
      <c r="E500" s="41"/>
    </row>
    <row r="501">
      <c r="E501" s="41"/>
    </row>
    <row r="502">
      <c r="E502" s="41"/>
    </row>
    <row r="503">
      <c r="E503" s="41"/>
    </row>
    <row r="504">
      <c r="E504" s="41"/>
    </row>
    <row r="505">
      <c r="E505" s="41"/>
    </row>
    <row r="506">
      <c r="E506" s="41"/>
    </row>
    <row r="507">
      <c r="E507" s="41"/>
    </row>
    <row r="508">
      <c r="E508" s="41"/>
    </row>
    <row r="509">
      <c r="E509" s="41"/>
    </row>
    <row r="510">
      <c r="E510" s="41"/>
    </row>
    <row r="511">
      <c r="E511" s="41"/>
    </row>
    <row r="512">
      <c r="E512" s="41"/>
    </row>
    <row r="513">
      <c r="E513" s="41"/>
    </row>
    <row r="514">
      <c r="E514" s="41"/>
    </row>
    <row r="515">
      <c r="E515" s="41"/>
    </row>
    <row r="516">
      <c r="E516" s="41"/>
    </row>
    <row r="517">
      <c r="E517" s="41"/>
    </row>
    <row r="518">
      <c r="E518" s="41"/>
    </row>
    <row r="519">
      <c r="E519" s="41"/>
    </row>
    <row r="520">
      <c r="E520" s="41"/>
    </row>
    <row r="521">
      <c r="E521" s="41"/>
    </row>
    <row r="522">
      <c r="E522" s="41"/>
    </row>
    <row r="523">
      <c r="E523" s="41"/>
    </row>
    <row r="524">
      <c r="E524" s="41"/>
    </row>
    <row r="525">
      <c r="E525" s="41"/>
    </row>
    <row r="526">
      <c r="E526" s="41"/>
    </row>
    <row r="527">
      <c r="E527" s="41"/>
    </row>
    <row r="528">
      <c r="E528" s="41"/>
    </row>
    <row r="529">
      <c r="E529" s="41"/>
    </row>
    <row r="530">
      <c r="E530" s="41"/>
    </row>
    <row r="531">
      <c r="E531" s="41"/>
    </row>
    <row r="532">
      <c r="E532" s="41"/>
    </row>
    <row r="533">
      <c r="E533" s="41"/>
    </row>
    <row r="534">
      <c r="E534" s="41"/>
    </row>
    <row r="535">
      <c r="E535" s="41"/>
    </row>
    <row r="536">
      <c r="E536" s="41"/>
    </row>
    <row r="537">
      <c r="E537" s="41"/>
    </row>
    <row r="538">
      <c r="E538" s="41"/>
    </row>
    <row r="539">
      <c r="E539" s="41"/>
    </row>
    <row r="540">
      <c r="E540" s="41"/>
    </row>
    <row r="541">
      <c r="E541" s="41"/>
    </row>
    <row r="542">
      <c r="E542" s="41"/>
    </row>
    <row r="543">
      <c r="E543" s="41"/>
    </row>
    <row r="544">
      <c r="E544" s="41"/>
    </row>
    <row r="545">
      <c r="E545" s="41"/>
    </row>
    <row r="546">
      <c r="E546" s="41"/>
    </row>
    <row r="547">
      <c r="E547" s="41"/>
    </row>
    <row r="548">
      <c r="E548" s="41"/>
    </row>
    <row r="549">
      <c r="E549" s="41"/>
    </row>
    <row r="550">
      <c r="E550" s="41"/>
    </row>
    <row r="551">
      <c r="E551" s="41"/>
    </row>
    <row r="552">
      <c r="E552" s="41"/>
    </row>
    <row r="553">
      <c r="E553" s="41"/>
    </row>
    <row r="554">
      <c r="E554" s="41"/>
    </row>
    <row r="555">
      <c r="E555" s="41"/>
    </row>
    <row r="556">
      <c r="E556" s="41"/>
    </row>
    <row r="557">
      <c r="E557" s="41"/>
    </row>
    <row r="558">
      <c r="E558" s="41"/>
    </row>
    <row r="559">
      <c r="E559" s="41"/>
    </row>
    <row r="560">
      <c r="E560" s="41"/>
    </row>
    <row r="561">
      <c r="E561" s="41"/>
    </row>
    <row r="562">
      <c r="E562" s="41"/>
    </row>
    <row r="563">
      <c r="E563" s="41"/>
    </row>
    <row r="564">
      <c r="E564" s="41"/>
    </row>
    <row r="565">
      <c r="E565" s="41"/>
    </row>
    <row r="566">
      <c r="E566" s="41"/>
    </row>
    <row r="567">
      <c r="E567" s="41"/>
    </row>
    <row r="568">
      <c r="E568" s="41"/>
    </row>
    <row r="569">
      <c r="E569" s="41"/>
    </row>
    <row r="570">
      <c r="E570" s="41"/>
    </row>
    <row r="571">
      <c r="E571" s="41"/>
    </row>
    <row r="572">
      <c r="E572" s="41"/>
    </row>
    <row r="573">
      <c r="E573" s="41"/>
    </row>
    <row r="574">
      <c r="E574" s="41"/>
    </row>
    <row r="575">
      <c r="E575" s="41"/>
    </row>
    <row r="576">
      <c r="E576" s="41"/>
    </row>
    <row r="577">
      <c r="E577" s="41"/>
    </row>
    <row r="578">
      <c r="E578" s="41"/>
    </row>
    <row r="579">
      <c r="E579" s="41"/>
    </row>
    <row r="580">
      <c r="E580" s="41"/>
    </row>
    <row r="581">
      <c r="E581" s="41"/>
    </row>
    <row r="582">
      <c r="E582" s="41"/>
    </row>
    <row r="583">
      <c r="E583" s="41"/>
    </row>
    <row r="584">
      <c r="E584" s="41"/>
    </row>
    <row r="585">
      <c r="E585" s="41"/>
    </row>
    <row r="586">
      <c r="E586" s="41"/>
    </row>
    <row r="587">
      <c r="E587" s="41"/>
    </row>
    <row r="588">
      <c r="E588" s="41"/>
    </row>
    <row r="589">
      <c r="E589" s="41"/>
    </row>
    <row r="590">
      <c r="E590" s="41"/>
    </row>
    <row r="591">
      <c r="E591" s="41"/>
    </row>
    <row r="592">
      <c r="E592" s="41"/>
    </row>
    <row r="593">
      <c r="E593" s="41"/>
    </row>
    <row r="594">
      <c r="E594" s="41"/>
    </row>
    <row r="595">
      <c r="E595" s="41"/>
    </row>
    <row r="596">
      <c r="E596" s="41"/>
    </row>
    <row r="597">
      <c r="E597" s="41"/>
    </row>
    <row r="598">
      <c r="E598" s="41"/>
    </row>
    <row r="599">
      <c r="E599" s="41"/>
    </row>
    <row r="600">
      <c r="E600" s="41"/>
    </row>
    <row r="601">
      <c r="E601" s="41"/>
    </row>
    <row r="602">
      <c r="E602" s="41"/>
    </row>
    <row r="603">
      <c r="E603" s="41"/>
    </row>
    <row r="604">
      <c r="E604" s="41"/>
    </row>
    <row r="605">
      <c r="E605" s="41"/>
    </row>
    <row r="606">
      <c r="E606" s="41"/>
    </row>
    <row r="607">
      <c r="E607" s="41"/>
    </row>
    <row r="608">
      <c r="E608" s="41"/>
    </row>
    <row r="609">
      <c r="E609" s="41"/>
    </row>
    <row r="610">
      <c r="E610" s="41"/>
    </row>
    <row r="611">
      <c r="E611" s="41"/>
    </row>
    <row r="612">
      <c r="E612" s="41"/>
    </row>
    <row r="613">
      <c r="E613" s="41"/>
    </row>
    <row r="614">
      <c r="E614" s="41"/>
    </row>
    <row r="615">
      <c r="E615" s="41"/>
    </row>
    <row r="616">
      <c r="E616" s="41"/>
    </row>
    <row r="617">
      <c r="E617" s="41"/>
    </row>
    <row r="618">
      <c r="E618" s="41"/>
    </row>
    <row r="619">
      <c r="E619" s="41"/>
    </row>
    <row r="620">
      <c r="E620" s="41"/>
    </row>
    <row r="621">
      <c r="E621" s="41"/>
    </row>
    <row r="622">
      <c r="E622" s="41"/>
    </row>
    <row r="623">
      <c r="E623" s="41"/>
    </row>
    <row r="624">
      <c r="E624" s="41"/>
    </row>
    <row r="625">
      <c r="E625" s="41"/>
    </row>
    <row r="626">
      <c r="E626" s="41"/>
    </row>
    <row r="627">
      <c r="E627" s="41"/>
    </row>
    <row r="628">
      <c r="E628" s="41"/>
    </row>
    <row r="629">
      <c r="E629" s="41"/>
    </row>
    <row r="630">
      <c r="E630" s="41"/>
    </row>
    <row r="631">
      <c r="E631" s="41"/>
    </row>
    <row r="632">
      <c r="E632" s="41"/>
    </row>
    <row r="633">
      <c r="E633" s="41"/>
    </row>
    <row r="634">
      <c r="E634" s="41"/>
    </row>
    <row r="635">
      <c r="E635" s="41"/>
    </row>
    <row r="636">
      <c r="E636" s="41"/>
    </row>
    <row r="637">
      <c r="E637" s="41"/>
    </row>
    <row r="638">
      <c r="E638" s="41"/>
    </row>
    <row r="639">
      <c r="E639" s="41"/>
    </row>
    <row r="640">
      <c r="E640" s="41"/>
    </row>
    <row r="641">
      <c r="E641" s="41"/>
    </row>
    <row r="642">
      <c r="E642" s="41"/>
    </row>
    <row r="643">
      <c r="E643" s="41"/>
    </row>
    <row r="644">
      <c r="E644" s="41"/>
    </row>
    <row r="645">
      <c r="E645" s="41"/>
    </row>
    <row r="646">
      <c r="E646" s="41"/>
    </row>
    <row r="647">
      <c r="E647" s="41"/>
    </row>
    <row r="648">
      <c r="E648" s="41"/>
    </row>
    <row r="649">
      <c r="E649" s="41"/>
    </row>
    <row r="650">
      <c r="E650" s="41"/>
    </row>
    <row r="651">
      <c r="E651" s="41"/>
    </row>
    <row r="652">
      <c r="E652" s="41"/>
    </row>
    <row r="653">
      <c r="E653" s="41"/>
    </row>
    <row r="654">
      <c r="E654" s="41"/>
    </row>
    <row r="655">
      <c r="E655" s="41"/>
    </row>
    <row r="656">
      <c r="E656" s="41"/>
    </row>
    <row r="657">
      <c r="E657" s="41"/>
    </row>
    <row r="658">
      <c r="E658" s="41"/>
    </row>
    <row r="659">
      <c r="E659" s="41"/>
    </row>
    <row r="660">
      <c r="E660" s="41"/>
    </row>
    <row r="661">
      <c r="E661" s="41"/>
    </row>
    <row r="662">
      <c r="E662" s="41"/>
    </row>
    <row r="663">
      <c r="E663" s="41"/>
    </row>
    <row r="664">
      <c r="E664" s="41"/>
    </row>
    <row r="665">
      <c r="E665" s="41"/>
    </row>
    <row r="666">
      <c r="E666" s="41"/>
    </row>
    <row r="667">
      <c r="E667" s="41"/>
    </row>
    <row r="668">
      <c r="E668" s="41"/>
    </row>
    <row r="669">
      <c r="E669" s="41"/>
    </row>
    <row r="670">
      <c r="E670" s="41"/>
    </row>
    <row r="671">
      <c r="E671" s="41"/>
    </row>
    <row r="672">
      <c r="E672" s="41"/>
    </row>
    <row r="673">
      <c r="E673" s="41"/>
    </row>
    <row r="674">
      <c r="E674" s="41"/>
    </row>
    <row r="675">
      <c r="E675" s="41"/>
    </row>
    <row r="676">
      <c r="E676" s="41"/>
    </row>
    <row r="677">
      <c r="E677" s="41"/>
    </row>
    <row r="678">
      <c r="E678" s="41"/>
    </row>
    <row r="679">
      <c r="E679" s="41"/>
    </row>
    <row r="680">
      <c r="E680" s="41"/>
    </row>
    <row r="681">
      <c r="E681" s="41"/>
    </row>
    <row r="682">
      <c r="E682" s="41"/>
    </row>
    <row r="683">
      <c r="E683" s="41"/>
    </row>
    <row r="684">
      <c r="E684" s="41"/>
    </row>
    <row r="685">
      <c r="E685" s="41"/>
    </row>
    <row r="686">
      <c r="E686" s="41"/>
    </row>
    <row r="687">
      <c r="E687" s="41"/>
    </row>
    <row r="688">
      <c r="E688" s="41"/>
    </row>
    <row r="689">
      <c r="E689" s="41"/>
    </row>
    <row r="690">
      <c r="E690" s="41"/>
    </row>
    <row r="691">
      <c r="E691" s="41"/>
    </row>
    <row r="692">
      <c r="E692" s="41"/>
    </row>
    <row r="693">
      <c r="E693" s="41"/>
    </row>
    <row r="694">
      <c r="E694" s="41"/>
    </row>
    <row r="695">
      <c r="E695" s="41"/>
    </row>
    <row r="696">
      <c r="E696" s="41"/>
    </row>
    <row r="697">
      <c r="E697" s="41"/>
    </row>
    <row r="698">
      <c r="E698" s="41"/>
    </row>
    <row r="699">
      <c r="E699" s="41"/>
    </row>
    <row r="700">
      <c r="E700" s="41"/>
    </row>
    <row r="701">
      <c r="E701" s="41"/>
    </row>
    <row r="702">
      <c r="E702" s="41"/>
    </row>
    <row r="703">
      <c r="E703" s="41"/>
    </row>
    <row r="704">
      <c r="E704" s="41"/>
    </row>
    <row r="705">
      <c r="E705" s="41"/>
    </row>
    <row r="706">
      <c r="E706" s="41"/>
    </row>
    <row r="707">
      <c r="E707" s="41"/>
    </row>
    <row r="708">
      <c r="E708" s="41"/>
    </row>
    <row r="709">
      <c r="E709" s="41"/>
    </row>
    <row r="710">
      <c r="E710" s="41"/>
    </row>
    <row r="711">
      <c r="E711" s="41"/>
    </row>
    <row r="712">
      <c r="E712" s="41"/>
    </row>
    <row r="713">
      <c r="E713" s="41"/>
    </row>
    <row r="714">
      <c r="E714" s="41"/>
    </row>
    <row r="715">
      <c r="E715" s="41"/>
    </row>
    <row r="716">
      <c r="E716" s="41"/>
    </row>
    <row r="717">
      <c r="E717" s="41"/>
    </row>
    <row r="718">
      <c r="E718" s="41"/>
    </row>
    <row r="719">
      <c r="E719" s="41"/>
    </row>
    <row r="720">
      <c r="E720" s="41"/>
    </row>
    <row r="721">
      <c r="E721" s="41"/>
    </row>
    <row r="722">
      <c r="E722" s="41"/>
    </row>
    <row r="723">
      <c r="E723" s="41"/>
    </row>
    <row r="724">
      <c r="E724" s="41"/>
    </row>
    <row r="725">
      <c r="E725" s="41"/>
    </row>
    <row r="726">
      <c r="E726" s="41"/>
    </row>
    <row r="727">
      <c r="E727" s="41"/>
    </row>
    <row r="728">
      <c r="E728" s="41"/>
    </row>
    <row r="729">
      <c r="E729" s="41"/>
    </row>
    <row r="730">
      <c r="E730" s="41"/>
    </row>
    <row r="731">
      <c r="E731" s="41"/>
    </row>
    <row r="732">
      <c r="E732" s="41"/>
    </row>
    <row r="733">
      <c r="E733" s="41"/>
    </row>
    <row r="734">
      <c r="E734" s="41"/>
    </row>
    <row r="735">
      <c r="E735" s="41"/>
    </row>
    <row r="736">
      <c r="E736" s="41"/>
    </row>
    <row r="737">
      <c r="E737" s="41"/>
    </row>
    <row r="738">
      <c r="E738" s="41"/>
    </row>
    <row r="739">
      <c r="E739" s="41"/>
    </row>
    <row r="740">
      <c r="E740" s="41"/>
    </row>
    <row r="741">
      <c r="E741" s="41"/>
    </row>
    <row r="742">
      <c r="E742" s="41"/>
    </row>
    <row r="743">
      <c r="E743" s="41"/>
    </row>
    <row r="744">
      <c r="E744" s="41"/>
    </row>
    <row r="745">
      <c r="E745" s="41"/>
    </row>
    <row r="746">
      <c r="E746" s="41"/>
    </row>
    <row r="747">
      <c r="E747" s="41"/>
    </row>
    <row r="748">
      <c r="E748" s="41"/>
    </row>
    <row r="749">
      <c r="E749" s="41"/>
    </row>
    <row r="750">
      <c r="E750" s="41"/>
    </row>
    <row r="751">
      <c r="E751" s="41"/>
    </row>
    <row r="752">
      <c r="E752" s="41"/>
    </row>
    <row r="753">
      <c r="E753" s="41"/>
    </row>
    <row r="754">
      <c r="E754" s="41"/>
    </row>
    <row r="755">
      <c r="E755" s="41"/>
    </row>
    <row r="756">
      <c r="E756" s="41"/>
    </row>
    <row r="757">
      <c r="E757" s="41"/>
    </row>
    <row r="758">
      <c r="E758" s="41"/>
    </row>
    <row r="759">
      <c r="E759" s="41"/>
    </row>
    <row r="760">
      <c r="E760" s="41"/>
    </row>
    <row r="761">
      <c r="E761" s="41"/>
    </row>
    <row r="762">
      <c r="E762" s="41"/>
    </row>
    <row r="763">
      <c r="E763" s="41"/>
    </row>
    <row r="764">
      <c r="E764" s="41"/>
    </row>
    <row r="765">
      <c r="E765" s="41"/>
    </row>
    <row r="766">
      <c r="E766" s="41"/>
    </row>
    <row r="767">
      <c r="E767" s="41"/>
    </row>
    <row r="768">
      <c r="E768" s="41"/>
    </row>
    <row r="769">
      <c r="E769" s="41"/>
    </row>
    <row r="770">
      <c r="E770" s="41"/>
    </row>
    <row r="771">
      <c r="E771" s="41"/>
    </row>
    <row r="772">
      <c r="E772" s="41"/>
    </row>
    <row r="773">
      <c r="E773" s="41"/>
    </row>
    <row r="774">
      <c r="E774" s="41"/>
    </row>
    <row r="775">
      <c r="E775" s="41"/>
    </row>
    <row r="776">
      <c r="E776" s="41"/>
    </row>
    <row r="777">
      <c r="E777" s="41"/>
    </row>
    <row r="778">
      <c r="E778" s="41"/>
    </row>
    <row r="779">
      <c r="E779" s="41"/>
    </row>
    <row r="780">
      <c r="E780" s="41"/>
    </row>
    <row r="781">
      <c r="E781" s="41"/>
    </row>
    <row r="782">
      <c r="E782" s="41"/>
    </row>
    <row r="783">
      <c r="E783" s="41"/>
    </row>
    <row r="784">
      <c r="E784" s="41"/>
    </row>
    <row r="785">
      <c r="E785" s="41"/>
    </row>
    <row r="786">
      <c r="E786" s="41"/>
    </row>
    <row r="787">
      <c r="E787" s="41"/>
    </row>
    <row r="788">
      <c r="E788" s="41"/>
    </row>
    <row r="789">
      <c r="E789" s="41"/>
    </row>
    <row r="790">
      <c r="E790" s="41"/>
    </row>
    <row r="791">
      <c r="E791" s="41"/>
    </row>
    <row r="792">
      <c r="E792" s="41"/>
    </row>
    <row r="793">
      <c r="E793" s="41"/>
    </row>
    <row r="794">
      <c r="E794" s="41"/>
    </row>
    <row r="795">
      <c r="E795" s="41"/>
    </row>
    <row r="796">
      <c r="E796" s="41"/>
    </row>
    <row r="797">
      <c r="E797" s="41"/>
    </row>
    <row r="798">
      <c r="E798" s="41"/>
    </row>
    <row r="799">
      <c r="E799" s="41"/>
    </row>
    <row r="800">
      <c r="E800" s="41"/>
    </row>
    <row r="801">
      <c r="E801" s="41"/>
    </row>
    <row r="802">
      <c r="E802" s="41"/>
    </row>
    <row r="803">
      <c r="E803" s="41"/>
    </row>
    <row r="804">
      <c r="E804" s="41"/>
    </row>
    <row r="805">
      <c r="E805" s="41"/>
    </row>
    <row r="806">
      <c r="E806" s="41"/>
    </row>
    <row r="807">
      <c r="E807" s="41"/>
    </row>
    <row r="808">
      <c r="E808" s="41"/>
    </row>
    <row r="809">
      <c r="E809" s="41"/>
    </row>
    <row r="810">
      <c r="E810" s="41"/>
    </row>
    <row r="811">
      <c r="E811" s="41"/>
    </row>
    <row r="812">
      <c r="E812" s="41"/>
    </row>
    <row r="813">
      <c r="E813" s="41"/>
    </row>
    <row r="814">
      <c r="E814" s="41"/>
    </row>
    <row r="815">
      <c r="E815" s="41"/>
    </row>
    <row r="816">
      <c r="E816" s="41"/>
    </row>
    <row r="817">
      <c r="E817" s="41"/>
    </row>
    <row r="818">
      <c r="E818" s="41"/>
    </row>
    <row r="819">
      <c r="E819" s="41"/>
    </row>
    <row r="820">
      <c r="E820" s="41"/>
    </row>
    <row r="821">
      <c r="E821" s="41"/>
    </row>
    <row r="822">
      <c r="E822" s="41"/>
    </row>
    <row r="823">
      <c r="E823" s="41"/>
    </row>
    <row r="824">
      <c r="E824" s="41"/>
    </row>
    <row r="825">
      <c r="E825" s="41"/>
    </row>
    <row r="826">
      <c r="E826" s="41"/>
    </row>
    <row r="827">
      <c r="E827" s="41"/>
    </row>
    <row r="828">
      <c r="E828" s="41"/>
    </row>
    <row r="829">
      <c r="E829" s="41"/>
    </row>
    <row r="830">
      <c r="E830" s="41"/>
    </row>
    <row r="831">
      <c r="E831" s="41"/>
    </row>
    <row r="832">
      <c r="E832" s="41"/>
    </row>
    <row r="833">
      <c r="E833" s="41"/>
    </row>
    <row r="834">
      <c r="E834" s="41"/>
    </row>
    <row r="835">
      <c r="E835" s="41"/>
    </row>
    <row r="836">
      <c r="E836" s="41"/>
    </row>
    <row r="837">
      <c r="E837" s="41"/>
    </row>
    <row r="838">
      <c r="E838" s="41"/>
    </row>
    <row r="839">
      <c r="E839" s="41"/>
    </row>
    <row r="840">
      <c r="E840" s="41"/>
    </row>
    <row r="841">
      <c r="E841" s="41"/>
    </row>
    <row r="842">
      <c r="E842" s="41"/>
    </row>
    <row r="843">
      <c r="E843" s="41"/>
    </row>
    <row r="844">
      <c r="E844" s="41"/>
    </row>
    <row r="845">
      <c r="E845" s="41"/>
    </row>
    <row r="846">
      <c r="E846" s="41"/>
    </row>
    <row r="847">
      <c r="E847" s="41"/>
    </row>
    <row r="848">
      <c r="E848" s="41"/>
    </row>
    <row r="849">
      <c r="E849" s="41"/>
    </row>
    <row r="850">
      <c r="E850" s="41"/>
    </row>
    <row r="851">
      <c r="E851" s="41"/>
    </row>
    <row r="852">
      <c r="E852" s="41"/>
    </row>
    <row r="853">
      <c r="E853" s="41"/>
    </row>
    <row r="854">
      <c r="E854" s="41"/>
    </row>
    <row r="855">
      <c r="E855" s="41"/>
    </row>
    <row r="856">
      <c r="E856" s="41"/>
    </row>
    <row r="857">
      <c r="E857" s="41"/>
    </row>
    <row r="858">
      <c r="E858" s="41"/>
    </row>
    <row r="859">
      <c r="E859" s="41"/>
    </row>
    <row r="860">
      <c r="E860" s="41"/>
    </row>
    <row r="861">
      <c r="E861" s="41"/>
    </row>
    <row r="862">
      <c r="E862" s="41"/>
    </row>
    <row r="863">
      <c r="E863" s="41"/>
    </row>
    <row r="864">
      <c r="E864" s="41"/>
    </row>
    <row r="865">
      <c r="E865" s="41"/>
    </row>
    <row r="866">
      <c r="E866" s="41"/>
    </row>
    <row r="867">
      <c r="E867" s="41"/>
    </row>
    <row r="868">
      <c r="E868" s="41"/>
    </row>
    <row r="869">
      <c r="E869" s="41"/>
    </row>
    <row r="870">
      <c r="E870" s="41"/>
    </row>
    <row r="871">
      <c r="E871" s="41"/>
    </row>
    <row r="872">
      <c r="E872" s="41"/>
    </row>
    <row r="873">
      <c r="E873" s="41"/>
    </row>
    <row r="874">
      <c r="E874" s="41"/>
    </row>
    <row r="875">
      <c r="E875" s="41"/>
    </row>
    <row r="876">
      <c r="E876" s="41"/>
    </row>
    <row r="877">
      <c r="E877" s="41"/>
    </row>
    <row r="878">
      <c r="E878" s="41"/>
    </row>
    <row r="879">
      <c r="E879" s="41"/>
    </row>
    <row r="880">
      <c r="E880" s="41"/>
    </row>
    <row r="881">
      <c r="E881" s="41"/>
    </row>
    <row r="882">
      <c r="E882" s="41"/>
    </row>
    <row r="883">
      <c r="E883" s="41"/>
    </row>
    <row r="884">
      <c r="E884" s="41"/>
    </row>
    <row r="885">
      <c r="E885" s="41"/>
    </row>
    <row r="886">
      <c r="E886" s="41"/>
    </row>
    <row r="887">
      <c r="E887" s="41"/>
    </row>
    <row r="888">
      <c r="E888" s="41"/>
    </row>
    <row r="889">
      <c r="E889" s="41"/>
    </row>
    <row r="890">
      <c r="E890" s="41"/>
    </row>
    <row r="891">
      <c r="E891" s="41"/>
    </row>
    <row r="892">
      <c r="E892" s="41"/>
    </row>
    <row r="893">
      <c r="E893" s="41"/>
    </row>
    <row r="894">
      <c r="E894" s="41"/>
    </row>
    <row r="895">
      <c r="E895" s="41"/>
    </row>
    <row r="896">
      <c r="E896" s="41"/>
    </row>
    <row r="897">
      <c r="E897" s="41"/>
    </row>
    <row r="898">
      <c r="E898" s="41"/>
    </row>
    <row r="899">
      <c r="E899" s="41"/>
    </row>
    <row r="900">
      <c r="E900" s="41"/>
    </row>
    <row r="901">
      <c r="E901" s="41"/>
    </row>
    <row r="902">
      <c r="E902" s="41"/>
    </row>
    <row r="903">
      <c r="E903" s="41"/>
    </row>
    <row r="904">
      <c r="E904" s="41"/>
    </row>
    <row r="905">
      <c r="E905" s="41"/>
    </row>
    <row r="906">
      <c r="E906" s="41"/>
    </row>
    <row r="907">
      <c r="E907" s="41"/>
    </row>
    <row r="908">
      <c r="E908" s="41"/>
    </row>
    <row r="909">
      <c r="E909" s="41"/>
    </row>
    <row r="910">
      <c r="E910" s="41"/>
    </row>
    <row r="911">
      <c r="E911" s="41"/>
    </row>
    <row r="912">
      <c r="E912" s="41"/>
    </row>
    <row r="913">
      <c r="E913" s="41"/>
    </row>
    <row r="914">
      <c r="E914" s="41"/>
    </row>
    <row r="915">
      <c r="E915" s="41"/>
    </row>
    <row r="916">
      <c r="E916" s="41"/>
    </row>
    <row r="917">
      <c r="E917" s="41"/>
    </row>
    <row r="918">
      <c r="E918" s="41"/>
    </row>
    <row r="919">
      <c r="E919" s="41"/>
    </row>
    <row r="920">
      <c r="E920" s="41"/>
    </row>
    <row r="921">
      <c r="E921" s="41"/>
    </row>
    <row r="922">
      <c r="E922" s="41"/>
    </row>
    <row r="923">
      <c r="E923" s="41"/>
    </row>
    <row r="924">
      <c r="E924" s="41"/>
    </row>
    <row r="925">
      <c r="E925" s="41"/>
    </row>
    <row r="926">
      <c r="E926" s="41"/>
    </row>
    <row r="927">
      <c r="E927" s="41"/>
    </row>
    <row r="928">
      <c r="E928" s="41"/>
    </row>
    <row r="929">
      <c r="E929" s="41"/>
    </row>
    <row r="930">
      <c r="E930" s="41"/>
    </row>
    <row r="931">
      <c r="E931" s="41"/>
    </row>
    <row r="932">
      <c r="E932" s="41"/>
    </row>
    <row r="933">
      <c r="E933" s="41"/>
    </row>
    <row r="934">
      <c r="E934" s="41"/>
    </row>
    <row r="935">
      <c r="E935" s="41"/>
    </row>
    <row r="936">
      <c r="E936" s="41"/>
    </row>
    <row r="937">
      <c r="E937" s="41"/>
    </row>
    <row r="938">
      <c r="E938" s="41"/>
    </row>
    <row r="939">
      <c r="E939" s="41"/>
    </row>
    <row r="940">
      <c r="E940" s="41"/>
    </row>
    <row r="941">
      <c r="E941" s="41"/>
    </row>
    <row r="942">
      <c r="E942" s="41"/>
    </row>
    <row r="943">
      <c r="E943" s="41"/>
    </row>
    <row r="944">
      <c r="E944" s="41"/>
    </row>
    <row r="945">
      <c r="E945" s="41"/>
    </row>
    <row r="946">
      <c r="E946" s="41"/>
    </row>
    <row r="947">
      <c r="E947" s="41"/>
    </row>
    <row r="948">
      <c r="E948" s="41"/>
    </row>
    <row r="949">
      <c r="E949" s="41"/>
    </row>
    <row r="950">
      <c r="E950" s="41"/>
    </row>
    <row r="951">
      <c r="E951" s="41"/>
    </row>
    <row r="952">
      <c r="E952" s="41"/>
    </row>
    <row r="953">
      <c r="E953" s="41"/>
    </row>
    <row r="954">
      <c r="E954" s="41"/>
    </row>
    <row r="955">
      <c r="E955" s="41"/>
    </row>
    <row r="956">
      <c r="E956" s="41"/>
    </row>
    <row r="957">
      <c r="E957" s="41"/>
    </row>
    <row r="958">
      <c r="E958" s="41"/>
    </row>
    <row r="959">
      <c r="E959" s="41"/>
    </row>
    <row r="960">
      <c r="E960" s="41"/>
    </row>
    <row r="961">
      <c r="E961" s="41"/>
    </row>
    <row r="962">
      <c r="E962" s="41"/>
    </row>
    <row r="963">
      <c r="E963" s="41"/>
    </row>
    <row r="964">
      <c r="E964" s="41"/>
    </row>
    <row r="965">
      <c r="E965" s="41"/>
    </row>
    <row r="966">
      <c r="E966" s="41"/>
    </row>
    <row r="967">
      <c r="E967" s="41"/>
    </row>
    <row r="968">
      <c r="E968" s="41"/>
    </row>
    <row r="969">
      <c r="E969" s="41"/>
    </row>
    <row r="970">
      <c r="E970" s="41"/>
    </row>
    <row r="971">
      <c r="E971" s="41"/>
    </row>
    <row r="972">
      <c r="E972" s="41"/>
    </row>
    <row r="973">
      <c r="E973" s="41"/>
    </row>
    <row r="974">
      <c r="E974" s="41"/>
    </row>
    <row r="975">
      <c r="E975" s="41"/>
    </row>
    <row r="976">
      <c r="E976" s="41"/>
    </row>
    <row r="977">
      <c r="E977" s="41"/>
    </row>
    <row r="978">
      <c r="E978" s="41"/>
    </row>
    <row r="979">
      <c r="E979" s="41"/>
    </row>
    <row r="980">
      <c r="E980" s="41"/>
    </row>
    <row r="981">
      <c r="E981" s="41"/>
    </row>
    <row r="982">
      <c r="E982" s="41"/>
    </row>
    <row r="983">
      <c r="E983" s="41"/>
    </row>
    <row r="984">
      <c r="E984" s="41"/>
    </row>
    <row r="985">
      <c r="E985" s="41"/>
    </row>
    <row r="986">
      <c r="E986" s="41"/>
    </row>
    <row r="987">
      <c r="E987" s="41"/>
    </row>
    <row r="988">
      <c r="E988" s="41"/>
    </row>
    <row r="989">
      <c r="E989" s="41"/>
    </row>
    <row r="990">
      <c r="E990" s="41"/>
    </row>
    <row r="991">
      <c r="E991" s="41"/>
    </row>
    <row r="992">
      <c r="E992" s="41"/>
    </row>
    <row r="993">
      <c r="E993" s="41"/>
    </row>
    <row r="994">
      <c r="E994" s="41"/>
    </row>
    <row r="995">
      <c r="E995" s="41"/>
    </row>
    <row r="996">
      <c r="E996" s="41"/>
    </row>
    <row r="997">
      <c r="E997" s="41"/>
    </row>
  </sheetData>
  <hyperlinks>
    <hyperlink r:id="rId1" ref="J5"/>
    <hyperlink r:id="rId2" ref="J6"/>
    <hyperlink r:id="rId3" ref="I11"/>
    <hyperlink r:id="rId4" ref="J11"/>
    <hyperlink r:id="rId5" ref="J13"/>
    <hyperlink r:id="rId6" ref="J14"/>
    <hyperlink r:id="rId7" ref="J15"/>
    <hyperlink r:id="rId8" ref="J16"/>
    <hyperlink r:id="rId9" ref="I17"/>
    <hyperlink r:id="rId10" ref="J17"/>
    <hyperlink r:id="rId11" ref="J18"/>
    <hyperlink r:id="rId12" ref="J20"/>
    <hyperlink r:id="rId13" ref="J21"/>
    <hyperlink r:id="rId14" ref="J22"/>
  </hyperlinks>
  <drawing r:id="rId15"/>
</worksheet>
</file>