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e/cocktail_web_service/"/>
    </mc:Choice>
  </mc:AlternateContent>
  <xr:revisionPtr revIDLastSave="0" documentId="13_ncr:1_{47659DF6-8FD6-CC49-AA5C-5F25343CE529}" xr6:coauthVersionLast="45" xr6:coauthVersionMax="45" xr10:uidLastSave="{00000000-0000-0000-0000-000000000000}"/>
  <bookViews>
    <workbookView xWindow="0" yWindow="460" windowWidth="28800" windowHeight="16600" activeTab="1" xr2:uid="{61ACB69A-4035-984F-944A-C15BD0FD899C}"/>
  </bookViews>
  <sheets>
    <sheet name="Drinks" sheetId="1" r:id="rId1"/>
    <sheet name="Recipe" sheetId="4" r:id="rId2"/>
    <sheet name="Ingredients" sheetId="2" r:id="rId3"/>
    <sheet name="Garnish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" i="4" l="1" a="1"/>
  <c r="J4" i="4" s="1"/>
  <c r="J5" i="4" a="1"/>
  <c r="J5" i="4" s="1"/>
  <c r="J6" i="4" a="1"/>
  <c r="J6" i="4" s="1"/>
  <c r="J7" i="4" a="1"/>
  <c r="J7" i="4" s="1"/>
  <c r="J8" i="4" a="1"/>
  <c r="J8" i="4" s="1"/>
  <c r="J9" i="4" a="1"/>
  <c r="J9" i="4" s="1"/>
  <c r="J10" i="4" a="1"/>
  <c r="J10" i="4" s="1"/>
  <c r="J11" i="4" a="1"/>
  <c r="J11" i="4" s="1"/>
  <c r="J12" i="4" a="1"/>
  <c r="J12" i="4" s="1"/>
  <c r="J13" i="4" a="1"/>
  <c r="J13" i="4" s="1"/>
  <c r="J14" i="4" a="1"/>
  <c r="J14" i="4" s="1"/>
  <c r="J15" i="4" a="1"/>
  <c r="J15" i="4" s="1"/>
  <c r="J16" i="4" a="1"/>
  <c r="J16" i="4" s="1"/>
  <c r="J17" i="4" a="1"/>
  <c r="J17" i="4" s="1"/>
  <c r="J18" i="4" a="1"/>
  <c r="J18" i="4" s="1"/>
  <c r="J19" i="4" a="1"/>
  <c r="J19" i="4" s="1"/>
  <c r="J20" i="4" a="1"/>
  <c r="J20" i="4" s="1"/>
  <c r="J21" i="4" a="1"/>
  <c r="J21" i="4" s="1"/>
  <c r="J22" i="4" a="1"/>
  <c r="J22" i="4" s="1"/>
  <c r="J23" i="4" a="1"/>
  <c r="J23" i="4" s="1"/>
  <c r="J24" i="4" a="1"/>
  <c r="J24" i="4" s="1"/>
  <c r="J25" i="4" a="1"/>
  <c r="J25" i="4" s="1"/>
  <c r="J26" i="4" a="1"/>
  <c r="J26" i="4" s="1"/>
  <c r="J27" i="4" a="1"/>
  <c r="J27" i="4" s="1"/>
  <c r="J28" i="4" a="1"/>
  <c r="J28" i="4" s="1"/>
  <c r="J29" i="4" a="1"/>
  <c r="J29" i="4" s="1"/>
  <c r="J30" i="4" a="1"/>
  <c r="J30" i="4" s="1"/>
  <c r="J31" i="4" a="1"/>
  <c r="J31" i="4" s="1"/>
  <c r="J32" i="4" a="1"/>
  <c r="J32" i="4" s="1"/>
  <c r="J33" i="4" a="1"/>
  <c r="J33" i="4" s="1"/>
  <c r="J34" i="4" a="1"/>
  <c r="J34" i="4" s="1"/>
  <c r="J35" i="4" a="1"/>
  <c r="J35" i="4" s="1"/>
  <c r="J36" i="4" a="1"/>
  <c r="J36" i="4" s="1"/>
  <c r="J37" i="4" a="1"/>
  <c r="J37" i="4" s="1"/>
  <c r="J38" i="4" a="1"/>
  <c r="J38" i="4" s="1"/>
  <c r="J39" i="4" a="1"/>
  <c r="J39" i="4" s="1"/>
  <c r="J40" i="4" a="1"/>
  <c r="J40" i="4" s="1"/>
  <c r="J41" i="4" a="1"/>
  <c r="J41" i="4" s="1"/>
  <c r="J42" i="4" a="1"/>
  <c r="J42" i="4" s="1"/>
  <c r="J43" i="4" a="1"/>
  <c r="J43" i="4" s="1"/>
  <c r="J44" i="4" a="1"/>
  <c r="J44" i="4" s="1"/>
  <c r="J45" i="4" a="1"/>
  <c r="J45" i="4" s="1"/>
  <c r="J46" i="4" a="1"/>
  <c r="J46" i="4" s="1"/>
  <c r="J47" i="4" a="1"/>
  <c r="J47" i="4" s="1"/>
  <c r="J48" i="4" a="1"/>
  <c r="J48" i="4" s="1"/>
  <c r="J49" i="4" a="1"/>
  <c r="J49" i="4" s="1"/>
  <c r="J50" i="4" a="1"/>
  <c r="J50" i="4" s="1"/>
  <c r="J51" i="4" a="1"/>
  <c r="J51" i="4" s="1"/>
  <c r="J52" i="4" a="1"/>
  <c r="J52" i="4" s="1"/>
  <c r="J53" i="4" a="1"/>
  <c r="J53" i="4" s="1"/>
  <c r="J54" i="4" a="1"/>
  <c r="J54" i="4" s="1"/>
  <c r="J55" i="4" a="1"/>
  <c r="J55" i="4" s="1"/>
  <c r="J56" i="4" a="1"/>
  <c r="J56" i="4" s="1"/>
  <c r="J57" i="4" a="1"/>
  <c r="J57" i="4" s="1"/>
  <c r="J58" i="4" a="1"/>
  <c r="J58" i="4" s="1"/>
  <c r="J59" i="4" a="1"/>
  <c r="J59" i="4" s="1"/>
  <c r="J60" i="4" a="1"/>
  <c r="J60" i="4" s="1"/>
  <c r="J61" i="4" a="1"/>
  <c r="J61" i="4" s="1"/>
  <c r="J62" i="4" a="1"/>
  <c r="J62" i="4" s="1"/>
  <c r="J63" i="4" a="1"/>
  <c r="J63" i="4" s="1"/>
  <c r="J64" i="4" a="1"/>
  <c r="J64" i="4" s="1"/>
  <c r="J65" i="4" a="1"/>
  <c r="J65" i="4" s="1"/>
  <c r="J66" i="4" a="1"/>
  <c r="J66" i="4" s="1"/>
  <c r="J67" i="4" a="1"/>
  <c r="J67" i="4" s="1"/>
  <c r="J68" i="4" a="1"/>
  <c r="J68" i="4" s="1"/>
  <c r="J69" i="4" a="1"/>
  <c r="J69" i="4" s="1"/>
  <c r="J70" i="4" a="1"/>
  <c r="J70" i="4" s="1"/>
  <c r="J71" i="4" a="1"/>
  <c r="J71" i="4" s="1"/>
  <c r="J72" i="4" a="1"/>
  <c r="J72" i="4" s="1"/>
  <c r="J73" i="4" a="1"/>
  <c r="J73" i="4" s="1"/>
  <c r="J74" i="4" a="1"/>
  <c r="J74" i="4" s="1"/>
  <c r="J75" i="4" a="1"/>
  <c r="J75" i="4" s="1"/>
  <c r="J76" i="4" a="1"/>
  <c r="J76" i="4" s="1"/>
  <c r="J77" i="4" a="1"/>
  <c r="J77" i="4" s="1"/>
  <c r="J78" i="4" a="1"/>
  <c r="J78" i="4" s="1"/>
  <c r="J79" i="4" a="1"/>
  <c r="J79" i="4" s="1"/>
  <c r="J80" i="4" a="1"/>
  <c r="J80" i="4" s="1"/>
  <c r="J81" i="4" a="1"/>
  <c r="J81" i="4" s="1"/>
  <c r="J82" i="4" a="1"/>
  <c r="J82" i="4" s="1"/>
  <c r="J83" i="4" a="1"/>
  <c r="J83" i="4" s="1"/>
  <c r="J84" i="4" a="1"/>
  <c r="J84" i="4" s="1"/>
  <c r="J85" i="4" a="1"/>
  <c r="J85" i="4" s="1"/>
  <c r="J86" i="4" a="1"/>
  <c r="J86" i="4" s="1"/>
  <c r="J87" i="4" a="1"/>
  <c r="J87" i="4" s="1"/>
  <c r="J88" i="4" a="1"/>
  <c r="J88" i="4" s="1"/>
  <c r="J89" i="4" a="1"/>
  <c r="J89" i="4" s="1"/>
  <c r="J90" i="4" a="1"/>
  <c r="J90" i="4" s="1"/>
  <c r="J91" i="4" a="1"/>
  <c r="J91" i="4" s="1"/>
  <c r="J92" i="4" a="1"/>
  <c r="J92" i="4" s="1"/>
  <c r="J93" i="4" a="1"/>
  <c r="J93" i="4" s="1"/>
  <c r="J94" i="4" a="1"/>
  <c r="J94" i="4" s="1"/>
  <c r="J95" i="4" a="1"/>
  <c r="J95" i="4" s="1"/>
  <c r="J96" i="4" a="1"/>
  <c r="J96" i="4" s="1"/>
  <c r="J97" i="4" a="1"/>
  <c r="J97" i="4" s="1"/>
  <c r="J98" i="4" a="1"/>
  <c r="J98" i="4" s="1"/>
  <c r="J99" i="4" a="1"/>
  <c r="J99" i="4" s="1"/>
  <c r="J100" i="4" a="1"/>
  <c r="J100" i="4" s="1"/>
  <c r="J101" i="4" a="1"/>
  <c r="J101" i="4" s="1"/>
  <c r="J102" i="4" a="1"/>
  <c r="J102" i="4" s="1"/>
  <c r="J103" i="4" a="1"/>
  <c r="J103" i="4" s="1"/>
  <c r="J104" i="4" a="1"/>
  <c r="J104" i="4" s="1"/>
  <c r="J105" i="4" a="1"/>
  <c r="J105" i="4" s="1"/>
  <c r="J106" i="4" a="1"/>
  <c r="J106" i="4" s="1"/>
  <c r="J107" i="4" a="1"/>
  <c r="J107" i="4" s="1"/>
  <c r="J108" i="4" a="1"/>
  <c r="J108" i="4" s="1"/>
  <c r="J109" i="4" a="1"/>
  <c r="J109" i="4" s="1"/>
  <c r="J110" i="4" a="1"/>
  <c r="J110" i="4" s="1"/>
  <c r="J111" i="4" a="1"/>
  <c r="J111" i="4" s="1"/>
  <c r="J112" i="4" a="1"/>
  <c r="J112" i="4" s="1"/>
  <c r="J113" i="4" a="1"/>
  <c r="J113" i="4" s="1"/>
  <c r="J114" i="4" a="1"/>
  <c r="J114" i="4" s="1"/>
  <c r="J115" i="4" a="1"/>
  <c r="J115" i="4" s="1"/>
  <c r="J116" i="4" a="1"/>
  <c r="J116" i="4" s="1"/>
  <c r="J117" i="4" a="1"/>
  <c r="J117" i="4" s="1"/>
  <c r="J118" i="4" a="1"/>
  <c r="J118" i="4" s="1"/>
  <c r="J119" i="4" a="1"/>
  <c r="J119" i="4" s="1"/>
  <c r="J120" i="4" a="1"/>
  <c r="J120" i="4" s="1"/>
  <c r="J121" i="4" a="1"/>
  <c r="J121" i="4" s="1"/>
  <c r="J122" i="4" a="1"/>
  <c r="J122" i="4" s="1"/>
  <c r="J123" i="4" a="1"/>
  <c r="J123" i="4" s="1"/>
  <c r="J124" i="4" a="1"/>
  <c r="J124" i="4" s="1"/>
  <c r="J125" i="4" a="1"/>
  <c r="J125" i="4" s="1"/>
  <c r="J126" i="4" a="1"/>
  <c r="J126" i="4" s="1"/>
  <c r="J127" i="4" a="1"/>
  <c r="J127" i="4" s="1"/>
  <c r="J128" i="4" a="1"/>
  <c r="J128" i="4" s="1"/>
  <c r="J129" i="4" a="1"/>
  <c r="J129" i="4" s="1"/>
  <c r="J130" i="4" a="1"/>
  <c r="J130" i="4" s="1"/>
  <c r="J131" i="4" a="1"/>
  <c r="J131" i="4" s="1"/>
  <c r="J132" i="4" a="1"/>
  <c r="J132" i="4" s="1"/>
  <c r="J133" i="4" a="1"/>
  <c r="J133" i="4" s="1"/>
  <c r="J134" i="4" a="1"/>
  <c r="J134" i="4" s="1"/>
  <c r="J135" i="4" a="1"/>
  <c r="J135" i="4" s="1"/>
  <c r="J136" i="4" a="1"/>
  <c r="J136" i="4" s="1"/>
  <c r="J137" i="4" a="1"/>
  <c r="J137" i="4" s="1"/>
  <c r="J138" i="4" a="1"/>
  <c r="J138" i="4" s="1"/>
  <c r="J139" i="4" a="1"/>
  <c r="J139" i="4" s="1"/>
  <c r="J140" i="4" a="1"/>
  <c r="J140" i="4" s="1"/>
  <c r="J141" i="4" a="1"/>
  <c r="J141" i="4" s="1"/>
  <c r="J142" i="4" a="1"/>
  <c r="J142" i="4" s="1"/>
  <c r="J143" i="4" a="1"/>
  <c r="J143" i="4" s="1"/>
  <c r="J144" i="4" a="1"/>
  <c r="J144" i="4" s="1"/>
  <c r="J145" i="4" a="1"/>
  <c r="J145" i="4" s="1"/>
  <c r="J146" i="4" a="1"/>
  <c r="J146" i="4" s="1"/>
  <c r="J147" i="4" a="1"/>
  <c r="J147" i="4" s="1"/>
  <c r="J148" i="4" a="1"/>
  <c r="J148" i="4" s="1"/>
  <c r="J149" i="4" a="1"/>
  <c r="J149" i="4" s="1"/>
  <c r="J150" i="4" a="1"/>
  <c r="J150" i="4" s="1"/>
  <c r="J151" i="4" a="1"/>
  <c r="J151" i="4" s="1"/>
  <c r="J152" i="4" a="1"/>
  <c r="J152" i="4" s="1"/>
  <c r="J153" i="4" a="1"/>
  <c r="J153" i="4" s="1"/>
  <c r="J154" i="4" a="1"/>
  <c r="J154" i="4" s="1"/>
  <c r="J155" i="4" a="1"/>
  <c r="J155" i="4" s="1"/>
  <c r="J156" i="4" a="1"/>
  <c r="J156" i="4" s="1"/>
  <c r="J157" i="4" a="1"/>
  <c r="J157" i="4" s="1"/>
  <c r="J158" i="4" a="1"/>
  <c r="J158" i="4" s="1"/>
  <c r="J159" i="4" a="1"/>
  <c r="J159" i="4" s="1"/>
  <c r="J160" i="4" a="1"/>
  <c r="J160" i="4" s="1"/>
  <c r="J161" i="4" a="1"/>
  <c r="J161" i="4" s="1"/>
  <c r="J162" i="4" a="1"/>
  <c r="J162" i="4" s="1"/>
  <c r="J163" i="4" a="1"/>
  <c r="J163" i="4" s="1"/>
  <c r="J164" i="4" a="1"/>
  <c r="J164" i="4" s="1"/>
  <c r="J165" i="4" a="1"/>
  <c r="J165" i="4" s="1"/>
  <c r="J166" i="4" a="1"/>
  <c r="J166" i="4" s="1"/>
  <c r="J167" i="4" a="1"/>
  <c r="J167" i="4" s="1"/>
  <c r="J168" i="4" a="1"/>
  <c r="J168" i="4" s="1"/>
  <c r="J169" i="4" a="1"/>
  <c r="J169" i="4" s="1"/>
  <c r="J170" i="4" a="1"/>
  <c r="J170" i="4" s="1"/>
  <c r="J171" i="4" a="1"/>
  <c r="J171" i="4" s="1"/>
  <c r="J172" i="4" a="1"/>
  <c r="J172" i="4" s="1"/>
  <c r="J173" i="4" a="1"/>
  <c r="J173" i="4" s="1"/>
  <c r="J174" i="4" a="1"/>
  <c r="J174" i="4" s="1"/>
  <c r="J175" i="4" a="1"/>
  <c r="J175" i="4" s="1"/>
  <c r="J176" i="4" a="1"/>
  <c r="J176" i="4" s="1"/>
  <c r="J177" i="4" a="1"/>
  <c r="J177" i="4" s="1"/>
  <c r="J178" i="4" a="1"/>
  <c r="J178" i="4" s="1"/>
  <c r="J179" i="4" a="1"/>
  <c r="J179" i="4" s="1"/>
  <c r="J180" i="4" a="1"/>
  <c r="J180" i="4" s="1"/>
  <c r="J181" i="4" a="1"/>
  <c r="J181" i="4" s="1"/>
  <c r="J182" i="4" a="1"/>
  <c r="J182" i="4" s="1"/>
  <c r="J183" i="4" a="1"/>
  <c r="J183" i="4" s="1"/>
  <c r="J184" i="4" a="1"/>
  <c r="J184" i="4" s="1"/>
  <c r="J185" i="4" a="1"/>
  <c r="J185" i="4" s="1"/>
  <c r="J186" i="4" a="1"/>
  <c r="J186" i="4" s="1"/>
  <c r="J187" i="4" a="1"/>
  <c r="J187" i="4" s="1"/>
  <c r="J188" i="4" a="1"/>
  <c r="J188" i="4" s="1"/>
  <c r="J189" i="4" a="1"/>
  <c r="J189" i="4" s="1"/>
  <c r="J190" i="4" a="1"/>
  <c r="J190" i="4" s="1"/>
  <c r="J191" i="4" a="1"/>
  <c r="J191" i="4" s="1"/>
  <c r="J192" i="4" a="1"/>
  <c r="J192" i="4" s="1"/>
  <c r="J193" i="4" a="1"/>
  <c r="J193" i="4" s="1"/>
  <c r="J194" i="4" a="1"/>
  <c r="J194" i="4" s="1"/>
  <c r="J195" i="4" a="1"/>
  <c r="J195" i="4" s="1"/>
  <c r="J196" i="4" a="1"/>
  <c r="J196" i="4" s="1"/>
  <c r="J197" i="4" a="1"/>
  <c r="J197" i="4" s="1"/>
  <c r="J198" i="4" a="1"/>
  <c r="J198" i="4" s="1"/>
  <c r="J199" i="4" a="1"/>
  <c r="J199" i="4" s="1"/>
  <c r="J200" i="4" a="1"/>
  <c r="J200" i="4" s="1"/>
  <c r="J201" i="4" a="1"/>
  <c r="J201" i="4" s="1"/>
  <c r="J202" i="4" a="1"/>
  <c r="J202" i="4" s="1"/>
  <c r="J203" i="4" a="1"/>
  <c r="J203" i="4" s="1"/>
  <c r="J204" i="4" a="1"/>
  <c r="J204" i="4" s="1"/>
  <c r="J205" i="4" a="1"/>
  <c r="J205" i="4" s="1"/>
  <c r="J206" i="4" a="1"/>
  <c r="J206" i="4" s="1"/>
  <c r="J207" i="4" a="1"/>
  <c r="J207" i="4" s="1"/>
  <c r="J208" i="4" a="1"/>
  <c r="J208" i="4" s="1"/>
  <c r="J209" i="4" a="1"/>
  <c r="J209" i="4" s="1"/>
  <c r="J210" i="4" a="1"/>
  <c r="J210" i="4" s="1"/>
  <c r="J211" i="4" a="1"/>
  <c r="J211" i="4" s="1"/>
  <c r="J212" i="4" a="1"/>
  <c r="J212" i="4" s="1"/>
  <c r="J213" i="4" a="1"/>
  <c r="J213" i="4" s="1"/>
  <c r="J214" i="4" a="1"/>
  <c r="J214" i="4" s="1"/>
  <c r="J215" i="4" a="1"/>
  <c r="J215" i="4" s="1"/>
  <c r="J216" i="4" a="1"/>
  <c r="J216" i="4" s="1"/>
  <c r="J217" i="4" a="1"/>
  <c r="J217" i="4" s="1"/>
  <c r="J218" i="4" a="1"/>
  <c r="J218" i="4" s="1"/>
  <c r="J219" i="4" a="1"/>
  <c r="J219" i="4" s="1"/>
  <c r="J220" i="4" a="1"/>
  <c r="J220" i="4" s="1"/>
  <c r="J221" i="4" a="1"/>
  <c r="J221" i="4" s="1"/>
  <c r="J222" i="4" a="1"/>
  <c r="J222" i="4" s="1"/>
  <c r="J223" i="4" a="1"/>
  <c r="J223" i="4" s="1"/>
  <c r="J224" i="4" a="1"/>
  <c r="J224" i="4" s="1"/>
  <c r="J225" i="4" a="1"/>
  <c r="J225" i="4" s="1"/>
  <c r="J226" i="4" a="1"/>
  <c r="J226" i="4" s="1"/>
  <c r="J227" i="4" a="1"/>
  <c r="J227" i="4" s="1"/>
  <c r="J228" i="4" a="1"/>
  <c r="J228" i="4" s="1"/>
  <c r="J229" i="4" a="1"/>
  <c r="J229" i="4" s="1"/>
  <c r="J230" i="4" a="1"/>
  <c r="J230" i="4" s="1"/>
  <c r="J231" i="4" a="1"/>
  <c r="J231" i="4" s="1"/>
  <c r="J232" i="4" a="1"/>
  <c r="J232" i="4" s="1"/>
  <c r="J233" i="4" a="1"/>
  <c r="J233" i="4" s="1"/>
  <c r="J234" i="4" a="1"/>
  <c r="J234" i="4" s="1"/>
  <c r="J235" i="4" a="1"/>
  <c r="J235" i="4" s="1"/>
  <c r="J236" i="4" a="1"/>
  <c r="J236" i="4" s="1"/>
  <c r="J237" i="4" a="1"/>
  <c r="J237" i="4" s="1"/>
  <c r="J238" i="4" a="1"/>
  <c r="J238" i="4" s="1"/>
  <c r="J239" i="4" a="1"/>
  <c r="J239" i="4" s="1"/>
  <c r="J240" i="4" a="1"/>
  <c r="J240" i="4" s="1"/>
  <c r="J241" i="4" a="1"/>
  <c r="J241" i="4" s="1"/>
  <c r="J242" i="4" a="1"/>
  <c r="J242" i="4" s="1"/>
  <c r="J243" i="4" a="1"/>
  <c r="J243" i="4" s="1"/>
  <c r="J244" i="4" a="1"/>
  <c r="J244" i="4" s="1"/>
  <c r="J245" i="4" a="1"/>
  <c r="J245" i="4" s="1"/>
  <c r="J246" i="4" a="1"/>
  <c r="J246" i="4" s="1"/>
  <c r="J247" i="4" a="1"/>
  <c r="J247" i="4" s="1"/>
  <c r="J248" i="4" a="1"/>
  <c r="J248" i="4" s="1"/>
  <c r="J249" i="4" a="1"/>
  <c r="J249" i="4" s="1"/>
  <c r="J250" i="4" a="1"/>
  <c r="J250" i="4" s="1"/>
  <c r="J251" i="4" a="1"/>
  <c r="J251" i="4" s="1"/>
  <c r="J252" i="4" a="1"/>
  <c r="J252" i="4" s="1"/>
  <c r="J253" i="4" a="1"/>
  <c r="J253" i="4" s="1"/>
  <c r="J254" i="4" a="1"/>
  <c r="J254" i="4" s="1"/>
  <c r="J255" i="4" a="1"/>
  <c r="J255" i="4" s="1"/>
  <c r="J256" i="4" a="1"/>
  <c r="J256" i="4" s="1"/>
  <c r="J257" i="4" a="1"/>
  <c r="J257" i="4" s="1"/>
  <c r="J258" i="4" a="1"/>
  <c r="J258" i="4" s="1"/>
  <c r="J259" i="4" a="1"/>
  <c r="J259" i="4" s="1"/>
  <c r="J260" i="4" a="1"/>
  <c r="J260" i="4" s="1"/>
  <c r="J261" i="4" a="1"/>
  <c r="J261" i="4" s="1"/>
  <c r="J262" i="4" a="1"/>
  <c r="J262" i="4" s="1"/>
  <c r="J263" i="4" a="1"/>
  <c r="J263" i="4" s="1"/>
  <c r="J264" i="4" a="1"/>
  <c r="J264" i="4" s="1"/>
  <c r="J265" i="4" a="1"/>
  <c r="J265" i="4" s="1"/>
  <c r="J266" i="4" a="1"/>
  <c r="J266" i="4" s="1"/>
  <c r="J267" i="4" a="1"/>
  <c r="J267" i="4" s="1"/>
  <c r="J268" i="4" a="1"/>
  <c r="J268" i="4" s="1"/>
  <c r="J269" i="4" a="1"/>
  <c r="J269" i="4" s="1"/>
  <c r="J270" i="4" a="1"/>
  <c r="J270" i="4" s="1"/>
  <c r="J271" i="4" a="1"/>
  <c r="J271" i="4" s="1"/>
  <c r="J272" i="4" a="1"/>
  <c r="J272" i="4" s="1"/>
  <c r="J273" i="4" a="1"/>
  <c r="J273" i="4" s="1"/>
  <c r="J274" i="4" a="1"/>
  <c r="J274" i="4" s="1"/>
  <c r="J275" i="4" a="1"/>
  <c r="J275" i="4" s="1"/>
  <c r="J276" i="4" a="1"/>
  <c r="J276" i="4" s="1"/>
  <c r="J277" i="4" a="1"/>
  <c r="J277" i="4" s="1"/>
  <c r="J278" i="4" a="1"/>
  <c r="J278" i="4" s="1"/>
  <c r="J279" i="4" a="1"/>
  <c r="J279" i="4" s="1"/>
  <c r="J280" i="4" a="1"/>
  <c r="J280" i="4" s="1"/>
  <c r="J281" i="4" a="1"/>
  <c r="J281" i="4" s="1"/>
  <c r="J282" i="4" a="1"/>
  <c r="J282" i="4" s="1"/>
  <c r="J283" i="4" a="1"/>
  <c r="J283" i="4" s="1"/>
  <c r="J284" i="4" a="1"/>
  <c r="J284" i="4" s="1"/>
  <c r="J285" i="4" a="1"/>
  <c r="J285" i="4" s="1"/>
  <c r="J286" i="4" a="1"/>
  <c r="J286" i="4" s="1"/>
  <c r="J287" i="4" a="1"/>
  <c r="J287" i="4" s="1"/>
  <c r="J288" i="4" a="1"/>
  <c r="J288" i="4" s="1"/>
  <c r="J289" i="4" a="1"/>
  <c r="J289" i="4" s="1"/>
  <c r="J290" i="4" a="1"/>
  <c r="J290" i="4" s="1"/>
  <c r="J291" i="4" a="1"/>
  <c r="J291" i="4" s="1"/>
  <c r="J292" i="4" a="1"/>
  <c r="J292" i="4" s="1"/>
  <c r="J293" i="4" a="1"/>
  <c r="J293" i="4" s="1"/>
  <c r="J294" i="4" a="1"/>
  <c r="J294" i="4" s="1"/>
  <c r="J295" i="4" a="1"/>
  <c r="J295" i="4" s="1"/>
  <c r="J296" i="4" a="1"/>
  <c r="J296" i="4" s="1"/>
  <c r="J297" i="4" a="1"/>
  <c r="J297" i="4" s="1"/>
  <c r="J298" i="4" a="1"/>
  <c r="J298" i="4" s="1"/>
  <c r="J299" i="4" a="1"/>
  <c r="J299" i="4" s="1"/>
  <c r="J300" i="4" a="1"/>
  <c r="J300" i="4" s="1"/>
  <c r="J301" i="4" a="1"/>
  <c r="J301" i="4" s="1"/>
  <c r="J302" i="4" a="1"/>
  <c r="J302" i="4" s="1"/>
  <c r="J303" i="4" a="1"/>
  <c r="J303" i="4" s="1"/>
  <c r="J304" i="4" a="1"/>
  <c r="J304" i="4" s="1"/>
  <c r="J305" i="4" a="1"/>
  <c r="J305" i="4" s="1"/>
  <c r="J306" i="4" a="1"/>
  <c r="J306" i="4" s="1"/>
  <c r="J307" i="4" a="1"/>
  <c r="J307" i="4" s="1"/>
  <c r="J308" i="4" a="1"/>
  <c r="J308" i="4" s="1"/>
  <c r="J309" i="4" a="1"/>
  <c r="J309" i="4" s="1"/>
  <c r="J310" i="4" a="1"/>
  <c r="J310" i="4" s="1"/>
  <c r="J311" i="4" a="1"/>
  <c r="J311" i="4" s="1"/>
  <c r="J312" i="4" a="1"/>
  <c r="J312" i="4" s="1"/>
  <c r="J313" i="4" a="1"/>
  <c r="J313" i="4" s="1"/>
  <c r="J314" i="4" a="1"/>
  <c r="J314" i="4" s="1"/>
  <c r="J315" i="4" a="1"/>
  <c r="J315" i="4" s="1"/>
  <c r="J316" i="4" a="1"/>
  <c r="J316" i="4" s="1"/>
  <c r="J317" i="4" a="1"/>
  <c r="J317" i="4" s="1"/>
  <c r="J318" i="4" a="1"/>
  <c r="J318" i="4" s="1"/>
  <c r="J319" i="4" a="1"/>
  <c r="J319" i="4" s="1"/>
  <c r="J320" i="4" a="1"/>
  <c r="J320" i="4" s="1"/>
  <c r="J321" i="4" a="1"/>
  <c r="J321" i="4" s="1"/>
  <c r="J322" i="4" a="1"/>
  <c r="J322" i="4" s="1"/>
  <c r="J323" i="4" a="1"/>
  <c r="J323" i="4" s="1"/>
  <c r="J324" i="4" a="1"/>
  <c r="J324" i="4" s="1"/>
  <c r="J325" i="4" a="1"/>
  <c r="J325" i="4" s="1"/>
  <c r="J326" i="4" a="1"/>
  <c r="J326" i="4" s="1"/>
  <c r="J327" i="4" a="1"/>
  <c r="J327" i="4" s="1"/>
  <c r="J328" i="4" a="1"/>
  <c r="J328" i="4" s="1"/>
  <c r="J329" i="4" a="1"/>
  <c r="J329" i="4" s="1"/>
  <c r="J330" i="4" a="1"/>
  <c r="J330" i="4" s="1"/>
  <c r="J331" i="4" a="1"/>
  <c r="J331" i="4" s="1"/>
  <c r="J332" i="4" a="1"/>
  <c r="J332" i="4" s="1"/>
  <c r="J333" i="4" a="1"/>
  <c r="J333" i="4" s="1"/>
  <c r="J334" i="4" a="1"/>
  <c r="J334" i="4" s="1"/>
  <c r="J335" i="4" a="1"/>
  <c r="J335" i="4" s="1"/>
  <c r="J336" i="4" a="1"/>
  <c r="J336" i="4" s="1"/>
  <c r="J337" i="4" a="1"/>
  <c r="J337" i="4" s="1"/>
  <c r="J338" i="4" a="1"/>
  <c r="J338" i="4" s="1"/>
  <c r="J339" i="4" a="1"/>
  <c r="J339" i="4" s="1"/>
  <c r="J340" i="4" a="1"/>
  <c r="J340" i="4" s="1"/>
  <c r="J341" i="4" a="1"/>
  <c r="J341" i="4" s="1"/>
  <c r="J342" i="4" a="1"/>
  <c r="J342" i="4" s="1"/>
  <c r="J343" i="4" a="1"/>
  <c r="J343" i="4" s="1"/>
  <c r="J344" i="4" a="1"/>
  <c r="J344" i="4" s="1"/>
  <c r="J345" i="4" a="1"/>
  <c r="J345" i="4" s="1"/>
  <c r="J346" i="4" a="1"/>
  <c r="J346" i="4" s="1"/>
  <c r="J347" i="4" a="1"/>
  <c r="J347" i="4" s="1"/>
  <c r="J348" i="4" a="1"/>
  <c r="J348" i="4" s="1"/>
  <c r="J349" i="4" a="1"/>
  <c r="J349" i="4" s="1"/>
  <c r="J350" i="4" a="1"/>
  <c r="J350" i="4" s="1"/>
  <c r="J351" i="4" a="1"/>
  <c r="J351" i="4" s="1"/>
  <c r="J352" i="4" a="1"/>
  <c r="J352" i="4" s="1"/>
  <c r="J353" i="4" a="1"/>
  <c r="J353" i="4" s="1"/>
  <c r="J354" i="4" a="1"/>
  <c r="J354" i="4" s="1"/>
  <c r="J355" i="4" a="1"/>
  <c r="J355" i="4" s="1"/>
  <c r="J356" i="4" a="1"/>
  <c r="J356" i="4" s="1"/>
  <c r="J357" i="4" a="1"/>
  <c r="J357" i="4" s="1"/>
  <c r="J358" i="4" a="1"/>
  <c r="J358" i="4" s="1"/>
  <c r="J359" i="4" a="1"/>
  <c r="J359" i="4" s="1"/>
  <c r="J360" i="4" a="1"/>
  <c r="J360" i="4" s="1"/>
  <c r="J361" i="4" a="1"/>
  <c r="J361" i="4" s="1"/>
  <c r="J362" i="4" a="1"/>
  <c r="J362" i="4" s="1"/>
  <c r="J363" i="4" a="1"/>
  <c r="J363" i="4" s="1"/>
  <c r="J364" i="4" a="1"/>
  <c r="J364" i="4" s="1"/>
  <c r="J365" i="4" a="1"/>
  <c r="J365" i="4" s="1"/>
  <c r="J366" i="4" a="1"/>
  <c r="J366" i="4" s="1"/>
  <c r="J367" i="4" a="1"/>
  <c r="J367" i="4" s="1"/>
  <c r="J368" i="4" a="1"/>
  <c r="J368" i="4" s="1"/>
  <c r="J369" i="4" a="1"/>
  <c r="J369" i="4" s="1"/>
  <c r="J370" i="4" a="1"/>
  <c r="J370" i="4" s="1"/>
  <c r="J371" i="4" a="1"/>
  <c r="J371" i="4" s="1"/>
  <c r="J372" i="4" a="1"/>
  <c r="J372" i="4" s="1"/>
  <c r="J373" i="4" a="1"/>
  <c r="J373" i="4" s="1"/>
  <c r="J374" i="4" a="1"/>
  <c r="J374" i="4" s="1"/>
  <c r="J375" i="4" a="1"/>
  <c r="J375" i="4" s="1"/>
  <c r="J376" i="4" a="1"/>
  <c r="J376" i="4" s="1"/>
  <c r="J377" i="4" a="1"/>
  <c r="J377" i="4" s="1"/>
  <c r="J378" i="4" a="1"/>
  <c r="J378" i="4" s="1"/>
  <c r="J379" i="4" a="1"/>
  <c r="J379" i="4" s="1"/>
  <c r="J380" i="4" a="1"/>
  <c r="J380" i="4" s="1"/>
  <c r="J381" i="4" a="1"/>
  <c r="J381" i="4" s="1"/>
  <c r="J382" i="4" a="1"/>
  <c r="J382" i="4" s="1"/>
  <c r="J383" i="4" a="1"/>
  <c r="J383" i="4" s="1"/>
  <c r="J384" i="4" a="1"/>
  <c r="J384" i="4" s="1"/>
  <c r="J385" i="4" a="1"/>
  <c r="J385" i="4" s="1"/>
  <c r="J386" i="4" a="1"/>
  <c r="J386" i="4" s="1"/>
  <c r="J387" i="4" a="1"/>
  <c r="J387" i="4" s="1"/>
  <c r="J388" i="4" a="1"/>
  <c r="J388" i="4" s="1"/>
  <c r="J389" i="4" a="1"/>
  <c r="J389" i="4" s="1"/>
  <c r="J390" i="4" a="1"/>
  <c r="J390" i="4" s="1"/>
  <c r="J391" i="4" a="1"/>
  <c r="J391" i="4" s="1"/>
  <c r="J392" i="4" a="1"/>
  <c r="J392" i="4" s="1"/>
  <c r="J393" i="4" a="1"/>
  <c r="J393" i="4" s="1"/>
  <c r="J394" i="4" a="1"/>
  <c r="J394" i="4" s="1"/>
  <c r="J395" i="4" a="1"/>
  <c r="J395" i="4" s="1"/>
  <c r="J396" i="4" a="1"/>
  <c r="J396" i="4" s="1"/>
  <c r="J397" i="4" a="1"/>
  <c r="J397" i="4" s="1"/>
  <c r="J398" i="4" a="1"/>
  <c r="J398" i="4" s="1"/>
  <c r="J399" i="4" a="1"/>
  <c r="J399" i="4" s="1"/>
  <c r="J400" i="4" a="1"/>
  <c r="J400" i="4" s="1"/>
  <c r="J401" i="4" a="1"/>
  <c r="J401" i="4" s="1"/>
  <c r="J402" i="4" a="1"/>
  <c r="J402" i="4" s="1"/>
  <c r="J403" i="4" a="1"/>
  <c r="J403" i="4" s="1"/>
  <c r="J404" i="4" a="1"/>
  <c r="J404" i="4" s="1"/>
  <c r="J405" i="4" a="1"/>
  <c r="J405" i="4" s="1"/>
  <c r="J406" i="4" a="1"/>
  <c r="J406" i="4" s="1"/>
  <c r="J407" i="4" a="1"/>
  <c r="J407" i="4" s="1"/>
  <c r="J408" i="4" a="1"/>
  <c r="J408" i="4" s="1"/>
  <c r="J409" i="4" a="1"/>
  <c r="J409" i="4" s="1"/>
  <c r="J410" i="4" a="1"/>
  <c r="J410" i="4" s="1"/>
  <c r="J411" i="4" a="1"/>
  <c r="J411" i="4" s="1"/>
  <c r="J412" i="4" a="1"/>
  <c r="J412" i="4" s="1"/>
  <c r="J413" i="4" a="1"/>
  <c r="J413" i="4" s="1"/>
  <c r="J414" i="4" a="1"/>
  <c r="J414" i="4" s="1"/>
  <c r="J415" i="4" a="1"/>
  <c r="J415" i="4" s="1"/>
  <c r="J416" i="4" a="1"/>
  <c r="J416" i="4" s="1"/>
  <c r="J417" i="4" a="1"/>
  <c r="J417" i="4" s="1"/>
  <c r="J418" i="4" a="1"/>
  <c r="J418" i="4" s="1"/>
  <c r="J419" i="4" a="1"/>
  <c r="J419" i="4" s="1"/>
  <c r="J420" i="4" a="1"/>
  <c r="J420" i="4" s="1"/>
  <c r="J421" i="4" a="1"/>
  <c r="J421" i="4" s="1"/>
  <c r="J422" i="4" a="1"/>
  <c r="J422" i="4" s="1"/>
  <c r="J423" i="4" a="1"/>
  <c r="J423" i="4" s="1"/>
  <c r="J424" i="4" a="1"/>
  <c r="J424" i="4" s="1"/>
  <c r="J425" i="4" a="1"/>
  <c r="J425" i="4" s="1"/>
  <c r="J426" i="4" a="1"/>
  <c r="J426" i="4" s="1"/>
  <c r="J427" i="4" a="1"/>
  <c r="J427" i="4" s="1"/>
  <c r="J428" i="4" a="1"/>
  <c r="J428" i="4" s="1"/>
  <c r="J429" i="4" a="1"/>
  <c r="J429" i="4" s="1"/>
  <c r="J430" i="4" a="1"/>
  <c r="J430" i="4" s="1"/>
  <c r="J431" i="4" a="1"/>
  <c r="J431" i="4" s="1"/>
  <c r="J432" i="4" a="1"/>
  <c r="J432" i="4" s="1"/>
  <c r="J433" i="4" a="1"/>
  <c r="J433" i="4" s="1"/>
  <c r="J434" i="4" a="1"/>
  <c r="J434" i="4" s="1"/>
  <c r="J435" i="4" a="1"/>
  <c r="J435" i="4" s="1"/>
  <c r="J436" i="4" a="1"/>
  <c r="J436" i="4" s="1"/>
  <c r="J437" i="4" a="1"/>
  <c r="J437" i="4" s="1"/>
  <c r="J438" i="4" a="1"/>
  <c r="J438" i="4" s="1"/>
  <c r="J439" i="4" a="1"/>
  <c r="J439" i="4" s="1"/>
  <c r="J440" i="4" a="1"/>
  <c r="J440" i="4" s="1"/>
  <c r="J441" i="4" a="1"/>
  <c r="J441" i="4" s="1"/>
  <c r="J442" i="4" a="1"/>
  <c r="J442" i="4" s="1"/>
  <c r="J443" i="4" a="1"/>
  <c r="J443" i="4" s="1"/>
  <c r="J444" i="4" a="1"/>
  <c r="J444" i="4" s="1"/>
  <c r="J445" i="4" a="1"/>
  <c r="J445" i="4" s="1"/>
  <c r="J446" i="4" a="1"/>
  <c r="J446" i="4" s="1"/>
  <c r="J447" i="4" a="1"/>
  <c r="J447" i="4" s="1"/>
  <c r="J448" i="4" a="1"/>
  <c r="J448" i="4" s="1"/>
  <c r="J449" i="4" a="1"/>
  <c r="J449" i="4" s="1"/>
  <c r="J450" i="4" a="1"/>
  <c r="J450" i="4" s="1"/>
  <c r="J451" i="4" a="1"/>
  <c r="J451" i="4" s="1"/>
  <c r="J452" i="4" a="1"/>
  <c r="J452" i="4" s="1"/>
  <c r="J453" i="4" a="1"/>
  <c r="J453" i="4" s="1"/>
  <c r="J454" i="4" a="1"/>
  <c r="J454" i="4" s="1"/>
  <c r="J455" i="4" a="1"/>
  <c r="J455" i="4" s="1"/>
  <c r="J456" i="4" a="1"/>
  <c r="J456" i="4" s="1"/>
  <c r="J457" i="4" a="1"/>
  <c r="J457" i="4" s="1"/>
  <c r="J458" i="4" a="1"/>
  <c r="J458" i="4" s="1"/>
  <c r="J459" i="4" a="1"/>
  <c r="J459" i="4" s="1"/>
  <c r="J460" i="4" a="1"/>
  <c r="J460" i="4" s="1"/>
  <c r="J461" i="4" a="1"/>
  <c r="J461" i="4" s="1"/>
  <c r="J462" i="4" a="1"/>
  <c r="J462" i="4" s="1"/>
  <c r="J463" i="4" a="1"/>
  <c r="J463" i="4" s="1"/>
  <c r="J464" i="4" a="1"/>
  <c r="J464" i="4" s="1"/>
  <c r="J465" i="4" a="1"/>
  <c r="J465" i="4" s="1"/>
  <c r="J466" i="4" a="1"/>
  <c r="J466" i="4" s="1"/>
  <c r="J467" i="4" a="1"/>
  <c r="J467" i="4" s="1"/>
  <c r="J468" i="4" a="1"/>
  <c r="J468" i="4" s="1"/>
  <c r="J469" i="4" a="1"/>
  <c r="J469" i="4" s="1"/>
  <c r="J470" i="4" a="1"/>
  <c r="J470" i="4" s="1"/>
  <c r="J471" i="4" a="1"/>
  <c r="J471" i="4" s="1"/>
  <c r="J472" i="4" a="1"/>
  <c r="J472" i="4" s="1"/>
  <c r="J473" i="4" a="1"/>
  <c r="J473" i="4" s="1"/>
  <c r="J474" i="4" a="1"/>
  <c r="J474" i="4" s="1"/>
  <c r="J475" i="4" a="1"/>
  <c r="J475" i="4" s="1"/>
  <c r="J476" i="4" a="1"/>
  <c r="J476" i="4" s="1"/>
  <c r="J477" i="4" a="1"/>
  <c r="J477" i="4" s="1"/>
  <c r="J478" i="4" a="1"/>
  <c r="J478" i="4" s="1"/>
  <c r="J479" i="4" a="1"/>
  <c r="J479" i="4" s="1"/>
  <c r="J480" i="4" a="1"/>
  <c r="J480" i="4" s="1"/>
  <c r="J481" i="4" a="1"/>
  <c r="J481" i="4" s="1"/>
  <c r="J482" i="4" a="1"/>
  <c r="J482" i="4" s="1"/>
  <c r="J483" i="4" a="1"/>
  <c r="J483" i="4" s="1"/>
  <c r="J484" i="4" a="1"/>
  <c r="J484" i="4" s="1"/>
  <c r="J485" i="4" a="1"/>
  <c r="J485" i="4" s="1"/>
  <c r="J486" i="4" a="1"/>
  <c r="J486" i="4" s="1"/>
  <c r="J487" i="4" a="1"/>
  <c r="J487" i="4" s="1"/>
  <c r="J488" i="4" a="1"/>
  <c r="J488" i="4" s="1"/>
  <c r="J489" i="4" a="1"/>
  <c r="J489" i="4" s="1"/>
  <c r="J490" i="4" a="1"/>
  <c r="J490" i="4" s="1"/>
  <c r="J491" i="4" a="1"/>
  <c r="J491" i="4" s="1"/>
  <c r="J492" i="4" a="1"/>
  <c r="J492" i="4" s="1"/>
  <c r="J493" i="4" a="1"/>
  <c r="J493" i="4" s="1"/>
  <c r="J494" i="4" a="1"/>
  <c r="J494" i="4" s="1"/>
  <c r="J495" i="4" a="1"/>
  <c r="J495" i="4" s="1"/>
  <c r="J496" i="4" a="1"/>
  <c r="J496" i="4" s="1"/>
  <c r="J497" i="4" a="1"/>
  <c r="J497" i="4" s="1"/>
  <c r="J498" i="4" a="1"/>
  <c r="J498" i="4" s="1"/>
  <c r="J499" i="4" a="1"/>
  <c r="J499" i="4" s="1"/>
  <c r="J500" i="4" a="1"/>
  <c r="J500" i="4" s="1"/>
  <c r="J501" i="4" a="1"/>
  <c r="J501" i="4" s="1"/>
  <c r="J502" i="4" a="1"/>
  <c r="J502" i="4" s="1"/>
  <c r="J503" i="4" a="1"/>
  <c r="J503" i="4" s="1"/>
  <c r="J504" i="4" a="1"/>
  <c r="J504" i="4" s="1"/>
  <c r="J505" i="4" a="1"/>
  <c r="J505" i="4" s="1"/>
  <c r="J506" i="4" a="1"/>
  <c r="J506" i="4" s="1"/>
  <c r="J507" i="4" a="1"/>
  <c r="J507" i="4" s="1"/>
  <c r="J508" i="4" a="1"/>
  <c r="J508" i="4" s="1"/>
  <c r="J509" i="4" a="1"/>
  <c r="J509" i="4" s="1"/>
  <c r="J510" i="4" a="1"/>
  <c r="J510" i="4" s="1"/>
  <c r="J511" i="4" a="1"/>
  <c r="J511" i="4" s="1"/>
  <c r="J512" i="4" a="1"/>
  <c r="J512" i="4" s="1"/>
  <c r="J513" i="4" a="1"/>
  <c r="J513" i="4" s="1"/>
  <c r="J514" i="4" a="1"/>
  <c r="J514" i="4" s="1"/>
  <c r="J515" i="4" a="1"/>
  <c r="J515" i="4" s="1"/>
  <c r="J516" i="4" a="1"/>
  <c r="J516" i="4" s="1"/>
  <c r="J517" i="4" a="1"/>
  <c r="J517" i="4" s="1"/>
  <c r="J518" i="4" a="1"/>
  <c r="J518" i="4" s="1"/>
  <c r="J519" i="4" a="1"/>
  <c r="J519" i="4" s="1"/>
  <c r="J520" i="4" a="1"/>
  <c r="J520" i="4" s="1"/>
  <c r="J521" i="4" a="1"/>
  <c r="J521" i="4" s="1"/>
  <c r="J522" i="4" a="1"/>
  <c r="J522" i="4" s="1"/>
  <c r="J523" i="4" a="1"/>
  <c r="J523" i="4" s="1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4" i="4"/>
  <c r="K5" i="4" a="1"/>
  <c r="K5" i="4" s="1"/>
  <c r="K6" i="4" a="1"/>
  <c r="K6" i="4" s="1"/>
  <c r="K7" i="4" a="1"/>
  <c r="K7" i="4" s="1"/>
  <c r="K8" i="4" a="1"/>
  <c r="K8" i="4" s="1"/>
  <c r="K9" i="4" a="1"/>
  <c r="K9" i="4" s="1"/>
  <c r="K10" i="4" a="1"/>
  <c r="K10" i="4" s="1"/>
  <c r="K11" i="4" a="1"/>
  <c r="K11" i="4" s="1"/>
  <c r="K12" i="4" a="1"/>
  <c r="K12" i="4" s="1"/>
  <c r="K13" i="4" a="1"/>
  <c r="K13" i="4" s="1"/>
  <c r="K14" i="4" a="1"/>
  <c r="K14" i="4" s="1"/>
  <c r="K15" i="4" a="1"/>
  <c r="K15" i="4" s="1"/>
  <c r="K16" i="4" a="1"/>
  <c r="K16" i="4" s="1"/>
  <c r="K17" i="4" a="1"/>
  <c r="K17" i="4" s="1"/>
  <c r="K18" i="4" a="1"/>
  <c r="K18" i="4" s="1"/>
  <c r="K19" i="4" a="1"/>
  <c r="K19" i="4" s="1"/>
  <c r="K20" i="4" a="1"/>
  <c r="K20" i="4" s="1"/>
  <c r="K21" i="4" a="1"/>
  <c r="K21" i="4" s="1"/>
  <c r="K22" i="4" a="1"/>
  <c r="K22" i="4" s="1"/>
  <c r="K23" i="4" a="1"/>
  <c r="K23" i="4" s="1"/>
  <c r="K24" i="4" a="1"/>
  <c r="K24" i="4" s="1"/>
  <c r="K25" i="4" a="1"/>
  <c r="K25" i="4" s="1"/>
  <c r="K26" i="4" a="1"/>
  <c r="K26" i="4" s="1"/>
  <c r="K27" i="4" a="1"/>
  <c r="K27" i="4" s="1"/>
  <c r="K28" i="4" a="1"/>
  <c r="K28" i="4" s="1"/>
  <c r="K29" i="4" a="1"/>
  <c r="K29" i="4" s="1"/>
  <c r="K30" i="4" a="1"/>
  <c r="K30" i="4" s="1"/>
  <c r="K31" i="4" a="1"/>
  <c r="K31" i="4" s="1"/>
  <c r="K32" i="4" a="1"/>
  <c r="K32" i="4" s="1"/>
  <c r="K33" i="4" a="1"/>
  <c r="K33" i="4" s="1"/>
  <c r="K34" i="4" a="1"/>
  <c r="K34" i="4" s="1"/>
  <c r="K35" i="4" a="1"/>
  <c r="K35" i="4" s="1"/>
  <c r="K36" i="4" a="1"/>
  <c r="K36" i="4" s="1"/>
  <c r="K37" i="4" a="1"/>
  <c r="K37" i="4" s="1"/>
  <c r="K38" i="4" a="1"/>
  <c r="K38" i="4" s="1"/>
  <c r="K39" i="4" a="1"/>
  <c r="K39" i="4" s="1"/>
  <c r="K40" i="4" a="1"/>
  <c r="K40" i="4" s="1"/>
  <c r="K41" i="4" a="1"/>
  <c r="K41" i="4" s="1"/>
  <c r="K42" i="4" a="1"/>
  <c r="K42" i="4" s="1"/>
  <c r="K43" i="4" a="1"/>
  <c r="K43" i="4" s="1"/>
  <c r="K44" i="4" a="1"/>
  <c r="K44" i="4" s="1"/>
  <c r="K45" i="4" a="1"/>
  <c r="K45" i="4" s="1"/>
  <c r="K46" i="4" a="1"/>
  <c r="K46" i="4" s="1"/>
  <c r="K47" i="4" a="1"/>
  <c r="K47" i="4" s="1"/>
  <c r="K48" i="4" a="1"/>
  <c r="K48" i="4" s="1"/>
  <c r="K49" i="4" a="1"/>
  <c r="K49" i="4" s="1"/>
  <c r="K50" i="4" a="1"/>
  <c r="K50" i="4" s="1"/>
  <c r="K51" i="4" a="1"/>
  <c r="K51" i="4" s="1"/>
  <c r="K52" i="4" a="1"/>
  <c r="K52" i="4" s="1"/>
  <c r="K53" i="4" a="1"/>
  <c r="K53" i="4" s="1"/>
  <c r="K54" i="4" a="1"/>
  <c r="K54" i="4" s="1"/>
  <c r="K55" i="4" a="1"/>
  <c r="K55" i="4" s="1"/>
  <c r="K56" i="4" a="1"/>
  <c r="K56" i="4" s="1"/>
  <c r="K57" i="4" a="1"/>
  <c r="K57" i="4" s="1"/>
  <c r="K58" i="4" a="1"/>
  <c r="K58" i="4" s="1"/>
  <c r="K59" i="4" a="1"/>
  <c r="K59" i="4" s="1"/>
  <c r="K60" i="4" a="1"/>
  <c r="K60" i="4" s="1"/>
  <c r="K61" i="4" a="1"/>
  <c r="K61" i="4" s="1"/>
  <c r="K62" i="4" a="1"/>
  <c r="K62" i="4" s="1"/>
  <c r="K63" i="4" a="1"/>
  <c r="K63" i="4" s="1"/>
  <c r="K64" i="4" a="1"/>
  <c r="K64" i="4" s="1"/>
  <c r="K65" i="4" a="1"/>
  <c r="K65" i="4" s="1"/>
  <c r="K66" i="4" a="1"/>
  <c r="K66" i="4" s="1"/>
  <c r="K67" i="4" a="1"/>
  <c r="K67" i="4" s="1"/>
  <c r="K68" i="4" a="1"/>
  <c r="K68" i="4" s="1"/>
  <c r="K69" i="4" a="1"/>
  <c r="K69" i="4" s="1"/>
  <c r="K70" i="4" a="1"/>
  <c r="K70" i="4" s="1"/>
  <c r="K71" i="4" a="1"/>
  <c r="K71" i="4" s="1"/>
  <c r="K72" i="4" a="1"/>
  <c r="K72" i="4" s="1"/>
  <c r="K73" i="4" a="1"/>
  <c r="K73" i="4" s="1"/>
  <c r="K74" i="4" a="1"/>
  <c r="K74" i="4" s="1"/>
  <c r="K75" i="4" a="1"/>
  <c r="K75" i="4" s="1"/>
  <c r="K76" i="4" a="1"/>
  <c r="K76" i="4" s="1"/>
  <c r="K77" i="4" a="1"/>
  <c r="K77" i="4" s="1"/>
  <c r="K78" i="4" a="1"/>
  <c r="K78" i="4" s="1"/>
  <c r="K79" i="4" a="1"/>
  <c r="K79" i="4" s="1"/>
  <c r="K80" i="4" a="1"/>
  <c r="K80" i="4" s="1"/>
  <c r="K81" i="4" a="1"/>
  <c r="K81" i="4" s="1"/>
  <c r="K82" i="4" a="1"/>
  <c r="K82" i="4" s="1"/>
  <c r="K83" i="4" a="1"/>
  <c r="K83" i="4" s="1"/>
  <c r="K84" i="4" a="1"/>
  <c r="K84" i="4" s="1"/>
  <c r="K85" i="4" a="1"/>
  <c r="K85" i="4" s="1"/>
  <c r="K86" i="4" a="1"/>
  <c r="K86" i="4" s="1"/>
  <c r="K87" i="4" a="1"/>
  <c r="K87" i="4" s="1"/>
  <c r="K88" i="4" a="1"/>
  <c r="K88" i="4" s="1"/>
  <c r="K89" i="4" a="1"/>
  <c r="K89" i="4" s="1"/>
  <c r="K90" i="4" a="1"/>
  <c r="K90" i="4" s="1"/>
  <c r="K91" i="4" a="1"/>
  <c r="K91" i="4" s="1"/>
  <c r="K92" i="4" a="1"/>
  <c r="K92" i="4" s="1"/>
  <c r="K93" i="4" a="1"/>
  <c r="K93" i="4" s="1"/>
  <c r="K94" i="4" a="1"/>
  <c r="K94" i="4" s="1"/>
  <c r="K95" i="4" a="1"/>
  <c r="K95" i="4" s="1"/>
  <c r="K96" i="4" a="1"/>
  <c r="K96" i="4" s="1"/>
  <c r="K97" i="4" a="1"/>
  <c r="K97" i="4" s="1"/>
  <c r="K98" i="4" a="1"/>
  <c r="K98" i="4" s="1"/>
  <c r="K99" i="4" a="1"/>
  <c r="K99" i="4" s="1"/>
  <c r="K100" i="4" a="1"/>
  <c r="K100" i="4" s="1"/>
  <c r="K101" i="4" a="1"/>
  <c r="K101" i="4" s="1"/>
  <c r="K102" i="4" a="1"/>
  <c r="K102" i="4" s="1"/>
  <c r="K103" i="4" a="1"/>
  <c r="K103" i="4" s="1"/>
  <c r="K104" i="4" a="1"/>
  <c r="K104" i="4" s="1"/>
  <c r="K105" i="4" a="1"/>
  <c r="K105" i="4" s="1"/>
  <c r="K106" i="4" a="1"/>
  <c r="K106" i="4" s="1"/>
  <c r="K107" i="4" a="1"/>
  <c r="K107" i="4" s="1"/>
  <c r="K108" i="4" a="1"/>
  <c r="K108" i="4" s="1"/>
  <c r="K109" i="4" a="1"/>
  <c r="K109" i="4" s="1"/>
  <c r="K110" i="4" a="1"/>
  <c r="K110" i="4" s="1"/>
  <c r="K111" i="4" a="1"/>
  <c r="K111" i="4" s="1"/>
  <c r="K112" i="4" a="1"/>
  <c r="K112" i="4" s="1"/>
  <c r="K113" i="4" a="1"/>
  <c r="K113" i="4" s="1"/>
  <c r="K114" i="4" a="1"/>
  <c r="K114" i="4" s="1"/>
  <c r="K115" i="4" a="1"/>
  <c r="K115" i="4" s="1"/>
  <c r="K116" i="4" a="1"/>
  <c r="K116" i="4" s="1"/>
  <c r="K117" i="4" a="1"/>
  <c r="K117" i="4" s="1"/>
  <c r="K118" i="4" a="1"/>
  <c r="K118" i="4" s="1"/>
  <c r="K119" i="4" a="1"/>
  <c r="K119" i="4" s="1"/>
  <c r="K120" i="4" a="1"/>
  <c r="K120" i="4" s="1"/>
  <c r="K121" i="4" a="1"/>
  <c r="K121" i="4" s="1"/>
  <c r="K122" i="4" a="1"/>
  <c r="K122" i="4" s="1"/>
  <c r="K123" i="4" a="1"/>
  <c r="K123" i="4" s="1"/>
  <c r="K124" i="4" a="1"/>
  <c r="K124" i="4" s="1"/>
  <c r="K125" i="4" a="1"/>
  <c r="K125" i="4" s="1"/>
  <c r="K126" i="4" a="1"/>
  <c r="K126" i="4" s="1"/>
  <c r="K127" i="4" a="1"/>
  <c r="K127" i="4" s="1"/>
  <c r="K128" i="4" a="1"/>
  <c r="K128" i="4" s="1"/>
  <c r="K129" i="4" a="1"/>
  <c r="K129" i="4" s="1"/>
  <c r="K130" i="4" a="1"/>
  <c r="K130" i="4" s="1"/>
  <c r="K131" i="4" a="1"/>
  <c r="K131" i="4" s="1"/>
  <c r="K132" i="4" a="1"/>
  <c r="K132" i="4" s="1"/>
  <c r="K133" i="4" a="1"/>
  <c r="K133" i="4" s="1"/>
  <c r="K134" i="4" a="1"/>
  <c r="K134" i="4" s="1"/>
  <c r="K135" i="4" a="1"/>
  <c r="K135" i="4" s="1"/>
  <c r="K136" i="4" a="1"/>
  <c r="K136" i="4" s="1"/>
  <c r="K137" i="4" a="1"/>
  <c r="K137" i="4" s="1"/>
  <c r="K138" i="4" a="1"/>
  <c r="K138" i="4" s="1"/>
  <c r="K139" i="4" a="1"/>
  <c r="K139" i="4" s="1"/>
  <c r="K140" i="4" a="1"/>
  <c r="K140" i="4" s="1"/>
  <c r="K141" i="4" a="1"/>
  <c r="K141" i="4" s="1"/>
  <c r="K142" i="4" a="1"/>
  <c r="K142" i="4" s="1"/>
  <c r="K143" i="4" a="1"/>
  <c r="K143" i="4" s="1"/>
  <c r="K144" i="4" a="1"/>
  <c r="K144" i="4" s="1"/>
  <c r="K145" i="4" a="1"/>
  <c r="K145" i="4" s="1"/>
  <c r="K146" i="4" a="1"/>
  <c r="K146" i="4" s="1"/>
  <c r="K147" i="4" a="1"/>
  <c r="K147" i="4" s="1"/>
  <c r="K148" i="4" a="1"/>
  <c r="K148" i="4" s="1"/>
  <c r="K149" i="4" a="1"/>
  <c r="K149" i="4" s="1"/>
  <c r="K150" i="4" a="1"/>
  <c r="K150" i="4" s="1"/>
  <c r="K151" i="4" a="1"/>
  <c r="K151" i="4" s="1"/>
  <c r="K152" i="4" a="1"/>
  <c r="K152" i="4" s="1"/>
  <c r="K153" i="4" a="1"/>
  <c r="K153" i="4" s="1"/>
  <c r="K154" i="4" a="1"/>
  <c r="K154" i="4" s="1"/>
  <c r="K155" i="4" a="1"/>
  <c r="K155" i="4" s="1"/>
  <c r="K156" i="4" a="1"/>
  <c r="K156" i="4" s="1"/>
  <c r="K157" i="4" a="1"/>
  <c r="K157" i="4" s="1"/>
  <c r="K158" i="4" a="1"/>
  <c r="K158" i="4" s="1"/>
  <c r="K159" i="4" a="1"/>
  <c r="K159" i="4" s="1"/>
  <c r="K160" i="4" a="1"/>
  <c r="K160" i="4" s="1"/>
  <c r="K161" i="4" a="1"/>
  <c r="K161" i="4" s="1"/>
  <c r="K162" i="4" a="1"/>
  <c r="K162" i="4" s="1"/>
  <c r="K163" i="4" a="1"/>
  <c r="K163" i="4" s="1"/>
  <c r="K164" i="4" a="1"/>
  <c r="K164" i="4" s="1"/>
  <c r="K165" i="4" a="1"/>
  <c r="K165" i="4" s="1"/>
  <c r="K166" i="4" a="1"/>
  <c r="K166" i="4" s="1"/>
  <c r="K167" i="4" a="1"/>
  <c r="K167" i="4" s="1"/>
  <c r="K168" i="4" a="1"/>
  <c r="K168" i="4" s="1"/>
  <c r="K169" i="4" a="1"/>
  <c r="K169" i="4" s="1"/>
  <c r="K170" i="4" a="1"/>
  <c r="K170" i="4" s="1"/>
  <c r="K171" i="4" a="1"/>
  <c r="K171" i="4" s="1"/>
  <c r="K172" i="4" a="1"/>
  <c r="K172" i="4" s="1"/>
  <c r="K173" i="4" a="1"/>
  <c r="K173" i="4" s="1"/>
  <c r="K174" i="4" a="1"/>
  <c r="K174" i="4" s="1"/>
  <c r="K175" i="4" a="1"/>
  <c r="K175" i="4" s="1"/>
  <c r="K176" i="4" a="1"/>
  <c r="K176" i="4" s="1"/>
  <c r="K177" i="4" a="1"/>
  <c r="K177" i="4" s="1"/>
  <c r="K178" i="4" a="1"/>
  <c r="K178" i="4" s="1"/>
  <c r="K179" i="4" a="1"/>
  <c r="K179" i="4" s="1"/>
  <c r="K180" i="4" a="1"/>
  <c r="K180" i="4" s="1"/>
  <c r="K181" i="4" a="1"/>
  <c r="K181" i="4" s="1"/>
  <c r="K182" i="4" a="1"/>
  <c r="K182" i="4" s="1"/>
  <c r="K183" i="4" a="1"/>
  <c r="K183" i="4" s="1"/>
  <c r="K184" i="4" a="1"/>
  <c r="K184" i="4" s="1"/>
  <c r="K185" i="4" a="1"/>
  <c r="K185" i="4" s="1"/>
  <c r="K186" i="4" a="1"/>
  <c r="K186" i="4" s="1"/>
  <c r="K187" i="4" a="1"/>
  <c r="K187" i="4" s="1"/>
  <c r="K188" i="4" a="1"/>
  <c r="K188" i="4" s="1"/>
  <c r="K189" i="4" a="1"/>
  <c r="K189" i="4" s="1"/>
  <c r="K190" i="4" a="1"/>
  <c r="K190" i="4" s="1"/>
  <c r="K191" i="4" a="1"/>
  <c r="K191" i="4" s="1"/>
  <c r="K192" i="4" a="1"/>
  <c r="K192" i="4" s="1"/>
  <c r="K193" i="4" a="1"/>
  <c r="K193" i="4" s="1"/>
  <c r="K194" i="4" a="1"/>
  <c r="K194" i="4" s="1"/>
  <c r="K195" i="4" a="1"/>
  <c r="K195" i="4" s="1"/>
  <c r="K196" i="4" a="1"/>
  <c r="K196" i="4" s="1"/>
  <c r="K197" i="4" a="1"/>
  <c r="K197" i="4" s="1"/>
  <c r="K198" i="4" a="1"/>
  <c r="K198" i="4" s="1"/>
  <c r="K199" i="4" a="1"/>
  <c r="K199" i="4" s="1"/>
  <c r="K200" i="4" a="1"/>
  <c r="K200" i="4" s="1"/>
  <c r="K201" i="4" a="1"/>
  <c r="K201" i="4" s="1"/>
  <c r="K202" i="4" a="1"/>
  <c r="K202" i="4" s="1"/>
  <c r="K203" i="4" a="1"/>
  <c r="K203" i="4" s="1"/>
  <c r="K204" i="4" a="1"/>
  <c r="K204" i="4" s="1"/>
  <c r="K205" i="4" a="1"/>
  <c r="K205" i="4" s="1"/>
  <c r="K206" i="4" a="1"/>
  <c r="K206" i="4" s="1"/>
  <c r="K207" i="4" a="1"/>
  <c r="K207" i="4" s="1"/>
  <c r="K208" i="4" a="1"/>
  <c r="K208" i="4" s="1"/>
  <c r="K209" i="4" a="1"/>
  <c r="K209" i="4" s="1"/>
  <c r="K210" i="4" a="1"/>
  <c r="K210" i="4" s="1"/>
  <c r="K211" i="4" a="1"/>
  <c r="K211" i="4" s="1"/>
  <c r="K212" i="4" a="1"/>
  <c r="K212" i="4" s="1"/>
  <c r="K213" i="4" a="1"/>
  <c r="K213" i="4" s="1"/>
  <c r="K214" i="4" a="1"/>
  <c r="K214" i="4" s="1"/>
  <c r="K215" i="4" a="1"/>
  <c r="K215" i="4" s="1"/>
  <c r="K216" i="4" a="1"/>
  <c r="K216" i="4" s="1"/>
  <c r="K217" i="4" a="1"/>
  <c r="K217" i="4" s="1"/>
  <c r="K218" i="4" a="1"/>
  <c r="K218" i="4" s="1"/>
  <c r="K219" i="4" a="1"/>
  <c r="K219" i="4" s="1"/>
  <c r="K220" i="4" a="1"/>
  <c r="K220" i="4" s="1"/>
  <c r="K221" i="4" a="1"/>
  <c r="K221" i="4" s="1"/>
  <c r="K222" i="4" a="1"/>
  <c r="K222" i="4" s="1"/>
  <c r="K223" i="4" a="1"/>
  <c r="K223" i="4" s="1"/>
  <c r="K224" i="4" a="1"/>
  <c r="K224" i="4" s="1"/>
  <c r="K225" i="4" a="1"/>
  <c r="K225" i="4" s="1"/>
  <c r="K226" i="4" a="1"/>
  <c r="K226" i="4" s="1"/>
  <c r="K227" i="4" a="1"/>
  <c r="K227" i="4" s="1"/>
  <c r="K228" i="4" a="1"/>
  <c r="K228" i="4" s="1"/>
  <c r="K229" i="4" a="1"/>
  <c r="K229" i="4" s="1"/>
  <c r="K230" i="4" a="1"/>
  <c r="K230" i="4" s="1"/>
  <c r="K231" i="4" a="1"/>
  <c r="K231" i="4" s="1"/>
  <c r="K232" i="4" a="1"/>
  <c r="K232" i="4" s="1"/>
  <c r="K233" i="4" a="1"/>
  <c r="K233" i="4" s="1"/>
  <c r="K234" i="4" a="1"/>
  <c r="K234" i="4" s="1"/>
  <c r="K235" i="4" a="1"/>
  <c r="K235" i="4" s="1"/>
  <c r="K236" i="4" a="1"/>
  <c r="K236" i="4" s="1"/>
  <c r="K237" i="4" a="1"/>
  <c r="K237" i="4" s="1"/>
  <c r="K238" i="4" a="1"/>
  <c r="K238" i="4" s="1"/>
  <c r="K239" i="4" a="1"/>
  <c r="K239" i="4" s="1"/>
  <c r="K240" i="4" a="1"/>
  <c r="K240" i="4" s="1"/>
  <c r="K241" i="4" a="1"/>
  <c r="K241" i="4" s="1"/>
  <c r="K242" i="4" a="1"/>
  <c r="K242" i="4" s="1"/>
  <c r="K243" i="4" a="1"/>
  <c r="K243" i="4" s="1"/>
  <c r="K244" i="4" a="1"/>
  <c r="K244" i="4" s="1"/>
  <c r="K245" i="4" a="1"/>
  <c r="K245" i="4" s="1"/>
  <c r="K246" i="4" a="1"/>
  <c r="K246" i="4" s="1"/>
  <c r="K247" i="4" a="1"/>
  <c r="K247" i="4" s="1"/>
  <c r="K248" i="4" a="1"/>
  <c r="K248" i="4" s="1"/>
  <c r="K249" i="4" a="1"/>
  <c r="K249" i="4" s="1"/>
  <c r="K250" i="4" a="1"/>
  <c r="K250" i="4" s="1"/>
  <c r="K251" i="4" a="1"/>
  <c r="K251" i="4" s="1"/>
  <c r="K252" i="4" a="1"/>
  <c r="K252" i="4" s="1"/>
  <c r="K253" i="4" a="1"/>
  <c r="K253" i="4" s="1"/>
  <c r="K254" i="4" a="1"/>
  <c r="K254" i="4" s="1"/>
  <c r="K255" i="4" a="1"/>
  <c r="K255" i="4" s="1"/>
  <c r="K256" i="4" a="1"/>
  <c r="K256" i="4" s="1"/>
  <c r="K257" i="4" a="1"/>
  <c r="K257" i="4" s="1"/>
  <c r="K258" i="4" a="1"/>
  <c r="K258" i="4" s="1"/>
  <c r="K259" i="4" a="1"/>
  <c r="K259" i="4" s="1"/>
  <c r="K260" i="4" a="1"/>
  <c r="K260" i="4" s="1"/>
  <c r="K261" i="4" a="1"/>
  <c r="K261" i="4" s="1"/>
  <c r="K262" i="4" a="1"/>
  <c r="K262" i="4" s="1"/>
  <c r="K263" i="4" a="1"/>
  <c r="K263" i="4" s="1"/>
  <c r="K264" i="4" a="1"/>
  <c r="K264" i="4" s="1"/>
  <c r="K265" i="4" a="1"/>
  <c r="K265" i="4" s="1"/>
  <c r="K266" i="4" a="1"/>
  <c r="K266" i="4" s="1"/>
  <c r="K267" i="4" a="1"/>
  <c r="K267" i="4" s="1"/>
  <c r="K268" i="4" a="1"/>
  <c r="K268" i="4" s="1"/>
  <c r="K269" i="4" a="1"/>
  <c r="K269" i="4" s="1"/>
  <c r="K270" i="4" a="1"/>
  <c r="K270" i="4" s="1"/>
  <c r="K271" i="4" a="1"/>
  <c r="K271" i="4" s="1"/>
  <c r="K272" i="4" a="1"/>
  <c r="K272" i="4" s="1"/>
  <c r="K273" i="4" a="1"/>
  <c r="K273" i="4" s="1"/>
  <c r="K274" i="4" a="1"/>
  <c r="K274" i="4" s="1"/>
  <c r="K275" i="4" a="1"/>
  <c r="K275" i="4" s="1"/>
  <c r="K276" i="4" a="1"/>
  <c r="K276" i="4" s="1"/>
  <c r="K277" i="4" a="1"/>
  <c r="K277" i="4" s="1"/>
  <c r="K278" i="4" a="1"/>
  <c r="K278" i="4" s="1"/>
  <c r="K279" i="4" a="1"/>
  <c r="K279" i="4" s="1"/>
  <c r="K280" i="4" a="1"/>
  <c r="K280" i="4" s="1"/>
  <c r="K281" i="4" a="1"/>
  <c r="K281" i="4" s="1"/>
  <c r="K282" i="4" a="1"/>
  <c r="K282" i="4" s="1"/>
  <c r="K283" i="4" a="1"/>
  <c r="K283" i="4" s="1"/>
  <c r="K284" i="4" a="1"/>
  <c r="K284" i="4" s="1"/>
  <c r="K285" i="4" a="1"/>
  <c r="K285" i="4" s="1"/>
  <c r="K286" i="4" a="1"/>
  <c r="K286" i="4" s="1"/>
  <c r="K287" i="4" a="1"/>
  <c r="K287" i="4" s="1"/>
  <c r="K288" i="4" a="1"/>
  <c r="K288" i="4" s="1"/>
  <c r="K289" i="4" a="1"/>
  <c r="K289" i="4" s="1"/>
  <c r="K290" i="4" a="1"/>
  <c r="K290" i="4" s="1"/>
  <c r="K291" i="4" a="1"/>
  <c r="K291" i="4" s="1"/>
  <c r="K292" i="4" a="1"/>
  <c r="K292" i="4" s="1"/>
  <c r="K293" i="4" a="1"/>
  <c r="K293" i="4" s="1"/>
  <c r="K294" i="4" a="1"/>
  <c r="K294" i="4" s="1"/>
  <c r="K295" i="4" a="1"/>
  <c r="K295" i="4" s="1"/>
  <c r="K296" i="4" a="1"/>
  <c r="K296" i="4" s="1"/>
  <c r="K297" i="4" a="1"/>
  <c r="K297" i="4" s="1"/>
  <c r="K298" i="4" a="1"/>
  <c r="K298" i="4" s="1"/>
  <c r="K299" i="4" a="1"/>
  <c r="K299" i="4" s="1"/>
  <c r="K300" i="4" a="1"/>
  <c r="K300" i="4" s="1"/>
  <c r="K301" i="4" a="1"/>
  <c r="K301" i="4" s="1"/>
  <c r="K302" i="4" a="1"/>
  <c r="K302" i="4" s="1"/>
  <c r="K303" i="4" a="1"/>
  <c r="K303" i="4" s="1"/>
  <c r="K304" i="4" a="1"/>
  <c r="K304" i="4" s="1"/>
  <c r="K305" i="4" a="1"/>
  <c r="K305" i="4" s="1"/>
  <c r="K306" i="4" a="1"/>
  <c r="K306" i="4" s="1"/>
  <c r="K307" i="4" a="1"/>
  <c r="K307" i="4" s="1"/>
  <c r="K308" i="4" a="1"/>
  <c r="K308" i="4" s="1"/>
  <c r="K309" i="4" a="1"/>
  <c r="K309" i="4" s="1"/>
  <c r="K310" i="4" a="1"/>
  <c r="K310" i="4" s="1"/>
  <c r="K311" i="4" a="1"/>
  <c r="K311" i="4" s="1"/>
  <c r="K312" i="4" a="1"/>
  <c r="K312" i="4" s="1"/>
  <c r="K313" i="4" a="1"/>
  <c r="K313" i="4" s="1"/>
  <c r="K314" i="4" a="1"/>
  <c r="K314" i="4" s="1"/>
  <c r="K315" i="4" a="1"/>
  <c r="K315" i="4" s="1"/>
  <c r="K316" i="4" a="1"/>
  <c r="K316" i="4" s="1"/>
  <c r="K317" i="4" a="1"/>
  <c r="K317" i="4" s="1"/>
  <c r="K318" i="4" a="1"/>
  <c r="K318" i="4" s="1"/>
  <c r="K319" i="4" a="1"/>
  <c r="K319" i="4" s="1"/>
  <c r="K320" i="4" a="1"/>
  <c r="K320" i="4" s="1"/>
  <c r="K321" i="4" a="1"/>
  <c r="K321" i="4" s="1"/>
  <c r="K322" i="4" a="1"/>
  <c r="K322" i="4" s="1"/>
  <c r="K323" i="4" a="1"/>
  <c r="K323" i="4" s="1"/>
  <c r="K324" i="4" a="1"/>
  <c r="K324" i="4" s="1"/>
  <c r="K325" i="4" a="1"/>
  <c r="K325" i="4" s="1"/>
  <c r="K326" i="4" a="1"/>
  <c r="K326" i="4" s="1"/>
  <c r="K327" i="4" a="1"/>
  <c r="K327" i="4" s="1"/>
  <c r="K328" i="4" a="1"/>
  <c r="K328" i="4" s="1"/>
  <c r="K329" i="4" a="1"/>
  <c r="K329" i="4" s="1"/>
  <c r="K330" i="4" a="1"/>
  <c r="K330" i="4" s="1"/>
  <c r="K331" i="4" a="1"/>
  <c r="K331" i="4" s="1"/>
  <c r="K332" i="4" a="1"/>
  <c r="K332" i="4" s="1"/>
  <c r="K333" i="4" a="1"/>
  <c r="K333" i="4" s="1"/>
  <c r="K334" i="4" a="1"/>
  <c r="K334" i="4" s="1"/>
  <c r="K335" i="4" a="1"/>
  <c r="K335" i="4" s="1"/>
  <c r="K336" i="4" a="1"/>
  <c r="K336" i="4" s="1"/>
  <c r="K337" i="4" a="1"/>
  <c r="K337" i="4" s="1"/>
  <c r="K338" i="4" a="1"/>
  <c r="K338" i="4" s="1"/>
  <c r="K339" i="4" a="1"/>
  <c r="K339" i="4" s="1"/>
  <c r="K340" i="4" a="1"/>
  <c r="K340" i="4" s="1"/>
  <c r="K341" i="4" a="1"/>
  <c r="K341" i="4" s="1"/>
  <c r="K342" i="4" a="1"/>
  <c r="K342" i="4" s="1"/>
  <c r="K343" i="4" a="1"/>
  <c r="K343" i="4" s="1"/>
  <c r="K344" i="4" a="1"/>
  <c r="K344" i="4" s="1"/>
  <c r="K345" i="4" a="1"/>
  <c r="K345" i="4" s="1"/>
  <c r="K346" i="4" a="1"/>
  <c r="K346" i="4" s="1"/>
  <c r="K347" i="4" a="1"/>
  <c r="K347" i="4" s="1"/>
  <c r="K348" i="4" a="1"/>
  <c r="K348" i="4" s="1"/>
  <c r="K349" i="4" a="1"/>
  <c r="K349" i="4" s="1"/>
  <c r="K350" i="4" a="1"/>
  <c r="K350" i="4" s="1"/>
  <c r="K351" i="4" a="1"/>
  <c r="K351" i="4" s="1"/>
  <c r="K352" i="4" a="1"/>
  <c r="K352" i="4" s="1"/>
  <c r="K353" i="4" a="1"/>
  <c r="K353" i="4" s="1"/>
  <c r="K354" i="4" a="1"/>
  <c r="K354" i="4" s="1"/>
  <c r="K355" i="4" a="1"/>
  <c r="K355" i="4" s="1"/>
  <c r="K356" i="4" a="1"/>
  <c r="K356" i="4" s="1"/>
  <c r="K357" i="4" a="1"/>
  <c r="K357" i="4" s="1"/>
  <c r="K358" i="4" a="1"/>
  <c r="K358" i="4" s="1"/>
  <c r="K359" i="4" a="1"/>
  <c r="K359" i="4" s="1"/>
  <c r="K360" i="4" a="1"/>
  <c r="K360" i="4" s="1"/>
  <c r="K361" i="4" a="1"/>
  <c r="K361" i="4" s="1"/>
  <c r="K362" i="4" a="1"/>
  <c r="K362" i="4" s="1"/>
  <c r="K363" i="4" a="1"/>
  <c r="K363" i="4" s="1"/>
  <c r="K364" i="4" a="1"/>
  <c r="K364" i="4" s="1"/>
  <c r="K365" i="4" a="1"/>
  <c r="K365" i="4" s="1"/>
  <c r="K366" i="4" a="1"/>
  <c r="K366" i="4" s="1"/>
  <c r="K367" i="4" a="1"/>
  <c r="K367" i="4" s="1"/>
  <c r="K368" i="4" a="1"/>
  <c r="K368" i="4" s="1"/>
  <c r="K369" i="4" a="1"/>
  <c r="K369" i="4" s="1"/>
  <c r="K370" i="4" a="1"/>
  <c r="K370" i="4" s="1"/>
  <c r="K371" i="4" a="1"/>
  <c r="K371" i="4" s="1"/>
  <c r="K372" i="4" a="1"/>
  <c r="K372" i="4" s="1"/>
  <c r="K373" i="4" a="1"/>
  <c r="K373" i="4" s="1"/>
  <c r="K374" i="4" a="1"/>
  <c r="K374" i="4" s="1"/>
  <c r="K375" i="4" a="1"/>
  <c r="K375" i="4" s="1"/>
  <c r="K376" i="4" a="1"/>
  <c r="K376" i="4" s="1"/>
  <c r="K377" i="4" a="1"/>
  <c r="K377" i="4" s="1"/>
  <c r="K378" i="4" a="1"/>
  <c r="K378" i="4" s="1"/>
  <c r="K379" i="4" a="1"/>
  <c r="K379" i="4" s="1"/>
  <c r="K380" i="4" a="1"/>
  <c r="K380" i="4" s="1"/>
  <c r="K381" i="4" a="1"/>
  <c r="K381" i="4" s="1"/>
  <c r="K382" i="4" a="1"/>
  <c r="K382" i="4" s="1"/>
  <c r="K383" i="4" a="1"/>
  <c r="K383" i="4" s="1"/>
  <c r="K384" i="4" a="1"/>
  <c r="K384" i="4" s="1"/>
  <c r="K385" i="4" a="1"/>
  <c r="K385" i="4" s="1"/>
  <c r="K386" i="4" a="1"/>
  <c r="K386" i="4" s="1"/>
  <c r="K387" i="4" a="1"/>
  <c r="K387" i="4" s="1"/>
  <c r="K388" i="4" a="1"/>
  <c r="K388" i="4" s="1"/>
  <c r="K389" i="4" a="1"/>
  <c r="K389" i="4" s="1"/>
  <c r="K390" i="4" a="1"/>
  <c r="K390" i="4" s="1"/>
  <c r="K391" i="4" a="1"/>
  <c r="K391" i="4" s="1"/>
  <c r="K392" i="4" a="1"/>
  <c r="K392" i="4" s="1"/>
  <c r="K393" i="4" a="1"/>
  <c r="K393" i="4" s="1"/>
  <c r="K394" i="4" a="1"/>
  <c r="K394" i="4" s="1"/>
  <c r="K395" i="4" a="1"/>
  <c r="K395" i="4" s="1"/>
  <c r="K396" i="4" a="1"/>
  <c r="K396" i="4" s="1"/>
  <c r="K397" i="4" a="1"/>
  <c r="K397" i="4" s="1"/>
  <c r="K398" i="4" a="1"/>
  <c r="K398" i="4" s="1"/>
  <c r="K399" i="4" a="1"/>
  <c r="K399" i="4" s="1"/>
  <c r="K400" i="4" a="1"/>
  <c r="K400" i="4" s="1"/>
  <c r="K401" i="4" a="1"/>
  <c r="K401" i="4" s="1"/>
  <c r="K402" i="4" a="1"/>
  <c r="K402" i="4" s="1"/>
  <c r="K403" i="4" a="1"/>
  <c r="K403" i="4" s="1"/>
  <c r="K404" i="4" a="1"/>
  <c r="K404" i="4" s="1"/>
  <c r="K405" i="4" a="1"/>
  <c r="K405" i="4" s="1"/>
  <c r="K406" i="4" a="1"/>
  <c r="K406" i="4" s="1"/>
  <c r="K407" i="4" a="1"/>
  <c r="K407" i="4" s="1"/>
  <c r="K408" i="4" a="1"/>
  <c r="K408" i="4" s="1"/>
  <c r="K409" i="4" a="1"/>
  <c r="K409" i="4" s="1"/>
  <c r="K410" i="4" a="1"/>
  <c r="K410" i="4" s="1"/>
  <c r="K411" i="4" a="1"/>
  <c r="K411" i="4" s="1"/>
  <c r="K412" i="4" a="1"/>
  <c r="K412" i="4" s="1"/>
  <c r="K413" i="4" a="1"/>
  <c r="K413" i="4" s="1"/>
  <c r="K414" i="4" a="1"/>
  <c r="K414" i="4" s="1"/>
  <c r="K415" i="4" a="1"/>
  <c r="K415" i="4" s="1"/>
  <c r="K416" i="4" a="1"/>
  <c r="K416" i="4" s="1"/>
  <c r="K417" i="4" a="1"/>
  <c r="K417" i="4" s="1"/>
  <c r="K418" i="4" a="1"/>
  <c r="K418" i="4" s="1"/>
  <c r="K419" i="4" a="1"/>
  <c r="K419" i="4" s="1"/>
  <c r="K420" i="4" a="1"/>
  <c r="K420" i="4" s="1"/>
  <c r="K421" i="4" a="1"/>
  <c r="K421" i="4" s="1"/>
  <c r="K422" i="4" a="1"/>
  <c r="K422" i="4" s="1"/>
  <c r="K423" i="4" a="1"/>
  <c r="K423" i="4" s="1"/>
  <c r="K424" i="4" a="1"/>
  <c r="K424" i="4" s="1"/>
  <c r="K425" i="4" a="1"/>
  <c r="K425" i="4" s="1"/>
  <c r="K426" i="4" a="1"/>
  <c r="K426" i="4" s="1"/>
  <c r="K427" i="4" a="1"/>
  <c r="K427" i="4" s="1"/>
  <c r="K428" i="4" a="1"/>
  <c r="K428" i="4" s="1"/>
  <c r="K429" i="4" a="1"/>
  <c r="K429" i="4" s="1"/>
  <c r="K430" i="4" a="1"/>
  <c r="K430" i="4" s="1"/>
  <c r="K431" i="4" a="1"/>
  <c r="K431" i="4" s="1"/>
  <c r="K432" i="4" a="1"/>
  <c r="K432" i="4" s="1"/>
  <c r="K433" i="4" a="1"/>
  <c r="K433" i="4" s="1"/>
  <c r="K434" i="4" a="1"/>
  <c r="K434" i="4" s="1"/>
  <c r="K435" i="4" a="1"/>
  <c r="K435" i="4" s="1"/>
  <c r="K436" i="4" a="1"/>
  <c r="K436" i="4" s="1"/>
  <c r="K437" i="4" a="1"/>
  <c r="K437" i="4" s="1"/>
  <c r="K438" i="4" a="1"/>
  <c r="K438" i="4" s="1"/>
  <c r="K439" i="4" a="1"/>
  <c r="K439" i="4" s="1"/>
  <c r="K440" i="4" a="1"/>
  <c r="K440" i="4" s="1"/>
  <c r="K441" i="4" a="1"/>
  <c r="K441" i="4" s="1"/>
  <c r="K442" i="4" a="1"/>
  <c r="K442" i="4" s="1"/>
  <c r="K443" i="4" a="1"/>
  <c r="K443" i="4" s="1"/>
  <c r="K444" i="4" a="1"/>
  <c r="K444" i="4" s="1"/>
  <c r="K445" i="4" a="1"/>
  <c r="K445" i="4" s="1"/>
  <c r="K446" i="4" a="1"/>
  <c r="K446" i="4" s="1"/>
  <c r="K447" i="4" a="1"/>
  <c r="K447" i="4" s="1"/>
  <c r="K448" i="4" a="1"/>
  <c r="K448" i="4" s="1"/>
  <c r="K449" i="4" a="1"/>
  <c r="K449" i="4" s="1"/>
  <c r="K450" i="4" a="1"/>
  <c r="K450" i="4" s="1"/>
  <c r="K451" i="4" a="1"/>
  <c r="K451" i="4" s="1"/>
  <c r="K452" i="4" a="1"/>
  <c r="K452" i="4" s="1"/>
  <c r="K453" i="4" a="1"/>
  <c r="K453" i="4" s="1"/>
  <c r="K454" i="4" a="1"/>
  <c r="K454" i="4" s="1"/>
  <c r="K455" i="4" a="1"/>
  <c r="K455" i="4" s="1"/>
  <c r="K456" i="4" a="1"/>
  <c r="K456" i="4" s="1"/>
  <c r="K457" i="4" a="1"/>
  <c r="K457" i="4" s="1"/>
  <c r="K458" i="4" a="1"/>
  <c r="K458" i="4" s="1"/>
  <c r="K459" i="4" a="1"/>
  <c r="K459" i="4" s="1"/>
  <c r="K460" i="4" a="1"/>
  <c r="K460" i="4" s="1"/>
  <c r="K461" i="4" a="1"/>
  <c r="K461" i="4" s="1"/>
  <c r="K462" i="4" a="1"/>
  <c r="K462" i="4" s="1"/>
  <c r="K463" i="4" a="1"/>
  <c r="K463" i="4" s="1"/>
  <c r="K464" i="4" a="1"/>
  <c r="K464" i="4" s="1"/>
  <c r="K465" i="4" a="1"/>
  <c r="K465" i="4" s="1"/>
  <c r="K466" i="4" a="1"/>
  <c r="K466" i="4" s="1"/>
  <c r="K467" i="4" a="1"/>
  <c r="K467" i="4" s="1"/>
  <c r="K468" i="4" a="1"/>
  <c r="K468" i="4" s="1"/>
  <c r="K469" i="4" a="1"/>
  <c r="K469" i="4" s="1"/>
  <c r="K470" i="4" a="1"/>
  <c r="K470" i="4" s="1"/>
  <c r="K471" i="4" a="1"/>
  <c r="K471" i="4" s="1"/>
  <c r="K472" i="4" a="1"/>
  <c r="K472" i="4" s="1"/>
  <c r="K473" i="4" a="1"/>
  <c r="K473" i="4" s="1"/>
  <c r="K474" i="4" a="1"/>
  <c r="K474" i="4" s="1"/>
  <c r="K475" i="4" a="1"/>
  <c r="K475" i="4" s="1"/>
  <c r="K476" i="4" a="1"/>
  <c r="K476" i="4" s="1"/>
  <c r="K477" i="4" a="1"/>
  <c r="K477" i="4" s="1"/>
  <c r="K478" i="4" a="1"/>
  <c r="K478" i="4" s="1"/>
  <c r="K479" i="4" a="1"/>
  <c r="K479" i="4" s="1"/>
  <c r="K480" i="4" a="1"/>
  <c r="K480" i="4" s="1"/>
  <c r="K481" i="4" a="1"/>
  <c r="K481" i="4" s="1"/>
  <c r="K482" i="4" a="1"/>
  <c r="K482" i="4" s="1"/>
  <c r="K483" i="4" a="1"/>
  <c r="K483" i="4" s="1"/>
  <c r="K484" i="4" a="1"/>
  <c r="K484" i="4" s="1"/>
  <c r="K485" i="4" a="1"/>
  <c r="K485" i="4" s="1"/>
  <c r="K486" i="4" a="1"/>
  <c r="K486" i="4" s="1"/>
  <c r="K487" i="4" a="1"/>
  <c r="K487" i="4" s="1"/>
  <c r="K488" i="4" a="1"/>
  <c r="K488" i="4" s="1"/>
  <c r="K489" i="4" a="1"/>
  <c r="K489" i="4" s="1"/>
  <c r="K490" i="4" a="1"/>
  <c r="K490" i="4" s="1"/>
  <c r="K491" i="4" a="1"/>
  <c r="K491" i="4" s="1"/>
  <c r="K492" i="4" a="1"/>
  <c r="K492" i="4" s="1"/>
  <c r="K493" i="4" a="1"/>
  <c r="K493" i="4" s="1"/>
  <c r="K494" i="4" a="1"/>
  <c r="K494" i="4" s="1"/>
  <c r="K495" i="4" a="1"/>
  <c r="K495" i="4" s="1"/>
  <c r="K496" i="4" a="1"/>
  <c r="K496" i="4" s="1"/>
  <c r="K497" i="4" a="1"/>
  <c r="K497" i="4" s="1"/>
  <c r="K498" i="4" a="1"/>
  <c r="K498" i="4" s="1"/>
  <c r="K499" i="4" a="1"/>
  <c r="K499" i="4" s="1"/>
  <c r="K500" i="4" a="1"/>
  <c r="K500" i="4" s="1"/>
  <c r="K501" i="4" a="1"/>
  <c r="K501" i="4" s="1"/>
  <c r="K502" i="4" a="1"/>
  <c r="K502" i="4" s="1"/>
  <c r="K503" i="4" a="1"/>
  <c r="K503" i="4" s="1"/>
  <c r="K504" i="4" a="1"/>
  <c r="K504" i="4" s="1"/>
  <c r="K505" i="4" a="1"/>
  <c r="K505" i="4" s="1"/>
  <c r="K506" i="4" a="1"/>
  <c r="K506" i="4" s="1"/>
  <c r="K507" i="4" a="1"/>
  <c r="K507" i="4" s="1"/>
  <c r="K508" i="4" a="1"/>
  <c r="K508" i="4" s="1"/>
  <c r="K509" i="4" a="1"/>
  <c r="K509" i="4" s="1"/>
  <c r="K510" i="4" a="1"/>
  <c r="K510" i="4" s="1"/>
  <c r="K511" i="4" a="1"/>
  <c r="K511" i="4" s="1"/>
  <c r="K512" i="4" a="1"/>
  <c r="K512" i="4" s="1"/>
  <c r="K513" i="4" a="1"/>
  <c r="K513" i="4" s="1"/>
  <c r="K514" i="4" a="1"/>
  <c r="K514" i="4" s="1"/>
  <c r="K515" i="4" a="1"/>
  <c r="K515" i="4" s="1"/>
  <c r="K516" i="4" a="1"/>
  <c r="K516" i="4" s="1"/>
  <c r="K517" i="4" a="1"/>
  <c r="K517" i="4" s="1"/>
  <c r="K518" i="4" a="1"/>
  <c r="K518" i="4" s="1"/>
  <c r="K519" i="4" a="1"/>
  <c r="K519" i="4" s="1"/>
  <c r="K520" i="4" a="1"/>
  <c r="K520" i="4" s="1"/>
  <c r="K521" i="4" a="1"/>
  <c r="K521" i="4" s="1"/>
  <c r="K522" i="4" a="1"/>
  <c r="K522" i="4" s="1"/>
  <c r="K523" i="4" a="1"/>
  <c r="K523" i="4" s="1"/>
  <c r="K4" i="4" a="1"/>
  <c r="K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<sst xmlns="http://schemas.openxmlformats.org/spreadsheetml/2006/main" count="2754" uniqueCount="578">
  <si>
    <t>Name</t>
  </si>
  <si>
    <t>Description</t>
  </si>
  <si>
    <t>isActive</t>
  </si>
  <si>
    <t>isIBA</t>
  </si>
  <si>
    <t>Category</t>
  </si>
  <si>
    <t>French Connection</t>
  </si>
  <si>
    <t>y</t>
  </si>
  <si>
    <t>Horse's Neck</t>
  </si>
  <si>
    <t>Jack Rose</t>
  </si>
  <si>
    <t>Paradise</t>
  </si>
  <si>
    <t>Pisco Sour</t>
  </si>
  <si>
    <t>Sazerac</t>
  </si>
  <si>
    <t>Sidecar</t>
  </si>
  <si>
    <t>Singapore Sling</t>
  </si>
  <si>
    <t>Stinger</t>
  </si>
  <si>
    <t>Caipirinha</t>
  </si>
  <si>
    <t>20th Century</t>
  </si>
  <si>
    <t>Angel Face</t>
  </si>
  <si>
    <t>Aviation</t>
  </si>
  <si>
    <t>Bee's Knees</t>
  </si>
  <si>
    <t>Bramble</t>
  </si>
  <si>
    <t>Casino</t>
  </si>
  <si>
    <t>Clover Club Cocktail</t>
  </si>
  <si>
    <t>Corpse Reviver #2</t>
  </si>
  <si>
    <t>Derby</t>
  </si>
  <si>
    <t>French 75</t>
  </si>
  <si>
    <t>Gibson</t>
  </si>
  <si>
    <t>Gin Fizz</t>
  </si>
  <si>
    <t>John Collins</t>
  </si>
  <si>
    <t>Long Island Iced Tea</t>
  </si>
  <si>
    <t>Monkey Gland</t>
  </si>
  <si>
    <t>Negroni</t>
  </si>
  <si>
    <t>Pimm's Cup</t>
  </si>
  <si>
    <t>Ramos Gin Fizz</t>
  </si>
  <si>
    <t>Suffering Bastard</t>
  </si>
  <si>
    <t>Tuxedo</t>
  </si>
  <si>
    <t>White Lady</t>
  </si>
  <si>
    <t>Bacardi</t>
  </si>
  <si>
    <t>Between the Sheets</t>
  </si>
  <si>
    <t>Cuba Libre</t>
  </si>
  <si>
    <t>Daiquiri</t>
  </si>
  <si>
    <t>El Presidente</t>
  </si>
  <si>
    <t>Hurricane</t>
  </si>
  <si>
    <t>Jungle Bird</t>
  </si>
  <si>
    <t>Mai Tai</t>
  </si>
  <si>
    <t>Mojito</t>
  </si>
  <si>
    <t>Painkiller</t>
  </si>
  <si>
    <t>Planter's Punch</t>
  </si>
  <si>
    <t>Yellow Bird</t>
  </si>
  <si>
    <t>Zombie</t>
  </si>
  <si>
    <t>Margarita</t>
  </si>
  <si>
    <t>Paloma</t>
  </si>
  <si>
    <t>Tequila Sunrise</t>
  </si>
  <si>
    <t>Tommy's Margarita</t>
  </si>
  <si>
    <t>Vampiro</t>
  </si>
  <si>
    <t>Black Russian</t>
  </si>
  <si>
    <t>Bloody Mary</t>
  </si>
  <si>
    <t>Cosmopolitan</t>
  </si>
  <si>
    <t>Espresso Martini</t>
  </si>
  <si>
    <t>Godmother</t>
  </si>
  <si>
    <t>Harvey Wallbanger</t>
  </si>
  <si>
    <t>Kamikaze</t>
  </si>
  <si>
    <t>Moscow Mule</t>
  </si>
  <si>
    <t>Screwdriver</t>
  </si>
  <si>
    <t>Sea Breeze</t>
  </si>
  <si>
    <t>Sex on the Beach</t>
  </si>
  <si>
    <t>Vesper</t>
  </si>
  <si>
    <t>White Russian</t>
  </si>
  <si>
    <t>Boulevardier</t>
  </si>
  <si>
    <t>Manhattan</t>
  </si>
  <si>
    <t>Mint Julep</t>
  </si>
  <si>
    <t>Old Fashioned</t>
  </si>
  <si>
    <t>Rusty Nail</t>
  </si>
  <si>
    <t>Ward 8</t>
  </si>
  <si>
    <t>Bellini</t>
  </si>
  <si>
    <t>Champagne Cocktail</t>
  </si>
  <si>
    <t>Mimosa</t>
  </si>
  <si>
    <t>Kir</t>
  </si>
  <si>
    <t>B-52</t>
  </si>
  <si>
    <t>Grasshopper</t>
  </si>
  <si>
    <t>Golden Dream</t>
  </si>
  <si>
    <t>Alabama Slammer</t>
  </si>
  <si>
    <t>Godfather</t>
  </si>
  <si>
    <t>Americano</t>
  </si>
  <si>
    <t>Hot Toddy</t>
  </si>
  <si>
    <t>Amaretto Sour</t>
  </si>
  <si>
    <t>Absinthe Cocktail</t>
  </si>
  <si>
    <t>Dry Martini</t>
  </si>
  <si>
    <t>Eggnog</t>
  </si>
  <si>
    <t>French Martini</t>
  </si>
  <si>
    <t>Flaming Moe</t>
  </si>
  <si>
    <t>Lemon Drop Martini</t>
  </si>
  <si>
    <t>Martinez</t>
  </si>
  <si>
    <t>Navy Grog</t>
  </si>
  <si>
    <t>Jersey Sunset</t>
  </si>
  <si>
    <t>Poinsettia</t>
  </si>
  <si>
    <t>Last Word</t>
  </si>
  <si>
    <t>Mary Pickford</t>
  </si>
  <si>
    <t>Vieux Carré</t>
  </si>
  <si>
    <t>Barracuda</t>
  </si>
  <si>
    <t>New York Sour</t>
  </si>
  <si>
    <t>Paper Plane</t>
  </si>
  <si>
    <t>Penicillin</t>
  </si>
  <si>
    <t>Russian Spring Punch</t>
  </si>
  <si>
    <t>Whiskey Sour</t>
  </si>
  <si>
    <t>Hemingway Special</t>
  </si>
  <si>
    <t>Porto Flip</t>
  </si>
  <si>
    <t>Rose</t>
  </si>
  <si>
    <t>Dirty Martini</t>
  </si>
  <si>
    <t>Spritz Veneziano</t>
  </si>
  <si>
    <t>Drink Name</t>
  </si>
  <si>
    <t>Ingredients</t>
  </si>
  <si>
    <t>n</t>
  </si>
  <si>
    <t>Pearl Diver</t>
  </si>
  <si>
    <t>Final Ward</t>
  </si>
  <si>
    <t>Halekulani Cocktail</t>
  </si>
  <si>
    <t>Reverse Manhattan</t>
  </si>
  <si>
    <t>Wisconsin Old Fashioned</t>
  </si>
  <si>
    <t>Frosé</t>
  </si>
  <si>
    <t>Rosebud</t>
  </si>
  <si>
    <t>Negroni Bianco</t>
  </si>
  <si>
    <t>Gordon's Cup</t>
  </si>
  <si>
    <t>Queen's Park Swizzle</t>
  </si>
  <si>
    <t>Garnishes</t>
  </si>
  <si>
    <t>Measurements (oz.)</t>
  </si>
  <si>
    <t>Garn_desc</t>
  </si>
  <si>
    <t>Mix Method</t>
  </si>
  <si>
    <t>Strain</t>
  </si>
  <si>
    <t>London Dry Gin</t>
  </si>
  <si>
    <t>Lillet Blanc</t>
  </si>
  <si>
    <t>Lemon Twist</t>
  </si>
  <si>
    <t>Fresh Lemon Juice</t>
  </si>
  <si>
    <t>Ingred_notes</t>
  </si>
  <si>
    <t>Glass</t>
  </si>
  <si>
    <t>Coupe</t>
  </si>
  <si>
    <t>Absinthe</t>
  </si>
  <si>
    <t>Sugar Cube</t>
  </si>
  <si>
    <t>(4.5-6 oz.) pour on sugar cube</t>
  </si>
  <si>
    <t>Ice in Glass</t>
  </si>
  <si>
    <t>Shake w/ Ice</t>
  </si>
  <si>
    <t>Stir w/ Ice</t>
  </si>
  <si>
    <t>Ice Cold Water</t>
  </si>
  <si>
    <t>Scorpion Bowl</t>
  </si>
  <si>
    <t>Whiskey Smash</t>
  </si>
  <si>
    <t>Stir</t>
  </si>
  <si>
    <t>Sloe Gin</t>
  </si>
  <si>
    <t>Southern Comfort</t>
  </si>
  <si>
    <t>Amaretto</t>
  </si>
  <si>
    <t>Fresh Orange Juice</t>
  </si>
  <si>
    <t>Orange Wedge</t>
  </si>
  <si>
    <t>Cherry</t>
  </si>
  <si>
    <t>Highball</t>
  </si>
  <si>
    <t>Brandy Alexander</t>
  </si>
  <si>
    <t>Cognac</t>
  </si>
  <si>
    <t>Dark Crème de Cacao</t>
  </si>
  <si>
    <t>White Crème De Cacao</t>
  </si>
  <si>
    <t>Cream</t>
  </si>
  <si>
    <t>Bourbon</t>
  </si>
  <si>
    <t>Rich Simple Syrup</t>
  </si>
  <si>
    <t>2:1 sugar to water ratio</t>
  </si>
  <si>
    <t>Egg White</t>
  </si>
  <si>
    <t>1 egg</t>
  </si>
  <si>
    <t>Dry Shake; Shake w/ Ice</t>
  </si>
  <si>
    <t>Rocks</t>
  </si>
  <si>
    <t>Campari</t>
  </si>
  <si>
    <t>Sweet Vermouth</t>
  </si>
  <si>
    <t>Club Soda</t>
  </si>
  <si>
    <t>Orange Twist</t>
  </si>
  <si>
    <t>Pour in Glass</t>
  </si>
  <si>
    <t>Calvados</t>
  </si>
  <si>
    <t>sub: Applejack/Apple Brandy</t>
  </si>
  <si>
    <t>Apricot Liqueur</t>
  </si>
  <si>
    <t>Cocktail</t>
  </si>
  <si>
    <t>Maraschino Liqueur</t>
  </si>
  <si>
    <t>Crème de Violette</t>
  </si>
  <si>
    <t>Brandied Cherry</t>
  </si>
  <si>
    <t>Coffee Liqueur</t>
  </si>
  <si>
    <t>Baileys Irish Cream Liqueur</t>
  </si>
  <si>
    <t>Grand Marneir Liqueur</t>
  </si>
  <si>
    <t>sub: Cointreau</t>
  </si>
  <si>
    <t>Shot</t>
  </si>
  <si>
    <t>Grenadine</t>
  </si>
  <si>
    <t>Fresh Lime Juice</t>
  </si>
  <si>
    <t>Bacardi Light Rum</t>
  </si>
  <si>
    <t>sub: any light rum</t>
  </si>
  <si>
    <t>Gold Rum</t>
  </si>
  <si>
    <t>Pineapple Juice</t>
  </si>
  <si>
    <t>Galliano</t>
  </si>
  <si>
    <t>Pineapple Wedge</t>
  </si>
  <si>
    <t>add after shaking/straining</t>
  </si>
  <si>
    <t>Honey Syrup</t>
  </si>
  <si>
    <t>Champagne</t>
  </si>
  <si>
    <t>Peach Purée</t>
  </si>
  <si>
    <t>Peach Slice</t>
  </si>
  <si>
    <t>Light Rum</t>
  </si>
  <si>
    <t>Triple Sec</t>
  </si>
  <si>
    <t>Kahlúa</t>
  </si>
  <si>
    <t>Vodka</t>
  </si>
  <si>
    <t>Tomato Juice</t>
  </si>
  <si>
    <t>Tabasco Sauce</t>
  </si>
  <si>
    <t>Horseradish</t>
  </si>
  <si>
    <t>Worcestershire Sauce</t>
  </si>
  <si>
    <t>Lime Wedge</t>
  </si>
  <si>
    <t>Lemon Wedge</t>
  </si>
  <si>
    <t>2 dashes</t>
  </si>
  <si>
    <t>Celery Salt</t>
  </si>
  <si>
    <t>Black Pepper</t>
  </si>
  <si>
    <t>Smoked Paprika</t>
  </si>
  <si>
    <t>use citrus wedge on glass lip and coat</t>
  </si>
  <si>
    <t>1 pinch</t>
  </si>
  <si>
    <t>Celery Stalk</t>
  </si>
  <si>
    <t>Green Olives</t>
  </si>
  <si>
    <t>Pint</t>
  </si>
  <si>
    <t>Simple Syrup</t>
  </si>
  <si>
    <t>Crème de Mure</t>
  </si>
  <si>
    <t>Lemon Wheel</t>
  </si>
  <si>
    <t>Blackberry</t>
  </si>
  <si>
    <t>add after shaking/straining over crushed ice</t>
  </si>
  <si>
    <t>Cachaça</t>
  </si>
  <si>
    <t>Whole Lime</t>
  </si>
  <si>
    <t>quartered</t>
  </si>
  <si>
    <t>Superfine Sugar</t>
  </si>
  <si>
    <t>2 barspoons</t>
  </si>
  <si>
    <t>Lime Wheel</t>
  </si>
  <si>
    <t>Old Tom Gin</t>
  </si>
  <si>
    <t>Orange Bitters</t>
  </si>
  <si>
    <t>1 dash</t>
  </si>
  <si>
    <t>Nick and Nora</t>
  </si>
  <si>
    <t>1 (place on absinthe spoon)</t>
  </si>
  <si>
    <t>Angostura Bitters</t>
  </si>
  <si>
    <t>Champagne Flute</t>
  </si>
  <si>
    <t>Rasberry Syrup</t>
  </si>
  <si>
    <t>Rasberries</t>
  </si>
  <si>
    <t>Kina L'Aero D'or</t>
  </si>
  <si>
    <t>sub: Cocchi Americano</t>
  </si>
  <si>
    <t>Cranberry Juice</t>
  </si>
  <si>
    <t>Cola Syrup</t>
  </si>
  <si>
    <t>Seltzer</t>
  </si>
  <si>
    <t>preferably Gosling's rum</t>
  </si>
  <si>
    <t>Dark Rum</t>
  </si>
  <si>
    <t>Ginger Beer</t>
  </si>
  <si>
    <t>Dark &amp; Stormy</t>
  </si>
  <si>
    <t>fill to top</t>
  </si>
  <si>
    <t>Collins</t>
  </si>
  <si>
    <t>Mint Leaves</t>
  </si>
  <si>
    <t>Peach Bitters</t>
  </si>
  <si>
    <t>5; muddle in stirring glass</t>
  </si>
  <si>
    <t>Dry Vermouth</t>
  </si>
  <si>
    <t>Olive Brine</t>
  </si>
  <si>
    <t>Olives</t>
  </si>
  <si>
    <t>Spiced Rum</t>
  </si>
  <si>
    <t>Whole Egg</t>
  </si>
  <si>
    <t>Whole Milk</t>
  </si>
  <si>
    <t>Heavy Cream</t>
  </si>
  <si>
    <t>0.25 tsp</t>
  </si>
  <si>
    <t>Blender</t>
  </si>
  <si>
    <t>barspoon</t>
  </si>
  <si>
    <t>sub: blanc vermouth</t>
  </si>
  <si>
    <t>Espresso</t>
  </si>
  <si>
    <t>Coffee Beans</t>
  </si>
  <si>
    <t>Fernet con Coca</t>
  </si>
  <si>
    <t>Fernet</t>
  </si>
  <si>
    <t>Coca Cola</t>
  </si>
  <si>
    <t>Rye</t>
  </si>
  <si>
    <t>Green Chartreuse</t>
  </si>
  <si>
    <t>Chambord</t>
  </si>
  <si>
    <t>Drambuie</t>
  </si>
  <si>
    <t>Rhum Barbancourt White</t>
  </si>
  <si>
    <t>Punt e Mes</t>
  </si>
  <si>
    <t>Flaming Sugar Cube Lime Boat</t>
  </si>
  <si>
    <t>Cinnamon</t>
  </si>
  <si>
    <t>Pour into Glass</t>
  </si>
  <si>
    <t>Pour into Glass; Stir</t>
  </si>
  <si>
    <t>Rasberry</t>
  </si>
  <si>
    <t>Sugar</t>
  </si>
  <si>
    <t>Strawberries</t>
  </si>
  <si>
    <t>Frozen Rosé</t>
  </si>
  <si>
    <t>Blender; Freeze</t>
  </si>
  <si>
    <t>Pickled Onion</t>
  </si>
  <si>
    <t>Tonic Water</t>
  </si>
  <si>
    <t>to taste</t>
  </si>
  <si>
    <t>Scotch</t>
  </si>
  <si>
    <t>Cointreau</t>
  </si>
  <si>
    <t>sub: any orange liqueur</t>
  </si>
  <si>
    <t>8; muddle</t>
  </si>
  <si>
    <t>Cucumber Wheel</t>
  </si>
  <si>
    <t>4; muddle</t>
  </si>
  <si>
    <t>Salt</t>
  </si>
  <si>
    <t>Pepper</t>
  </si>
  <si>
    <t>Green Crème de Menthe</t>
  </si>
  <si>
    <t>Grated Nutmeg</t>
  </si>
  <si>
    <t>Demerara Syrup</t>
  </si>
  <si>
    <t>0.5 tsp</t>
  </si>
  <si>
    <t>Atomized Bitters</t>
  </si>
  <si>
    <t>Orchid</t>
  </si>
  <si>
    <t>Orange Slice</t>
  </si>
  <si>
    <t>Grapefruit Juice</t>
  </si>
  <si>
    <t>Ginger Ale</t>
  </si>
  <si>
    <t>Hot Buttered Rum</t>
  </si>
  <si>
    <t>Jamaican Rum</t>
  </si>
  <si>
    <t>Demerara Sugar</t>
  </si>
  <si>
    <t>Allspice</t>
  </si>
  <si>
    <t>Unsalted Butter</t>
  </si>
  <si>
    <t>Hot Water</t>
  </si>
  <si>
    <t>Beer Mug</t>
  </si>
  <si>
    <t>Irish Coffee</t>
  </si>
  <si>
    <t>Whisk(e)y</t>
  </si>
  <si>
    <t>Smith &amp; Cross Rum</t>
  </si>
  <si>
    <t>sub: any jamaican rum</t>
  </si>
  <si>
    <t>Fassionola Syrup</t>
  </si>
  <si>
    <t>Cocktail Umbrella</t>
  </si>
  <si>
    <t>Irish Whiskey</t>
  </si>
  <si>
    <t>Hot Coffee</t>
  </si>
  <si>
    <t>Applejack</t>
  </si>
  <si>
    <t>19th century variation of the sling</t>
  </si>
  <si>
    <t>Sling</t>
  </si>
  <si>
    <t>Gomme Syrup</t>
  </si>
  <si>
    <t>Fruit</t>
  </si>
  <si>
    <t>Berries</t>
  </si>
  <si>
    <t>1 tsp</t>
  </si>
  <si>
    <t>similar to a Tom Collins; uses bourbon</t>
  </si>
  <si>
    <t>popular in the 70s-80s; often served as a shot</t>
  </si>
  <si>
    <t>Crème de Cassis</t>
  </si>
  <si>
    <t>Dry White Wine</t>
  </si>
  <si>
    <t>Wine</t>
  </si>
  <si>
    <t>popularized by Felix Kir in France after WWII</t>
  </si>
  <si>
    <t>invented during Prohibition; has many variations</t>
  </si>
  <si>
    <t>invented in San Francisco in the 1970s</t>
  </si>
  <si>
    <t>rim the glass</t>
  </si>
  <si>
    <t>legendary, very boozy cocktail invented in the 70's</t>
  </si>
  <si>
    <t>Tequila</t>
  </si>
  <si>
    <t>Blanco Tequila</t>
  </si>
  <si>
    <t>Dry Curaçao</t>
  </si>
  <si>
    <t>Rhum Agroicole</t>
  </si>
  <si>
    <t>sub: light rum</t>
  </si>
  <si>
    <t>Orgeat</t>
  </si>
  <si>
    <t>Sprig of Mint</t>
  </si>
  <si>
    <t>Tiki drink created at the Kuala Lamour Hilton</t>
  </si>
  <si>
    <t>the king of Tiki drinks; serve over crushed ice</t>
  </si>
  <si>
    <t>classic cocktail from NYC in the late 1800s</t>
  </si>
  <si>
    <t>any 100% agave will work</t>
  </si>
  <si>
    <t>popular Mexican and American tequila cocktail</t>
  </si>
  <si>
    <t>dedicated to the actress on her visit to Havanna</t>
  </si>
  <si>
    <t>1 barspoon</t>
  </si>
  <si>
    <t>signature drink of the Kentuck Derby</t>
  </si>
  <si>
    <t>SImple Syrup</t>
  </si>
  <si>
    <t>8-15; muddle</t>
  </si>
  <si>
    <t>Stir w/Ice</t>
  </si>
  <si>
    <t>national drink of Cuba; great summer drink</t>
  </si>
  <si>
    <t>5-7; muddle</t>
  </si>
  <si>
    <t>1 dash; rinse glass</t>
  </si>
  <si>
    <t>created by Harry MacElhone in Paris in the 1920s</t>
  </si>
  <si>
    <t>Copper Mug</t>
  </si>
  <si>
    <t>invented in Hollywood in the 1940s to sell vodka</t>
  </si>
  <si>
    <t>Dry Red Wine</t>
  </si>
  <si>
    <t>Scofflaw</t>
  </si>
  <si>
    <t>Allspice Dram</t>
  </si>
  <si>
    <t>Fresh Grapefruit Juice</t>
  </si>
  <si>
    <t>classic Tiki drink featuring three rums; Trader Vic version</t>
  </si>
  <si>
    <t>variation of the Negroni; less bitter</t>
  </si>
  <si>
    <t>Luxardo Bitter Bianco</t>
  </si>
  <si>
    <t>classic Italian cocktail; named after Count Negroni</t>
  </si>
  <si>
    <t>Blanc Vermouth</t>
  </si>
  <si>
    <t>Sour</t>
  </si>
  <si>
    <t>Gin and Tonic</t>
  </si>
  <si>
    <t xml:space="preserve">variation of the Whiskey Sour; invented in the 1890s </t>
  </si>
  <si>
    <t>add after shaking/straining; float</t>
  </si>
  <si>
    <t>Dry Shake; Shake w// Ice</t>
  </si>
  <si>
    <t>the Cocktail; invented in the early 1800s</t>
  </si>
  <si>
    <t>simillar to a Piña Colada; invented at the Soggy Dollar Bar</t>
  </si>
  <si>
    <t>Cream of Coconut</t>
  </si>
  <si>
    <t>Grapefruit Slices</t>
  </si>
  <si>
    <t>4-6; muddle</t>
  </si>
  <si>
    <t>Grapefruit Soda</t>
  </si>
  <si>
    <t>refreshing, classic Mexican highball</t>
  </si>
  <si>
    <t>2; muddle</t>
  </si>
  <si>
    <t>invented at Milk &amp; Honey; named for the M.I.A. song</t>
  </si>
  <si>
    <t>Aperol</t>
  </si>
  <si>
    <t>Amaro Nonino</t>
  </si>
  <si>
    <t>invented in the 1930s; gin and juice with world record in 2018</t>
  </si>
  <si>
    <t>classic, complicated Tiki drink from the 40s-50s</t>
  </si>
  <si>
    <t>Demerara Rum</t>
  </si>
  <si>
    <t>Puerto Rican Rum</t>
  </si>
  <si>
    <t>Falernum</t>
  </si>
  <si>
    <t>Palm Fronds</t>
  </si>
  <si>
    <t>modern cocktail invented by Sam ross at Milk &amp; Honey</t>
  </si>
  <si>
    <t>Ginger Syrup</t>
  </si>
  <si>
    <t>Islay Scotch</t>
  </si>
  <si>
    <t>Candied Ginger</t>
  </si>
  <si>
    <t>English brunch drink; served at Wimbledon</t>
  </si>
  <si>
    <t>Scotch Highball</t>
  </si>
  <si>
    <t>Cucumber Ribbon</t>
  </si>
  <si>
    <t>1; pack in glass</t>
  </si>
  <si>
    <t>Apple Ribbon</t>
  </si>
  <si>
    <t>Lemon Slices</t>
  </si>
  <si>
    <t>3; pack in glass</t>
  </si>
  <si>
    <t>Strawberry Slices</t>
  </si>
  <si>
    <t>Pimm's #1</t>
  </si>
  <si>
    <t>Lemon Lime Soda</t>
  </si>
  <si>
    <t>Piña Colada</t>
  </si>
  <si>
    <t>summer drink with a famous song of the same name</t>
  </si>
  <si>
    <t>Ice</t>
  </si>
  <si>
    <t>Pineapple Wedges</t>
  </si>
  <si>
    <t>Chilean and Peruvian national drink invented by an American</t>
  </si>
  <si>
    <t>Pisco</t>
  </si>
  <si>
    <t>Angostora Bitters</t>
  </si>
  <si>
    <t>3 dashes</t>
  </si>
  <si>
    <t>3 drops</t>
  </si>
  <si>
    <t>recipe has a rhyme associated with it; pre-dates Tiki drinks</t>
  </si>
  <si>
    <t>champagne cocktail popular at Christmas parties</t>
  </si>
  <si>
    <t>optional; depends on Cranberry Juice used</t>
  </si>
  <si>
    <t>Ruby Port</t>
  </si>
  <si>
    <t>Egg</t>
  </si>
  <si>
    <t>pre-dates Tiki; invented at the Queen's Park Hotel in Trinidad</t>
  </si>
  <si>
    <t>Pour into Glass; Swizzle</t>
  </si>
  <si>
    <t>Crushed Ice</t>
  </si>
  <si>
    <t>invented by Henry C. Ramos in New Orleans; shake a lot</t>
  </si>
  <si>
    <t>Orange Flower Water</t>
  </si>
  <si>
    <t>3 drops; be very careful</t>
  </si>
  <si>
    <t>fill 3/4 before swizzling; fill to top</t>
  </si>
  <si>
    <t>favors the vermouth over the rye unlike in a Manhattan</t>
  </si>
  <si>
    <t>popular in Paris in the 1920s; created by Johnny Mitta</t>
  </si>
  <si>
    <t>Kirsch</t>
  </si>
  <si>
    <t>Strawberry Syrup</t>
  </si>
  <si>
    <t>created by Dick Bradsell in the 1980s; a spiked Kir Royal</t>
  </si>
  <si>
    <t>7; muddle</t>
  </si>
  <si>
    <t>Crème de Framboise</t>
  </si>
  <si>
    <t>Lemon Slice</t>
  </si>
  <si>
    <t xml:space="preserve">cocktail from Citizen Kane </t>
  </si>
  <si>
    <t>Amaro Averna</t>
  </si>
  <si>
    <t>Rosewater</t>
  </si>
  <si>
    <t>Passionfruit Juice</t>
  </si>
  <si>
    <t>Guava Juice</t>
  </si>
  <si>
    <t>Dried Rose Buds</t>
  </si>
  <si>
    <t>Drambuie cocktail invented in 1937 in the UK</t>
  </si>
  <si>
    <t>Pour inti Glass; Stir</t>
  </si>
  <si>
    <t>the official cocktail of New Orleans invented in 1838</t>
  </si>
  <si>
    <t>1; muddle</t>
  </si>
  <si>
    <t>Peychaud's Bitters</t>
  </si>
  <si>
    <t>Prohibition cocktail; someone who breaks the law</t>
  </si>
  <si>
    <t>Tiki drink ideal for parties</t>
  </si>
  <si>
    <t>Bowl</t>
  </si>
  <si>
    <t>Brandy</t>
  </si>
  <si>
    <t>technically not a cocktail; loved by Winston Churchill</t>
  </si>
  <si>
    <t>Soda</t>
  </si>
  <si>
    <t>Pour int Glass</t>
  </si>
  <si>
    <t>simple drink; originally mixed with a screwdriver (maybe?)</t>
  </si>
  <si>
    <t>came to life with the marketing of cranberry juice in the 50s</t>
  </si>
  <si>
    <t>unknown origins; common origin is Confetti's Bar in Florida</t>
  </si>
  <si>
    <t>Peach Liqueur</t>
  </si>
  <si>
    <t>popular Tiki drink created at the Long Bar n Singapore</t>
  </si>
  <si>
    <t>Benedictine</t>
  </si>
  <si>
    <t>Cherry Liqueur</t>
  </si>
  <si>
    <t>Prosecco</t>
  </si>
  <si>
    <t>Sparkling Water</t>
  </si>
  <si>
    <t>add as much or as little as desired</t>
  </si>
  <si>
    <t>invented in Veneto in the 1800s; Aperol added n the 1950s</t>
  </si>
  <si>
    <t>White Crème de Menthe</t>
  </si>
  <si>
    <t>created in 1890 and was known as an upper class drink</t>
  </si>
  <si>
    <t>Trader Vic version of the orginal invented in Cairo, Egypt</t>
  </si>
  <si>
    <t>made famous by The Rolling Stones in 1972; created in CA</t>
  </si>
  <si>
    <t>top</t>
  </si>
  <si>
    <t>created at Tommy's Mexican Restaurant in San Francisco</t>
  </si>
  <si>
    <t>named after the Tuxedo Club in OC, New York</t>
  </si>
  <si>
    <t>national drink of Mexico</t>
  </si>
  <si>
    <t>Hot Sauce</t>
  </si>
  <si>
    <t>7 drops</t>
  </si>
  <si>
    <t>James Bond's drink of choice from Casino Royal</t>
  </si>
  <si>
    <t>the French name for the FrenchQuarter in New Orleans</t>
  </si>
  <si>
    <t>Fresh Blood Orange Juice</t>
  </si>
  <si>
    <t>named after the 8th Ward of Boston; early 1900s</t>
  </si>
  <si>
    <t>classic cocktail from the 1860s; similar to a Mint Julep</t>
  </si>
  <si>
    <t>8-12 leaves</t>
  </si>
  <si>
    <t>classic cocktail that dates back to the time of Lincoln</t>
  </si>
  <si>
    <t>4 drops</t>
  </si>
  <si>
    <t>attributed to Joe Sheridan in the 40s; very popular pub drink</t>
  </si>
  <si>
    <t>Harry McElhone and Harry Craddock lay claim to this cocktail</t>
  </si>
  <si>
    <t>Half &amp; Half</t>
  </si>
  <si>
    <t>The Dude's (the Big Lebowski) favorite drink</t>
  </si>
  <si>
    <t>the "Other" Old Fashioned; Brandy Old Fashioned</t>
  </si>
  <si>
    <t>1 cherry</t>
  </si>
  <si>
    <t>1 wedge</t>
  </si>
  <si>
    <t>2 tsp; muddle to a paste; add crushed ice</t>
  </si>
  <si>
    <t>fruity sumer cocktail; reminiscent of Caribbean beaches</t>
  </si>
  <si>
    <t>famous Tiki drink created by Donn Beach</t>
  </si>
  <si>
    <t>Velvet Falernum</t>
  </si>
  <si>
    <t>Herbstura</t>
  </si>
  <si>
    <r>
      <t xml:space="preserve">cocktail from Hitchock's classic </t>
    </r>
    <r>
      <rPr>
        <i/>
        <sz val="12"/>
        <color theme="1"/>
        <rFont val="Calibri"/>
        <family val="2"/>
        <scheme val="minor"/>
      </rPr>
      <t>North By Northwest</t>
    </r>
  </si>
  <si>
    <t>contains a neurotoxin; probably won't make you go crazy</t>
  </si>
  <si>
    <t>drink created in the 70s; favorite at Crimson Tide tailgates</t>
  </si>
  <si>
    <t>Jeffrey Morganthaler's take on the 70s cocktail</t>
  </si>
  <si>
    <t>less famous Bond drink; inspired the creation of the Negroni</t>
  </si>
  <si>
    <t>Herry Craddock original from the 30s; looks better stirred</t>
  </si>
  <si>
    <t>forgotten until Crème de Viollete retured to the U.S. in 2007</t>
  </si>
  <si>
    <t>layered shooter originating from the 1970s</t>
  </si>
  <si>
    <t>variation of the Daiquiri created after Prohibition</t>
  </si>
  <si>
    <t>invented by Benito Cuccari on a cruise ship to the Caribbeans</t>
  </si>
  <si>
    <t>Prohibition cocktail anmed after the popular saying</t>
  </si>
  <si>
    <t>Prohibition cocktail either invented in London or Paris</t>
  </si>
  <si>
    <t>named in reference to Venetian painter Giovanni Bellini</t>
  </si>
  <si>
    <t>derived from the Sidecar; alt name: The Maiden's Prayer</t>
  </si>
  <si>
    <t>invented by Gustave Tops in Belgium in 1949</t>
  </si>
  <si>
    <t>breakfast cocktail and hangover cure</t>
  </si>
  <si>
    <t>similar to a Negroni, invented in the 1920s in Paris</t>
  </si>
  <si>
    <t>created in the 80s by Dick Bradsell in London</t>
  </si>
  <si>
    <t>created by Troy Alexander at a dinner for Phoebe Snow</t>
  </si>
  <si>
    <t>national drink of Brazil; originally a "cure" for the Spanish Flu</t>
  </si>
  <si>
    <t>Hemingway's version of a daiquiri that uses maraschino</t>
  </si>
  <si>
    <t>also known as the Savoy; invented in the 1910s</t>
  </si>
  <si>
    <r>
      <t xml:space="preserve">first appeared in Jerry Thomas's </t>
    </r>
    <r>
      <rPr>
        <i/>
        <sz val="12"/>
        <color theme="1"/>
        <rFont val="Calibri"/>
        <family val="2"/>
        <scheme val="minor"/>
      </rPr>
      <t>How to Mix Drinks</t>
    </r>
  </si>
  <si>
    <r>
      <t xml:space="preserve">first appeared in Jerry Thomas's </t>
    </r>
    <r>
      <rPr>
        <i/>
        <sz val="12"/>
        <color theme="1"/>
        <rFont val="Calibri (Body)"/>
      </rPr>
      <t>The Bartender's Guide</t>
    </r>
  </si>
  <si>
    <t>pre-Prohibition cocktail named after the Philadelphia club</t>
  </si>
  <si>
    <t>traditional brunch beverage</t>
  </si>
  <si>
    <t>known as a hangover "cure"; most common Corpse Revivier</t>
  </si>
  <si>
    <t>Herb</t>
  </si>
  <si>
    <t>Whipped Cream</t>
  </si>
  <si>
    <t>riff on the Kamikaze; gained popularity from "Sex in the City"</t>
  </si>
  <si>
    <t>Jeffrey Morganthaler's version; great holiday drink</t>
  </si>
  <si>
    <t>Rum &amp; Coke; history related to the Spanish-American War</t>
  </si>
  <si>
    <t>invented in Cuba; gained popularity during WWII</t>
  </si>
  <si>
    <t>trademarked by Gosling Brothers Ltd; similar to Moscow Mule</t>
  </si>
  <si>
    <t>credited to E.G. de Gastreaux from Cincinatti in the 1900s</t>
  </si>
  <si>
    <t>salty version of the Martini Invented by John O' Connor in 1901</t>
  </si>
  <si>
    <t>created in San Francisco or New York; popular Prohibition drink</t>
  </si>
  <si>
    <t>preferred drink of the upper class in Havana during Prohibition</t>
  </si>
  <si>
    <t>How to Drink's adaptation of the Simpsons famous drink</t>
  </si>
  <si>
    <t>created by Dick Bradsell in the 80s; famous quote about creation</t>
  </si>
  <si>
    <t>national drink of Argentina; also known as Fernandito</t>
  </si>
  <si>
    <t>named after Martinez, CA; dates back to 1800s</t>
  </si>
  <si>
    <t>Applejack summer drink; favorite of John Steinbeck</t>
  </si>
  <si>
    <t>variation of the Last Word invented by Phil Ward</t>
  </si>
  <si>
    <t>said to pack a punch like a French 75mm; created in the 1920s</t>
  </si>
  <si>
    <t>named after the Gene Hackman film</t>
  </si>
  <si>
    <t>Vegetable</t>
  </si>
  <si>
    <t>contemporary classic created during the Martini craze of the 90s</t>
  </si>
  <si>
    <t>Fruit Juice</t>
  </si>
  <si>
    <t>Water</t>
  </si>
  <si>
    <t>Gardenia Mix</t>
  </si>
  <si>
    <t>slushy summer cocktail using Rosé</t>
  </si>
  <si>
    <t>similar to a Martini; invented in San Francisco in the 1890s</t>
  </si>
  <si>
    <t>invented in India by the East India Company to cure malaria</t>
  </si>
  <si>
    <t>similar to a Tom Collins; uses London Dry Gin instead of Old Tom</t>
  </si>
  <si>
    <t>named after the Marlon Brando, Francis Coppola classic</t>
  </si>
  <si>
    <t>a more tame variation of the Godfather</t>
  </si>
  <si>
    <t>popular 60s-70s cocktail at the Old King Bar in Miami</t>
  </si>
  <si>
    <t>brunch cocktail invented at Milk &amp; Honey in New York City</t>
  </si>
  <si>
    <t>famous green drink invented in the French Quarter in NOLA</t>
  </si>
  <si>
    <t>Tiki drink invented at the Halekulani Hotel in Waikiki</t>
  </si>
  <si>
    <t>a combination of the Screwdriver and Galliano</t>
  </si>
  <si>
    <t>was non-alcoholic until the 1910s when bourbon or rye was added</t>
  </si>
  <si>
    <t>hot holiday drink that dates back to colonial United States</t>
  </si>
  <si>
    <t>hot mixed drink used as a cold and flu reliever</t>
  </si>
  <si>
    <t>summer drink associated with the French Quarter Bar in NOLA</t>
  </si>
  <si>
    <t>Liqueur</t>
  </si>
  <si>
    <t>Dairy</t>
  </si>
  <si>
    <t>Seasoning</t>
  </si>
  <si>
    <t>Spirit</t>
  </si>
  <si>
    <t>Sweetner</t>
  </si>
  <si>
    <t>Bitters</t>
  </si>
  <si>
    <t>Agave Syrup</t>
  </si>
  <si>
    <t>Beer</t>
  </si>
  <si>
    <t>Protein</t>
  </si>
  <si>
    <t>Apéritif</t>
  </si>
  <si>
    <t>Blended Scotch</t>
  </si>
  <si>
    <t>Carbonated Drink</t>
  </si>
  <si>
    <t>Coffee</t>
  </si>
  <si>
    <t>Condiment</t>
  </si>
  <si>
    <t>Plant</t>
  </si>
  <si>
    <t>Paper</t>
  </si>
  <si>
    <t>garnish_name</t>
  </si>
  <si>
    <t>garnish_category</t>
  </si>
  <si>
    <t>drink_id</t>
  </si>
  <si>
    <t>ingredient_id</t>
  </si>
  <si>
    <t>ingredient_measurement</t>
  </si>
  <si>
    <t>ingrredient_notes</t>
  </si>
  <si>
    <t>1 cube</t>
  </si>
  <si>
    <t>garnish_id</t>
  </si>
  <si>
    <t>garnish_notes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</si>
</sst>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 (Body)"/>
    </font>
    <font>
      <i/>
      <sz val="12"/>
      <color theme="1"/>
      <name val="Calibri"/>
      <family val="2"/>
      <scheme val="minor"/>
    </font>
    <font>
      <sz val="12"/>
      <color theme="1"/>
      <name val="Calibri (Body)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2" borderId="1" xfId="0" applyFont="1" applyFill="1" applyBorder="1"/>
    <xf numFmtId="0" fontId="0" fillId="0" borderId="1" xfId="0" applyFont="1" applyBorder="1"/>
    <xf numFmtId="12" fontId="0" fillId="0" borderId="0" xfId="0" applyNumberFormat="1"/>
    <xf numFmtId="0" fontId="0" fillId="0" borderId="0" xfId="0" applyNumberFormat="1"/>
    <xf numFmtId="0" fontId="2" fillId="3" borderId="2" xfId="0" applyFont="1" applyFill="1" applyBorder="1"/>
    <xf numFmtId="0" fontId="2" fillId="0" borderId="2" xfId="0" applyFont="1" applyBorder="1"/>
    <xf numFmtId="0" fontId="0" fillId="0" borderId="0" xfId="0" quotePrefix="1"/>
    <xf numFmtId="16" fontId="0" fillId="0" borderId="0" xfId="0" applyNumberFormat="1"/>
    <xf numFmtId="0" fontId="5" fillId="0" borderId="0" xfId="0" applyFont="1"/>
    <xf numFmtId="0" fontId="1" fillId="0" borderId="0" xfId="0" applyFont="1" applyFill="1"/>
    <xf numFmtId="0" fontId="6" fillId="0" borderId="4" xfId="0" applyFont="1" applyFill="1" applyBorder="1"/>
    <xf numFmtId="0" fontId="0" fillId="0" borderId="0" xfId="0" applyFont="1" applyFill="1"/>
    <xf numFmtId="0" fontId="0" fillId="0" borderId="3" xfId="0" applyFont="1" applyFill="1" applyBorder="1"/>
    <xf numFmtId="0" fontId="0" fillId="0" borderId="5" xfId="0" applyFont="1" applyFill="1" applyBorder="1"/>
    <xf numFmtId="0" fontId="0" fillId="2" borderId="3" xfId="0" applyFont="1" applyFill="1" applyBorder="1"/>
    <xf numFmtId="0" fontId="0" fillId="0" borderId="3" xfId="0" applyFont="1" applyBorder="1"/>
    <xf numFmtId="12" fontId="0" fillId="2" borderId="3" xfId="0" applyNumberFormat="1" applyFont="1" applyFill="1" applyBorder="1"/>
    <xf numFmtId="12" fontId="0" fillId="0" borderId="3" xfId="0" applyNumberFormat="1" applyFont="1" applyBorder="1"/>
    <xf numFmtId="0" fontId="0" fillId="0" borderId="3" xfId="0" applyNumberFormat="1" applyFont="1" applyBorder="1"/>
    <xf numFmtId="0" fontId="0" fillId="2" borderId="3" xfId="0" applyNumberFormat="1" applyFont="1" applyFill="1" applyBorder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  <family val="2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  <family val="2"/>
      </font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EF56AE-70D2-774D-A858-A18E3095370F}" name="Table1" displayName="Table1" ref="B3:I128" headerRowDxfId="14" dataDxfId="13" totalsRowDxfId="12">
  <autoFilter ref="B3:I128" xr:uid="{C8BA9D08-6F06-784F-8459-F9429D09B5B6}"/>
  <sortState xmlns:xlrd2="http://schemas.microsoft.com/office/spreadsheetml/2017/richdata2" ref="B4:I128">
    <sortCondition ref="B3:B128"/>
  </sortState>
  <tableColumns count="8">
    <tableColumn id="1" xr3:uid="{DE329A0F-D4B4-DB46-A4D6-C46AE963CA94}" name="Name" totalsRowLabel="Total" dataDxfId="11"/>
    <tableColumn id="2" xr3:uid="{F16283E6-D1A9-6840-A04C-E006A8D115E6}" name="Description" dataDxfId="10"/>
    <tableColumn id="4" xr3:uid="{C99C0C1A-01E9-3347-9387-862127AB8F0C}" name="Glass" dataDxfId="9"/>
    <tableColumn id="8" xr3:uid="{A4960A22-C62C-D24A-8EEF-218BDF51EEF8}" name="Mix Method" dataDxfId="8"/>
    <tableColumn id="7" xr3:uid="{1D2C0614-9CE5-0D47-8523-D40FA783A203}" name="Strain" dataDxfId="7"/>
    <tableColumn id="6" xr3:uid="{F0BEB969-C9B2-244C-89F8-14054E29105C}" name="Ice in Glass" dataDxfId="6"/>
    <tableColumn id="5" xr3:uid="{D931688C-247F-6249-9D7C-4004CCDEFB9A}" name="isIBA" totalsRowFunction="count" dataDxfId="5"/>
    <tableColumn id="10" xr3:uid="{474900EA-A784-AA49-B813-C4DE6BF76861}" name="isActive" dataDxfId="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6AE147-C37A-B945-A8F5-4083D42EC182}" name="Table3" displayName="Table3" ref="C3:H523" totalsRowShown="0" headerRowDxfId="3">
  <autoFilter ref="C3:H523" xr:uid="{04CED137-A045-C44A-8272-514B065F4E95}"/>
  <tableColumns count="6">
    <tableColumn id="1" xr3:uid="{2E730F89-9AE1-A044-8A82-DEF19DDB57FD}" name="Drink Name"/>
    <tableColumn id="2" xr3:uid="{4419E0F4-D3A2-F048-A7CC-2429EBEE174D}" name="Ingredients"/>
    <tableColumn id="3" xr3:uid="{A9DD04A2-B9CD-264D-848F-250382F98565}" name="Measurements (oz.)"/>
    <tableColumn id="4" xr3:uid="{C9F7C5D2-9523-7245-82FB-ADD133053227}" name="Ingred_notes"/>
    <tableColumn id="5" xr3:uid="{E07ABEC0-3D06-5C47-9578-837E29DEDCCB}" name="Garnishes"/>
    <tableColumn id="6" xr3:uid="{F8346AAE-FE3A-4848-B6B1-FB4AEEEE206C}" name="Garn_desc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D0F050-9B35-BB4A-8673-A06E8B602D86}" name="Table4" displayName="Table4" ref="J3:M523" totalsRowShown="0">
  <autoFilter ref="J3:M523" xr:uid="{C99ED377-213A-BD4D-B0D8-AB9B320083D7}"/>
  <tableColumns count="4">
    <tableColumn id="1" xr3:uid="{BF8EA455-BC7F-8F4B-8A4E-352E2BF8280C}" name="drink_id">
      <calculatedColumnFormula array="1">_xlfn.XLOOKUP($C4, Drinks!$B$4:'Drinks'!$B$128, Drinks!$A$4:'Drinks'!$A$128)</calculatedColumnFormula>
    </tableColumn>
    <tableColumn id="2" xr3:uid="{D116BAF3-94A6-2B44-84DF-8A67C9ED2B02}" name="ingredient_id">
      <calculatedColumnFormula array="1">_xlfn.XLOOKUP(D4, Ingredients!$B$4:'Ingredients'!$B$173, Ingredients!$A$4:'Ingredients'!$A$173)</calculatedColumnFormula>
    </tableColumn>
    <tableColumn id="3" xr3:uid="{E9CDCE14-84F6-0440-B28E-82B32F2DBB17}" name="ingredient_measurement" dataDxfId="0"/>
    <tableColumn id="4" xr3:uid="{5650B3AE-D147-B14E-9BED-13CEC99F8881}" name="ingrredient_notes">
      <calculatedColumnFormula>IF($F4 = "", "", $F4)</calculatedColumnFormula>
    </tableColumn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CD27890-87BF-CA4D-B3C5-92272AD89EC2}" name="Table8" displayName="Table8" ref="O3:Q130" totalsRowShown="0">
  <autoFilter ref="O3:Q130" xr:uid="{AF89F66C-7189-AA45-BA5F-EF5EDED4807F}"/>
  <tableColumns count="3">
    <tableColumn id="1" xr3:uid="{8FA7BEDA-2C52-A34A-93C5-2DAE4408B959}" name="drink_id"/>
    <tableColumn id="2" xr3:uid="{C9040B85-6757-114F-8C93-6053300C272A}" name="garnish_id"/>
    <tableColumn id="3" xr3:uid="{26549D11-82AE-1044-9BA6-70B9CFF35E0B}" name="garnish_notes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C9823B-6197-544C-8EB4-24AC5465A8EC}" name="Table2" displayName="Table2" ref="B3:C173" totalsRowShown="0" headerRowDxfId="2">
  <autoFilter ref="B3:C173" xr:uid="{F1FB8027-3A0E-D944-A3BF-ED705AB181DE}"/>
  <sortState xmlns:xlrd2="http://schemas.microsoft.com/office/spreadsheetml/2017/richdata2" ref="B4:C173">
    <sortCondition ref="B3:B518"/>
  </sortState>
  <tableColumns count="2">
    <tableColumn id="1" xr3:uid="{F8CC7FAA-52B6-5F4E-947C-92C82C23AEA1}" name="Name"/>
    <tableColumn id="2" xr3:uid="{003E21B4-5F9A-CD43-B963-1A11E94604C4}" name="Category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3EE0EC2-D5DA-F844-AB39-BF655E9B8CAA}" name="Table5" displayName="Table5" ref="B2:C41" totalsRowShown="0" headerRowDxfId="1">
  <autoFilter ref="B2:C41" xr:uid="{AD154D27-8426-864B-BF89-D19658419C55}"/>
  <sortState xmlns:xlrd2="http://schemas.microsoft.com/office/spreadsheetml/2017/richdata2" ref="B3:C41">
    <sortCondition ref="B2:B41"/>
  </sortState>
  <tableColumns count="2">
    <tableColumn id="1" xr3:uid="{C2A44CAD-D8F7-FA43-95C4-3BFE331FDDEB}" name="garnish_name"/>
    <tableColumn id="2" xr3:uid="{B2B60591-C7FA-5048-9BF4-E62BBEF8932D}" name="garnish_category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9E245-F7A3-604E-83CC-718F030438F9}">
  <dimension ref="A3:I128"/>
  <sheetViews>
    <sheetView zoomScaleNormal="100" workbookViewId="0">
      <selection activeCell="A131" sqref="A131"/>
    </sheetView>
  </sheetViews>
  <sheetFormatPr baseColWidth="10" defaultRowHeight="16"/>
  <cols>
    <col min="2" max="2" width="32.6640625" customWidth="1"/>
    <col min="3" max="3" width="55.5" customWidth="1"/>
    <col min="4" max="4" width="15.33203125" customWidth="1"/>
    <col min="5" max="5" width="20.6640625" customWidth="1"/>
    <col min="7" max="7" width="13.33203125" customWidth="1"/>
    <col min="8" max="8" width="10.83203125" customWidth="1"/>
    <col min="9" max="9" width="14.83203125" customWidth="1"/>
    <col min="10" max="10" width="14" customWidth="1"/>
    <col min="11" max="11" width="12.83203125" customWidth="1"/>
  </cols>
  <sheetData>
    <row r="3" spans="1:9">
      <c r="A3" t="s">
        <v>571</v>
      </c>
      <c r="B3" s="11" t="s">
        <v>0</v>
      </c>
      <c r="C3" s="11" t="s">
        <v>1</v>
      </c>
      <c r="D3" s="11" t="s">
        <v>133</v>
      </c>
      <c r="E3" s="12" t="s">
        <v>126</v>
      </c>
      <c r="F3" s="12" t="s">
        <v>127</v>
      </c>
      <c r="G3" s="12" t="s">
        <v>138</v>
      </c>
      <c r="H3" s="11" t="s">
        <v>3</v>
      </c>
      <c r="I3" s="11" t="s">
        <v>2</v>
      </c>
    </row>
    <row r="4" spans="1:9">
      <c r="A4">
        <v>1</v>
      </c>
      <c r="B4" s="13" t="s">
        <v>16</v>
      </c>
      <c r="C4" s="13" t="s">
        <v>487</v>
      </c>
      <c r="D4" s="13" t="s">
        <v>134</v>
      </c>
      <c r="E4" s="14" t="s">
        <v>139</v>
      </c>
      <c r="F4" s="14" t="s">
        <v>6</v>
      </c>
      <c r="G4" s="14" t="s">
        <v>112</v>
      </c>
      <c r="H4" s="13" t="s">
        <v>112</v>
      </c>
      <c r="I4" s="13" t="s">
        <v>6</v>
      </c>
    </row>
    <row r="5" spans="1:9">
      <c r="A5">
        <v>2</v>
      </c>
      <c r="B5" s="13" t="s">
        <v>86</v>
      </c>
      <c r="C5" s="13" t="s">
        <v>488</v>
      </c>
      <c r="D5" s="13" t="s">
        <v>135</v>
      </c>
      <c r="E5" s="14" t="s">
        <v>144</v>
      </c>
      <c r="F5" s="14" t="s">
        <v>112</v>
      </c>
      <c r="G5" s="14" t="s">
        <v>112</v>
      </c>
      <c r="H5" s="13" t="s">
        <v>112</v>
      </c>
      <c r="I5" s="13" t="s">
        <v>6</v>
      </c>
    </row>
    <row r="6" spans="1:9">
      <c r="A6">
        <v>3</v>
      </c>
      <c r="B6" s="13" t="s">
        <v>81</v>
      </c>
      <c r="C6" s="13" t="s">
        <v>489</v>
      </c>
      <c r="D6" s="13" t="s">
        <v>151</v>
      </c>
      <c r="E6" s="14" t="s">
        <v>139</v>
      </c>
      <c r="F6" s="14" t="s">
        <v>6</v>
      </c>
      <c r="G6" s="14" t="s">
        <v>6</v>
      </c>
      <c r="H6" s="13" t="s">
        <v>112</v>
      </c>
      <c r="I6" s="13" t="s">
        <v>6</v>
      </c>
    </row>
    <row r="7" spans="1:9">
      <c r="A7">
        <v>4</v>
      </c>
      <c r="B7" s="13" t="s">
        <v>85</v>
      </c>
      <c r="C7" s="13" t="s">
        <v>490</v>
      </c>
      <c r="D7" s="13" t="s">
        <v>363</v>
      </c>
      <c r="E7" s="14" t="s">
        <v>162</v>
      </c>
      <c r="F7" s="14" t="s">
        <v>6</v>
      </c>
      <c r="G7" s="14" t="s">
        <v>112</v>
      </c>
      <c r="H7" s="13" t="s">
        <v>112</v>
      </c>
      <c r="I7" s="13" t="s">
        <v>6</v>
      </c>
    </row>
    <row r="8" spans="1:9">
      <c r="A8">
        <v>5</v>
      </c>
      <c r="B8" s="13" t="s">
        <v>83</v>
      </c>
      <c r="C8" s="13" t="s">
        <v>491</v>
      </c>
      <c r="D8" s="13" t="s">
        <v>151</v>
      </c>
      <c r="E8" s="14" t="s">
        <v>271</v>
      </c>
      <c r="F8" s="14" t="s">
        <v>112</v>
      </c>
      <c r="G8" s="14" t="s">
        <v>6</v>
      </c>
      <c r="H8" s="13" t="s">
        <v>6</v>
      </c>
      <c r="I8" s="13" t="s">
        <v>6</v>
      </c>
    </row>
    <row r="9" spans="1:9">
      <c r="A9">
        <v>6</v>
      </c>
      <c r="B9" s="13" t="s">
        <v>17</v>
      </c>
      <c r="C9" s="13" t="s">
        <v>492</v>
      </c>
      <c r="D9" s="13" t="s">
        <v>172</v>
      </c>
      <c r="E9" s="14" t="s">
        <v>139</v>
      </c>
      <c r="F9" s="14" t="s">
        <v>6</v>
      </c>
      <c r="G9" s="14" t="s">
        <v>112</v>
      </c>
      <c r="H9" s="13" t="s">
        <v>6</v>
      </c>
      <c r="I9" s="13" t="s">
        <v>6</v>
      </c>
    </row>
    <row r="10" spans="1:9">
      <c r="A10">
        <v>7</v>
      </c>
      <c r="B10" s="13" t="s">
        <v>18</v>
      </c>
      <c r="C10" s="13" t="s">
        <v>493</v>
      </c>
      <c r="D10" s="13" t="s">
        <v>172</v>
      </c>
      <c r="E10" s="14" t="s">
        <v>139</v>
      </c>
      <c r="F10" s="14" t="s">
        <v>6</v>
      </c>
      <c r="G10" s="14" t="s">
        <v>112</v>
      </c>
      <c r="H10" s="13" t="s">
        <v>6</v>
      </c>
      <c r="I10" s="13" t="s">
        <v>6</v>
      </c>
    </row>
    <row r="11" spans="1:9">
      <c r="A11">
        <v>8</v>
      </c>
      <c r="B11" s="13" t="s">
        <v>78</v>
      </c>
      <c r="C11" s="13" t="s">
        <v>494</v>
      </c>
      <c r="D11" s="13" t="s">
        <v>180</v>
      </c>
      <c r="E11" s="14" t="s">
        <v>271</v>
      </c>
      <c r="F11" s="14" t="s">
        <v>112</v>
      </c>
      <c r="G11" s="14" t="s">
        <v>112</v>
      </c>
      <c r="H11" s="13" t="s">
        <v>6</v>
      </c>
      <c r="I11" s="13" t="s">
        <v>6</v>
      </c>
    </row>
    <row r="12" spans="1:9">
      <c r="A12">
        <v>9</v>
      </c>
      <c r="B12" s="13" t="s">
        <v>37</v>
      </c>
      <c r="C12" s="13" t="s">
        <v>495</v>
      </c>
      <c r="D12" s="13" t="s">
        <v>134</v>
      </c>
      <c r="E12" s="14" t="s">
        <v>139</v>
      </c>
      <c r="F12" s="14" t="s">
        <v>6</v>
      </c>
      <c r="G12" s="14" t="s">
        <v>112</v>
      </c>
      <c r="H12" s="13" t="s">
        <v>6</v>
      </c>
      <c r="I12" s="13" t="s">
        <v>6</v>
      </c>
    </row>
    <row r="13" spans="1:9">
      <c r="A13">
        <v>10</v>
      </c>
      <c r="B13" s="13" t="s">
        <v>99</v>
      </c>
      <c r="C13" s="13" t="s">
        <v>496</v>
      </c>
      <c r="D13" s="13" t="s">
        <v>134</v>
      </c>
      <c r="E13" s="14" t="s">
        <v>139</v>
      </c>
      <c r="F13" s="14" t="s">
        <v>6</v>
      </c>
      <c r="G13" s="14" t="s">
        <v>112</v>
      </c>
      <c r="H13" s="13" t="s">
        <v>6</v>
      </c>
      <c r="I13" s="13" t="s">
        <v>6</v>
      </c>
    </row>
    <row r="14" spans="1:9">
      <c r="A14">
        <v>11</v>
      </c>
      <c r="B14" s="13" t="s">
        <v>19</v>
      </c>
      <c r="C14" s="13" t="s">
        <v>497</v>
      </c>
      <c r="D14" s="13" t="s">
        <v>172</v>
      </c>
      <c r="E14" s="14" t="s">
        <v>139</v>
      </c>
      <c r="F14" s="14" t="s">
        <v>6</v>
      </c>
      <c r="G14" s="14" t="s">
        <v>112</v>
      </c>
      <c r="H14" s="13" t="s">
        <v>112</v>
      </c>
      <c r="I14" s="13" t="s">
        <v>6</v>
      </c>
    </row>
    <row r="15" spans="1:9">
      <c r="A15">
        <v>12</v>
      </c>
      <c r="B15" s="13" t="s">
        <v>74</v>
      </c>
      <c r="C15" s="13" t="s">
        <v>499</v>
      </c>
      <c r="D15" s="13" t="s">
        <v>230</v>
      </c>
      <c r="E15" s="14" t="s">
        <v>144</v>
      </c>
      <c r="F15" s="14" t="s">
        <v>112</v>
      </c>
      <c r="G15" s="14" t="s">
        <v>112</v>
      </c>
      <c r="H15" s="13" t="s">
        <v>6</v>
      </c>
      <c r="I15" s="13" t="s">
        <v>6</v>
      </c>
    </row>
    <row r="16" spans="1:9">
      <c r="A16">
        <v>13</v>
      </c>
      <c r="B16" s="13" t="s">
        <v>38</v>
      </c>
      <c r="C16" s="13" t="s">
        <v>500</v>
      </c>
      <c r="D16" s="13" t="s">
        <v>172</v>
      </c>
      <c r="E16" s="14" t="s">
        <v>139</v>
      </c>
      <c r="F16" s="14" t="s">
        <v>6</v>
      </c>
      <c r="G16" s="14" t="s">
        <v>112</v>
      </c>
      <c r="H16" s="13" t="s">
        <v>6</v>
      </c>
      <c r="I16" s="13" t="s">
        <v>6</v>
      </c>
    </row>
    <row r="17" spans="1:9">
      <c r="A17">
        <v>14</v>
      </c>
      <c r="B17" s="13" t="s">
        <v>55</v>
      </c>
      <c r="C17" s="13" t="s">
        <v>501</v>
      </c>
      <c r="D17" s="13" t="s">
        <v>163</v>
      </c>
      <c r="E17" s="14" t="s">
        <v>140</v>
      </c>
      <c r="F17" s="14" t="s">
        <v>6</v>
      </c>
      <c r="G17" s="14" t="s">
        <v>6</v>
      </c>
      <c r="H17" s="13" t="s">
        <v>6</v>
      </c>
      <c r="I17" s="13" t="s">
        <v>6</v>
      </c>
    </row>
    <row r="18" spans="1:9">
      <c r="A18">
        <v>15</v>
      </c>
      <c r="B18" s="13" t="s">
        <v>56</v>
      </c>
      <c r="C18" s="13" t="s">
        <v>502</v>
      </c>
      <c r="D18" s="13" t="s">
        <v>212</v>
      </c>
      <c r="E18" s="14" t="s">
        <v>139</v>
      </c>
      <c r="F18" s="14" t="s">
        <v>6</v>
      </c>
      <c r="G18" s="14" t="s">
        <v>6</v>
      </c>
      <c r="H18" s="13" t="s">
        <v>6</v>
      </c>
      <c r="I18" s="13" t="s">
        <v>6</v>
      </c>
    </row>
    <row r="19" spans="1:9">
      <c r="A19">
        <v>16</v>
      </c>
      <c r="B19" s="13" t="s">
        <v>68</v>
      </c>
      <c r="C19" s="13" t="s">
        <v>503</v>
      </c>
      <c r="D19" s="13" t="s">
        <v>163</v>
      </c>
      <c r="E19" s="14" t="s">
        <v>140</v>
      </c>
      <c r="F19" s="14" t="s">
        <v>6</v>
      </c>
      <c r="G19" s="14" t="s">
        <v>6</v>
      </c>
      <c r="H19" s="13" t="s">
        <v>112</v>
      </c>
      <c r="I19" s="13" t="s">
        <v>6</v>
      </c>
    </row>
    <row r="20" spans="1:9">
      <c r="A20">
        <v>17</v>
      </c>
      <c r="B20" s="13" t="s">
        <v>20</v>
      </c>
      <c r="C20" s="13" t="s">
        <v>504</v>
      </c>
      <c r="D20" s="13" t="s">
        <v>163</v>
      </c>
      <c r="E20" s="14" t="s">
        <v>139</v>
      </c>
      <c r="F20" s="14" t="s">
        <v>6</v>
      </c>
      <c r="G20" s="14" t="s">
        <v>6</v>
      </c>
      <c r="H20" s="13" t="s">
        <v>6</v>
      </c>
      <c r="I20" s="13" t="s">
        <v>6</v>
      </c>
    </row>
    <row r="21" spans="1:9">
      <c r="A21">
        <v>18</v>
      </c>
      <c r="B21" s="13" t="s">
        <v>152</v>
      </c>
      <c r="C21" s="13" t="s">
        <v>505</v>
      </c>
      <c r="D21" s="13" t="s">
        <v>134</v>
      </c>
      <c r="E21" s="14" t="s">
        <v>139</v>
      </c>
      <c r="F21" s="14" t="s">
        <v>6</v>
      </c>
      <c r="G21" s="14" t="s">
        <v>112</v>
      </c>
      <c r="H21" s="13" t="s">
        <v>6</v>
      </c>
      <c r="I21" s="13" t="s">
        <v>6</v>
      </c>
    </row>
    <row r="22" spans="1:9">
      <c r="A22">
        <v>19</v>
      </c>
      <c r="B22" s="13" t="s">
        <v>15</v>
      </c>
      <c r="C22" s="13" t="s">
        <v>506</v>
      </c>
      <c r="D22" s="13" t="s">
        <v>163</v>
      </c>
      <c r="E22" s="14" t="s">
        <v>139</v>
      </c>
      <c r="F22" s="14" t="s">
        <v>6</v>
      </c>
      <c r="G22" s="14" t="s">
        <v>112</v>
      </c>
      <c r="H22" s="13" t="s">
        <v>6</v>
      </c>
      <c r="I22" s="13" t="s">
        <v>6</v>
      </c>
    </row>
    <row r="23" spans="1:9">
      <c r="A23">
        <v>20</v>
      </c>
      <c r="B23" s="13" t="s">
        <v>21</v>
      </c>
      <c r="C23" s="13" t="s">
        <v>508</v>
      </c>
      <c r="D23" s="13" t="s">
        <v>172</v>
      </c>
      <c r="E23" s="14" t="s">
        <v>139</v>
      </c>
      <c r="F23" s="14" t="s">
        <v>6</v>
      </c>
      <c r="G23" s="14" t="s">
        <v>112</v>
      </c>
      <c r="H23" s="13" t="s">
        <v>6</v>
      </c>
      <c r="I23" s="13" t="s">
        <v>6</v>
      </c>
    </row>
    <row r="24" spans="1:9">
      <c r="A24">
        <v>21</v>
      </c>
      <c r="B24" s="13" t="s">
        <v>75</v>
      </c>
      <c r="C24" s="13" t="s">
        <v>509</v>
      </c>
      <c r="D24" s="13" t="s">
        <v>230</v>
      </c>
      <c r="E24" s="14" t="s">
        <v>271</v>
      </c>
      <c r="F24" s="14" t="s">
        <v>112</v>
      </c>
      <c r="G24" s="14" t="s">
        <v>112</v>
      </c>
      <c r="H24" s="13" t="s">
        <v>6</v>
      </c>
      <c r="I24" s="13" t="s">
        <v>6</v>
      </c>
    </row>
    <row r="25" spans="1:9">
      <c r="A25">
        <v>22</v>
      </c>
      <c r="B25" s="13" t="s">
        <v>22</v>
      </c>
      <c r="C25" s="13" t="s">
        <v>511</v>
      </c>
      <c r="D25" s="13" t="s">
        <v>134</v>
      </c>
      <c r="E25" s="14" t="s">
        <v>162</v>
      </c>
      <c r="F25" s="14" t="s">
        <v>6</v>
      </c>
      <c r="G25" s="14" t="s">
        <v>112</v>
      </c>
      <c r="H25" s="13" t="s">
        <v>6</v>
      </c>
      <c r="I25" s="13" t="s">
        <v>6</v>
      </c>
    </row>
    <row r="26" spans="1:9">
      <c r="A26">
        <v>23</v>
      </c>
      <c r="B26" s="13" t="s">
        <v>23</v>
      </c>
      <c r="C26" s="13" t="s">
        <v>513</v>
      </c>
      <c r="D26" s="13" t="s">
        <v>134</v>
      </c>
      <c r="E26" s="14" t="s">
        <v>139</v>
      </c>
      <c r="F26" s="14" t="s">
        <v>6</v>
      </c>
      <c r="G26" s="14" t="s">
        <v>112</v>
      </c>
      <c r="H26" s="13" t="s">
        <v>112</v>
      </c>
      <c r="I26" s="13" t="s">
        <v>6</v>
      </c>
    </row>
    <row r="27" spans="1:9">
      <c r="A27">
        <v>24</v>
      </c>
      <c r="B27" s="13" t="s">
        <v>57</v>
      </c>
      <c r="C27" s="13" t="s">
        <v>516</v>
      </c>
      <c r="D27" s="13" t="s">
        <v>172</v>
      </c>
      <c r="E27" s="14" t="s">
        <v>139</v>
      </c>
      <c r="F27" s="14" t="s">
        <v>6</v>
      </c>
      <c r="G27" s="14" t="s">
        <v>112</v>
      </c>
      <c r="H27" s="13" t="s">
        <v>6</v>
      </c>
      <c r="I27" s="13" t="s">
        <v>6</v>
      </c>
    </row>
    <row r="28" spans="1:9">
      <c r="A28">
        <v>25</v>
      </c>
      <c r="B28" s="13" t="s">
        <v>39</v>
      </c>
      <c r="C28" s="13" t="s">
        <v>518</v>
      </c>
      <c r="D28" s="13" t="s">
        <v>151</v>
      </c>
      <c r="E28" s="14" t="s">
        <v>168</v>
      </c>
      <c r="F28" s="14" t="s">
        <v>112</v>
      </c>
      <c r="G28" s="14" t="s">
        <v>6</v>
      </c>
      <c r="H28" s="13" t="s">
        <v>6</v>
      </c>
      <c r="I28" s="13" t="s">
        <v>6</v>
      </c>
    </row>
    <row r="29" spans="1:9">
      <c r="A29">
        <v>26</v>
      </c>
      <c r="B29" s="13" t="s">
        <v>40</v>
      </c>
      <c r="C29" s="13" t="s">
        <v>519</v>
      </c>
      <c r="D29" s="13" t="s">
        <v>134</v>
      </c>
      <c r="E29" s="14" t="s">
        <v>139</v>
      </c>
      <c r="F29" s="14" t="s">
        <v>6</v>
      </c>
      <c r="G29" s="14" t="s">
        <v>112</v>
      </c>
      <c r="H29" s="13" t="s">
        <v>6</v>
      </c>
      <c r="I29" s="13" t="s">
        <v>6</v>
      </c>
    </row>
    <row r="30" spans="1:9">
      <c r="A30">
        <v>27</v>
      </c>
      <c r="B30" s="13" t="s">
        <v>241</v>
      </c>
      <c r="C30" s="13" t="s">
        <v>520</v>
      </c>
      <c r="D30" s="13" t="s">
        <v>243</v>
      </c>
      <c r="E30" s="14" t="s">
        <v>271</v>
      </c>
      <c r="F30" s="14" t="s">
        <v>112</v>
      </c>
      <c r="G30" s="14" t="s">
        <v>6</v>
      </c>
      <c r="H30" s="13" t="s">
        <v>6</v>
      </c>
      <c r="I30" s="13" t="s">
        <v>6</v>
      </c>
    </row>
    <row r="31" spans="1:9">
      <c r="A31">
        <v>28</v>
      </c>
      <c r="B31" s="13" t="s">
        <v>24</v>
      </c>
      <c r="C31" s="13" t="s">
        <v>521</v>
      </c>
      <c r="D31" s="13" t="s">
        <v>172</v>
      </c>
      <c r="E31" s="14" t="s">
        <v>140</v>
      </c>
      <c r="F31" s="14" t="s">
        <v>6</v>
      </c>
      <c r="G31" s="14" t="s">
        <v>112</v>
      </c>
      <c r="H31" s="13" t="s">
        <v>6</v>
      </c>
      <c r="I31" s="13" t="s">
        <v>6</v>
      </c>
    </row>
    <row r="32" spans="1:9">
      <c r="A32">
        <v>29</v>
      </c>
      <c r="B32" s="13" t="s">
        <v>108</v>
      </c>
      <c r="C32" s="13" t="s">
        <v>522</v>
      </c>
      <c r="D32" s="13" t="s">
        <v>172</v>
      </c>
      <c r="E32" s="14" t="s">
        <v>140</v>
      </c>
      <c r="F32" s="14" t="s">
        <v>6</v>
      </c>
      <c r="G32" s="14" t="s">
        <v>112</v>
      </c>
      <c r="H32" s="13" t="s">
        <v>6</v>
      </c>
      <c r="I32" s="13" t="s">
        <v>6</v>
      </c>
    </row>
    <row r="33" spans="1:9">
      <c r="A33">
        <v>30</v>
      </c>
      <c r="B33" s="13" t="s">
        <v>87</v>
      </c>
      <c r="C33" s="13" t="s">
        <v>523</v>
      </c>
      <c r="D33" s="13" t="s">
        <v>172</v>
      </c>
      <c r="E33" s="14" t="s">
        <v>140</v>
      </c>
      <c r="F33" s="14" t="s">
        <v>6</v>
      </c>
      <c r="G33" s="14" t="s">
        <v>112</v>
      </c>
      <c r="H33" s="13" t="s">
        <v>6</v>
      </c>
      <c r="I33" s="13" t="s">
        <v>6</v>
      </c>
    </row>
    <row r="34" spans="1:9">
      <c r="A34">
        <v>31</v>
      </c>
      <c r="B34" s="13" t="s">
        <v>88</v>
      </c>
      <c r="C34" s="13" t="s">
        <v>517</v>
      </c>
      <c r="D34" s="13" t="s">
        <v>163</v>
      </c>
      <c r="E34" s="14" t="s">
        <v>255</v>
      </c>
      <c r="F34" s="14" t="s">
        <v>112</v>
      </c>
      <c r="G34" s="14" t="s">
        <v>112</v>
      </c>
      <c r="H34" s="13" t="s">
        <v>112</v>
      </c>
      <c r="I34" s="13" t="s">
        <v>6</v>
      </c>
    </row>
    <row r="35" spans="1:9">
      <c r="A35">
        <v>32</v>
      </c>
      <c r="B35" s="13" t="s">
        <v>41</v>
      </c>
      <c r="C35" s="13" t="s">
        <v>524</v>
      </c>
      <c r="D35" s="13" t="s">
        <v>172</v>
      </c>
      <c r="E35" s="14" t="s">
        <v>140</v>
      </c>
      <c r="F35" s="14" t="s">
        <v>6</v>
      </c>
      <c r="G35" s="14" t="s">
        <v>112</v>
      </c>
      <c r="H35" s="13" t="s">
        <v>112</v>
      </c>
      <c r="I35" s="13" t="s">
        <v>6</v>
      </c>
    </row>
    <row r="36" spans="1:9">
      <c r="A36">
        <v>33</v>
      </c>
      <c r="B36" s="13" t="s">
        <v>58</v>
      </c>
      <c r="C36" s="13" t="s">
        <v>526</v>
      </c>
      <c r="D36" s="13" t="s">
        <v>172</v>
      </c>
      <c r="E36" s="14" t="s">
        <v>139</v>
      </c>
      <c r="F36" s="14" t="s">
        <v>6</v>
      </c>
      <c r="G36" s="14" t="s">
        <v>112</v>
      </c>
      <c r="H36" s="13" t="s">
        <v>6</v>
      </c>
      <c r="I36" s="13" t="s">
        <v>6</v>
      </c>
    </row>
    <row r="37" spans="1:9">
      <c r="A37">
        <v>34</v>
      </c>
      <c r="B37" s="13" t="s">
        <v>260</v>
      </c>
      <c r="C37" s="13" t="s">
        <v>527</v>
      </c>
      <c r="D37" s="13" t="s">
        <v>243</v>
      </c>
      <c r="E37" s="14" t="s">
        <v>271</v>
      </c>
      <c r="F37" s="14" t="s">
        <v>112</v>
      </c>
      <c r="G37" s="14" t="s">
        <v>6</v>
      </c>
      <c r="H37" s="13" t="s">
        <v>112</v>
      </c>
      <c r="I37" s="13" t="s">
        <v>6</v>
      </c>
    </row>
    <row r="38" spans="1:9">
      <c r="A38">
        <v>35</v>
      </c>
      <c r="B38" s="13" t="s">
        <v>114</v>
      </c>
      <c r="C38" s="13" t="s">
        <v>530</v>
      </c>
      <c r="D38" s="13" t="s">
        <v>134</v>
      </c>
      <c r="E38" s="14" t="s">
        <v>139</v>
      </c>
      <c r="F38" s="14" t="s">
        <v>6</v>
      </c>
      <c r="G38" s="14" t="s">
        <v>112</v>
      </c>
      <c r="H38" s="13" t="s">
        <v>112</v>
      </c>
      <c r="I38" s="13" t="s">
        <v>6</v>
      </c>
    </row>
    <row r="39" spans="1:9">
      <c r="A39">
        <v>36</v>
      </c>
      <c r="B39" s="13" t="s">
        <v>90</v>
      </c>
      <c r="C39" s="13" t="s">
        <v>525</v>
      </c>
      <c r="D39" s="13" t="s">
        <v>304</v>
      </c>
      <c r="E39" s="14" t="s">
        <v>139</v>
      </c>
      <c r="F39" s="14" t="s">
        <v>112</v>
      </c>
      <c r="G39" s="14" t="s">
        <v>112</v>
      </c>
      <c r="H39" s="13" t="s">
        <v>112</v>
      </c>
      <c r="I39" s="13" t="s">
        <v>6</v>
      </c>
    </row>
    <row r="40" spans="1:9">
      <c r="A40">
        <v>37</v>
      </c>
      <c r="B40" s="13" t="s">
        <v>25</v>
      </c>
      <c r="C40" s="13" t="s">
        <v>531</v>
      </c>
      <c r="D40" s="13" t="s">
        <v>151</v>
      </c>
      <c r="E40" s="14" t="s">
        <v>139</v>
      </c>
      <c r="F40" s="14" t="s">
        <v>6</v>
      </c>
      <c r="G40" s="14" t="s">
        <v>6</v>
      </c>
      <c r="H40" s="13" t="s">
        <v>6</v>
      </c>
      <c r="I40" s="13" t="s">
        <v>6</v>
      </c>
    </row>
    <row r="41" spans="1:9">
      <c r="A41">
        <v>38</v>
      </c>
      <c r="B41" s="13" t="s">
        <v>5</v>
      </c>
      <c r="C41" s="13" t="s">
        <v>532</v>
      </c>
      <c r="D41" s="13" t="s">
        <v>163</v>
      </c>
      <c r="E41" s="14" t="s">
        <v>272</v>
      </c>
      <c r="F41" s="14" t="s">
        <v>112</v>
      </c>
      <c r="G41" s="14" t="s">
        <v>6</v>
      </c>
      <c r="H41" s="13" t="s">
        <v>6</v>
      </c>
      <c r="I41" s="13" t="s">
        <v>6</v>
      </c>
    </row>
    <row r="42" spans="1:9">
      <c r="A42">
        <v>39</v>
      </c>
      <c r="B42" s="13" t="s">
        <v>89</v>
      </c>
      <c r="C42" s="13" t="s">
        <v>534</v>
      </c>
      <c r="D42" s="13" t="s">
        <v>172</v>
      </c>
      <c r="E42" s="14" t="s">
        <v>139</v>
      </c>
      <c r="F42" s="14" t="s">
        <v>6</v>
      </c>
      <c r="G42" s="14" t="s">
        <v>112</v>
      </c>
      <c r="H42" s="13" t="s">
        <v>6</v>
      </c>
      <c r="I42" s="13" t="s">
        <v>6</v>
      </c>
    </row>
    <row r="43" spans="1:9">
      <c r="A43">
        <v>40</v>
      </c>
      <c r="B43" s="13" t="s">
        <v>118</v>
      </c>
      <c r="C43" s="13" t="s">
        <v>538</v>
      </c>
      <c r="D43" s="13" t="s">
        <v>134</v>
      </c>
      <c r="E43" s="14" t="s">
        <v>277</v>
      </c>
      <c r="F43" s="14" t="s">
        <v>112</v>
      </c>
      <c r="G43" s="14" t="s">
        <v>112</v>
      </c>
      <c r="H43" s="13" t="s">
        <v>112</v>
      </c>
      <c r="I43" s="13" t="s">
        <v>6</v>
      </c>
    </row>
    <row r="44" spans="1:9">
      <c r="A44">
        <v>41</v>
      </c>
      <c r="B44" s="13" t="s">
        <v>26</v>
      </c>
      <c r="C44" s="13" t="s">
        <v>539</v>
      </c>
      <c r="D44" s="13" t="s">
        <v>227</v>
      </c>
      <c r="E44" s="14" t="s">
        <v>140</v>
      </c>
      <c r="F44" s="14" t="s">
        <v>6</v>
      </c>
      <c r="G44" s="14" t="s">
        <v>112</v>
      </c>
      <c r="H44" s="13" t="s">
        <v>112</v>
      </c>
      <c r="I44" s="13" t="s">
        <v>6</v>
      </c>
    </row>
    <row r="45" spans="1:9">
      <c r="A45">
        <v>42</v>
      </c>
      <c r="B45" s="13" t="s">
        <v>364</v>
      </c>
      <c r="C45" s="13" t="s">
        <v>540</v>
      </c>
      <c r="D45" s="13" t="s">
        <v>163</v>
      </c>
      <c r="E45" s="14" t="s">
        <v>272</v>
      </c>
      <c r="F45" s="14" t="s">
        <v>112</v>
      </c>
      <c r="G45" s="14" t="s">
        <v>6</v>
      </c>
      <c r="H45" s="13" t="s">
        <v>112</v>
      </c>
      <c r="I45" s="13" t="s">
        <v>6</v>
      </c>
    </row>
    <row r="46" spans="1:9">
      <c r="A46">
        <v>43</v>
      </c>
      <c r="B46" s="13" t="s">
        <v>27</v>
      </c>
      <c r="C46" s="13" t="s">
        <v>541</v>
      </c>
      <c r="D46" s="13" t="s">
        <v>151</v>
      </c>
      <c r="E46" s="14" t="s">
        <v>162</v>
      </c>
      <c r="F46" s="14" t="s">
        <v>6</v>
      </c>
      <c r="G46" s="14" t="s">
        <v>112</v>
      </c>
      <c r="H46" s="13" t="s">
        <v>6</v>
      </c>
      <c r="I46" s="13" t="s">
        <v>6</v>
      </c>
    </row>
    <row r="47" spans="1:9">
      <c r="A47">
        <v>44</v>
      </c>
      <c r="B47" s="13" t="s">
        <v>82</v>
      </c>
      <c r="C47" s="13" t="s">
        <v>542</v>
      </c>
      <c r="D47" s="13" t="s">
        <v>163</v>
      </c>
      <c r="E47" s="14" t="s">
        <v>140</v>
      </c>
      <c r="F47" s="14" t="s">
        <v>6</v>
      </c>
      <c r="G47" s="14" t="s">
        <v>6</v>
      </c>
      <c r="H47" s="13" t="s">
        <v>6</v>
      </c>
      <c r="I47" s="13" t="s">
        <v>6</v>
      </c>
    </row>
    <row r="48" spans="1:9">
      <c r="A48">
        <v>45</v>
      </c>
      <c r="B48" s="13" t="s">
        <v>59</v>
      </c>
      <c r="C48" s="13" t="s">
        <v>543</v>
      </c>
      <c r="D48" s="13" t="s">
        <v>163</v>
      </c>
      <c r="E48" s="14" t="s">
        <v>140</v>
      </c>
      <c r="F48" s="14" t="s">
        <v>6</v>
      </c>
      <c r="G48" s="14" t="s">
        <v>6</v>
      </c>
      <c r="H48" s="13" t="s">
        <v>6</v>
      </c>
      <c r="I48" s="13" t="s">
        <v>6</v>
      </c>
    </row>
    <row r="49" spans="1:9">
      <c r="A49">
        <v>46</v>
      </c>
      <c r="B49" s="13" t="s">
        <v>80</v>
      </c>
      <c r="C49" s="13" t="s">
        <v>544</v>
      </c>
      <c r="D49" s="13" t="s">
        <v>172</v>
      </c>
      <c r="E49" s="14" t="s">
        <v>139</v>
      </c>
      <c r="F49" s="14" t="s">
        <v>6</v>
      </c>
      <c r="G49" s="14" t="s">
        <v>112</v>
      </c>
      <c r="H49" s="13" t="s">
        <v>6</v>
      </c>
      <c r="I49" s="13" t="s">
        <v>6</v>
      </c>
    </row>
    <row r="50" spans="1:9">
      <c r="A50">
        <v>47</v>
      </c>
      <c r="B50" s="13" t="s">
        <v>121</v>
      </c>
      <c r="C50" s="13" t="s">
        <v>545</v>
      </c>
      <c r="D50" s="13" t="s">
        <v>163</v>
      </c>
      <c r="E50" s="14" t="s">
        <v>139</v>
      </c>
      <c r="F50" s="14" t="s">
        <v>6</v>
      </c>
      <c r="G50" s="14" t="s">
        <v>6</v>
      </c>
      <c r="H50" s="13" t="s">
        <v>112</v>
      </c>
      <c r="I50" s="13" t="s">
        <v>6</v>
      </c>
    </row>
    <row r="51" spans="1:9">
      <c r="A51">
        <v>48</v>
      </c>
      <c r="B51" s="13" t="s">
        <v>79</v>
      </c>
      <c r="C51" s="13" t="s">
        <v>546</v>
      </c>
      <c r="D51" s="13" t="s">
        <v>172</v>
      </c>
      <c r="E51" s="14" t="s">
        <v>139</v>
      </c>
      <c r="F51" s="14" t="s">
        <v>6</v>
      </c>
      <c r="G51" s="14" t="s">
        <v>112</v>
      </c>
      <c r="H51" s="13" t="s">
        <v>6</v>
      </c>
      <c r="I51" s="13" t="s">
        <v>6</v>
      </c>
    </row>
    <row r="52" spans="1:9">
      <c r="A52">
        <v>49</v>
      </c>
      <c r="B52" s="13" t="s">
        <v>115</v>
      </c>
      <c r="C52" s="13" t="s">
        <v>547</v>
      </c>
      <c r="D52" s="13" t="s">
        <v>134</v>
      </c>
      <c r="E52" s="14" t="s">
        <v>139</v>
      </c>
      <c r="F52" s="14" t="s">
        <v>6</v>
      </c>
      <c r="G52" s="14" t="s">
        <v>112</v>
      </c>
      <c r="H52" s="13" t="s">
        <v>112</v>
      </c>
      <c r="I52" s="13" t="s">
        <v>6</v>
      </c>
    </row>
    <row r="53" spans="1:9">
      <c r="A53">
        <v>50</v>
      </c>
      <c r="B53" s="13" t="s">
        <v>60</v>
      </c>
      <c r="C53" s="13" t="s">
        <v>548</v>
      </c>
      <c r="D53" s="13" t="s">
        <v>243</v>
      </c>
      <c r="E53" s="14" t="s">
        <v>272</v>
      </c>
      <c r="F53" s="14" t="s">
        <v>112</v>
      </c>
      <c r="G53" s="14" t="s">
        <v>6</v>
      </c>
      <c r="H53" s="13" t="s">
        <v>6</v>
      </c>
      <c r="I53" s="13" t="s">
        <v>6</v>
      </c>
    </row>
    <row r="54" spans="1:9">
      <c r="A54">
        <v>51</v>
      </c>
      <c r="B54" s="13" t="s">
        <v>105</v>
      </c>
      <c r="C54" s="13" t="s">
        <v>507</v>
      </c>
      <c r="D54" s="13" t="s">
        <v>134</v>
      </c>
      <c r="E54" s="14" t="s">
        <v>139</v>
      </c>
      <c r="F54" s="14" t="s">
        <v>6</v>
      </c>
      <c r="G54" s="14" t="s">
        <v>112</v>
      </c>
      <c r="H54" s="13" t="s">
        <v>6</v>
      </c>
      <c r="I54" s="13" t="s">
        <v>6</v>
      </c>
    </row>
    <row r="55" spans="1:9">
      <c r="A55">
        <v>52</v>
      </c>
      <c r="B55" s="13" t="s">
        <v>7</v>
      </c>
      <c r="C55" s="13" t="s">
        <v>549</v>
      </c>
      <c r="D55" s="13" t="s">
        <v>243</v>
      </c>
      <c r="E55" s="14" t="s">
        <v>271</v>
      </c>
      <c r="F55" s="14" t="s">
        <v>112</v>
      </c>
      <c r="G55" s="14" t="s">
        <v>6</v>
      </c>
      <c r="H55" s="13" t="s">
        <v>6</v>
      </c>
      <c r="I55" s="13" t="s">
        <v>6</v>
      </c>
    </row>
    <row r="56" spans="1:9">
      <c r="A56">
        <v>53</v>
      </c>
      <c r="B56" s="13" t="s">
        <v>298</v>
      </c>
      <c r="C56" s="13" t="s">
        <v>550</v>
      </c>
      <c r="D56" s="13" t="s">
        <v>163</v>
      </c>
      <c r="E56" s="14" t="s">
        <v>272</v>
      </c>
      <c r="F56" s="14" t="s">
        <v>112</v>
      </c>
      <c r="G56" s="14" t="s">
        <v>112</v>
      </c>
      <c r="H56" s="13" t="s">
        <v>112</v>
      </c>
      <c r="I56" s="13" t="s">
        <v>6</v>
      </c>
    </row>
    <row r="57" spans="1:9">
      <c r="A57">
        <v>54</v>
      </c>
      <c r="B57" s="13" t="s">
        <v>84</v>
      </c>
      <c r="C57" s="13" t="s">
        <v>551</v>
      </c>
      <c r="D57" s="13" t="s">
        <v>305</v>
      </c>
      <c r="E57" s="14" t="s">
        <v>272</v>
      </c>
      <c r="F57" s="14" t="s">
        <v>112</v>
      </c>
      <c r="G57" s="14" t="s">
        <v>112</v>
      </c>
      <c r="H57" s="13" t="s">
        <v>112</v>
      </c>
      <c r="I57" s="13" t="s">
        <v>6</v>
      </c>
    </row>
    <row r="58" spans="1:9">
      <c r="A58">
        <v>55</v>
      </c>
      <c r="B58" s="13" t="s">
        <v>42</v>
      </c>
      <c r="C58" s="13" t="s">
        <v>552</v>
      </c>
      <c r="D58" s="13" t="s">
        <v>42</v>
      </c>
      <c r="E58" s="14" t="s">
        <v>139</v>
      </c>
      <c r="F58" s="14" t="s">
        <v>112</v>
      </c>
      <c r="G58" s="14" t="s">
        <v>112</v>
      </c>
      <c r="H58" s="13" t="s">
        <v>112</v>
      </c>
      <c r="I58" s="13" t="s">
        <v>6</v>
      </c>
    </row>
    <row r="59" spans="1:9">
      <c r="A59">
        <v>56</v>
      </c>
      <c r="B59" s="13" t="s">
        <v>305</v>
      </c>
      <c r="C59" s="13" t="s">
        <v>475</v>
      </c>
      <c r="D59" s="13" t="s">
        <v>305</v>
      </c>
      <c r="E59" s="14" t="s">
        <v>272</v>
      </c>
      <c r="F59" s="14" t="s">
        <v>112</v>
      </c>
      <c r="G59" s="14" t="s">
        <v>112</v>
      </c>
      <c r="H59" s="13" t="s">
        <v>6</v>
      </c>
      <c r="I59" s="13" t="s">
        <v>6</v>
      </c>
    </row>
    <row r="60" spans="1:9">
      <c r="A60">
        <v>57</v>
      </c>
      <c r="B60" s="13" t="s">
        <v>8</v>
      </c>
      <c r="C60" s="13" t="s">
        <v>529</v>
      </c>
      <c r="D60" s="13" t="s">
        <v>134</v>
      </c>
      <c r="E60" s="14" t="s">
        <v>139</v>
      </c>
      <c r="F60" s="14" t="s">
        <v>6</v>
      </c>
      <c r="G60" s="14" t="s">
        <v>112</v>
      </c>
      <c r="H60" s="13" t="s">
        <v>112</v>
      </c>
      <c r="I60" s="13" t="s">
        <v>6</v>
      </c>
    </row>
    <row r="61" spans="1:9">
      <c r="A61">
        <v>58</v>
      </c>
      <c r="B61" s="13" t="s">
        <v>94</v>
      </c>
      <c r="C61" s="13" t="s">
        <v>314</v>
      </c>
      <c r="D61" s="13" t="s">
        <v>315</v>
      </c>
      <c r="E61" s="14" t="s">
        <v>140</v>
      </c>
      <c r="F61" s="14" t="s">
        <v>6</v>
      </c>
      <c r="G61" s="14" t="s">
        <v>6</v>
      </c>
      <c r="H61" s="13" t="s">
        <v>112</v>
      </c>
      <c r="I61" s="13" t="s">
        <v>6</v>
      </c>
    </row>
    <row r="62" spans="1:9">
      <c r="A62">
        <v>59</v>
      </c>
      <c r="B62" s="13" t="s">
        <v>28</v>
      </c>
      <c r="C62" s="13" t="s">
        <v>320</v>
      </c>
      <c r="D62" s="13" t="s">
        <v>243</v>
      </c>
      <c r="E62" s="14" t="s">
        <v>139</v>
      </c>
      <c r="F62" s="14" t="s">
        <v>6</v>
      </c>
      <c r="G62" s="14" t="s">
        <v>6</v>
      </c>
      <c r="H62" s="13" t="s">
        <v>6</v>
      </c>
      <c r="I62" s="13" t="s">
        <v>6</v>
      </c>
    </row>
    <row r="63" spans="1:9">
      <c r="A63">
        <v>60</v>
      </c>
      <c r="B63" s="13" t="s">
        <v>43</v>
      </c>
      <c r="C63" s="13" t="s">
        <v>337</v>
      </c>
      <c r="D63" s="13" t="s">
        <v>163</v>
      </c>
      <c r="E63" s="14" t="s">
        <v>139</v>
      </c>
      <c r="F63" s="14" t="s">
        <v>6</v>
      </c>
      <c r="G63" s="14" t="s">
        <v>6</v>
      </c>
      <c r="H63" s="13" t="s">
        <v>112</v>
      </c>
      <c r="I63" s="13" t="s">
        <v>6</v>
      </c>
    </row>
    <row r="64" spans="1:9">
      <c r="A64">
        <v>61</v>
      </c>
      <c r="B64" s="13" t="s">
        <v>61</v>
      </c>
      <c r="C64" s="13" t="s">
        <v>321</v>
      </c>
      <c r="D64" s="13" t="s">
        <v>172</v>
      </c>
      <c r="E64" s="14" t="s">
        <v>139</v>
      </c>
      <c r="F64" s="14" t="s">
        <v>6</v>
      </c>
      <c r="G64" s="14" t="s">
        <v>112</v>
      </c>
      <c r="H64" s="13" t="s">
        <v>6</v>
      </c>
      <c r="I64" s="13" t="s">
        <v>6</v>
      </c>
    </row>
    <row r="65" spans="1:9">
      <c r="A65">
        <v>62</v>
      </c>
      <c r="B65" s="13" t="s">
        <v>77</v>
      </c>
      <c r="C65" s="13" t="s">
        <v>325</v>
      </c>
      <c r="D65" s="13" t="s">
        <v>324</v>
      </c>
      <c r="E65" s="14" t="s">
        <v>271</v>
      </c>
      <c r="F65" s="14" t="s">
        <v>112</v>
      </c>
      <c r="G65" s="14" t="s">
        <v>112</v>
      </c>
      <c r="H65" s="13" t="s">
        <v>6</v>
      </c>
      <c r="I65" s="13" t="s">
        <v>6</v>
      </c>
    </row>
    <row r="66" spans="1:9">
      <c r="A66">
        <v>63</v>
      </c>
      <c r="B66" s="13" t="s">
        <v>96</v>
      </c>
      <c r="C66" s="13" t="s">
        <v>326</v>
      </c>
      <c r="D66" s="13" t="s">
        <v>134</v>
      </c>
      <c r="E66" s="14" t="s">
        <v>139</v>
      </c>
      <c r="F66" s="14" t="s">
        <v>6</v>
      </c>
      <c r="G66" s="14" t="s">
        <v>112</v>
      </c>
      <c r="H66" s="13" t="s">
        <v>112</v>
      </c>
      <c r="I66" s="13" t="s">
        <v>6</v>
      </c>
    </row>
    <row r="67" spans="1:9">
      <c r="A67">
        <v>64</v>
      </c>
      <c r="B67" s="13" t="s">
        <v>91</v>
      </c>
      <c r="C67" s="13" t="s">
        <v>327</v>
      </c>
      <c r="D67" s="13" t="s">
        <v>134</v>
      </c>
      <c r="E67" s="14" t="s">
        <v>139</v>
      </c>
      <c r="F67" s="14" t="s">
        <v>6</v>
      </c>
      <c r="G67" s="14" t="s">
        <v>112</v>
      </c>
      <c r="H67" s="13" t="s">
        <v>6</v>
      </c>
      <c r="I67" s="13" t="s">
        <v>6</v>
      </c>
    </row>
    <row r="68" spans="1:9">
      <c r="A68">
        <v>65</v>
      </c>
      <c r="B68" s="13" t="s">
        <v>29</v>
      </c>
      <c r="C68" s="13" t="s">
        <v>329</v>
      </c>
      <c r="D68" s="13" t="s">
        <v>243</v>
      </c>
      <c r="E68" s="14" t="s">
        <v>139</v>
      </c>
      <c r="F68" s="14" t="s">
        <v>6</v>
      </c>
      <c r="G68" s="14" t="s">
        <v>6</v>
      </c>
      <c r="H68" s="13" t="s">
        <v>6</v>
      </c>
      <c r="I68" s="13" t="s">
        <v>6</v>
      </c>
    </row>
    <row r="69" spans="1:9">
      <c r="A69">
        <v>66</v>
      </c>
      <c r="B69" s="13" t="s">
        <v>44</v>
      </c>
      <c r="C69" s="13" t="s">
        <v>338</v>
      </c>
      <c r="D69" s="13" t="s">
        <v>163</v>
      </c>
      <c r="E69" s="14" t="s">
        <v>139</v>
      </c>
      <c r="F69" s="14" t="s">
        <v>6</v>
      </c>
      <c r="G69" s="14" t="s">
        <v>6</v>
      </c>
      <c r="H69" s="13" t="s">
        <v>6</v>
      </c>
      <c r="I69" s="13" t="s">
        <v>6</v>
      </c>
    </row>
    <row r="70" spans="1:9">
      <c r="A70">
        <v>67</v>
      </c>
      <c r="B70" s="13" t="s">
        <v>69</v>
      </c>
      <c r="C70" s="13" t="s">
        <v>339</v>
      </c>
      <c r="D70" s="13" t="s">
        <v>134</v>
      </c>
      <c r="E70" s="14" t="s">
        <v>140</v>
      </c>
      <c r="F70" s="14" t="s">
        <v>6</v>
      </c>
      <c r="G70" s="14" t="s">
        <v>112</v>
      </c>
      <c r="H70" s="13" t="s">
        <v>6</v>
      </c>
      <c r="I70" s="13" t="s">
        <v>6</v>
      </c>
    </row>
    <row r="71" spans="1:9">
      <c r="A71">
        <v>68</v>
      </c>
      <c r="B71" s="13" t="s">
        <v>50</v>
      </c>
      <c r="C71" s="13" t="s">
        <v>341</v>
      </c>
      <c r="D71" s="13" t="s">
        <v>50</v>
      </c>
      <c r="E71" s="14" t="s">
        <v>139</v>
      </c>
      <c r="F71" s="14" t="s">
        <v>6</v>
      </c>
      <c r="G71" s="14" t="s">
        <v>112</v>
      </c>
      <c r="H71" s="13" t="s">
        <v>6</v>
      </c>
      <c r="I71" s="13" t="s">
        <v>6</v>
      </c>
    </row>
    <row r="72" spans="1:9">
      <c r="A72">
        <v>69</v>
      </c>
      <c r="B72" s="13" t="s">
        <v>92</v>
      </c>
      <c r="C72" s="13" t="s">
        <v>528</v>
      </c>
      <c r="D72" s="13" t="s">
        <v>134</v>
      </c>
      <c r="E72" s="14" t="s">
        <v>140</v>
      </c>
      <c r="F72" s="14" t="s">
        <v>6</v>
      </c>
      <c r="G72" s="14" t="s">
        <v>112</v>
      </c>
      <c r="H72" s="13" t="s">
        <v>112</v>
      </c>
      <c r="I72" s="13" t="s">
        <v>6</v>
      </c>
    </row>
    <row r="73" spans="1:9">
      <c r="A73">
        <v>70</v>
      </c>
      <c r="B73" s="13" t="s">
        <v>97</v>
      </c>
      <c r="C73" s="13" t="s">
        <v>342</v>
      </c>
      <c r="D73" s="13" t="s">
        <v>172</v>
      </c>
      <c r="E73" s="14" t="s">
        <v>139</v>
      </c>
      <c r="F73" s="14" t="s">
        <v>6</v>
      </c>
      <c r="G73" s="14" t="s">
        <v>112</v>
      </c>
      <c r="H73" s="13" t="s">
        <v>6</v>
      </c>
      <c r="I73" s="13" t="s">
        <v>6</v>
      </c>
    </row>
    <row r="74" spans="1:9">
      <c r="A74">
        <v>71</v>
      </c>
      <c r="B74" s="13" t="s">
        <v>76</v>
      </c>
      <c r="C74" s="13" t="s">
        <v>512</v>
      </c>
      <c r="D74" s="13" t="s">
        <v>230</v>
      </c>
      <c r="E74" s="14" t="s">
        <v>271</v>
      </c>
      <c r="F74" s="14" t="s">
        <v>112</v>
      </c>
      <c r="G74" s="14" t="s">
        <v>112</v>
      </c>
      <c r="H74" s="13" t="s">
        <v>6</v>
      </c>
      <c r="I74" s="13" t="s">
        <v>6</v>
      </c>
    </row>
    <row r="75" spans="1:9">
      <c r="A75">
        <v>72</v>
      </c>
      <c r="B75" s="13" t="s">
        <v>70</v>
      </c>
      <c r="C75" s="13" t="s">
        <v>344</v>
      </c>
      <c r="D75" s="13" t="s">
        <v>70</v>
      </c>
      <c r="E75" s="14" t="s">
        <v>347</v>
      </c>
      <c r="F75" s="14" t="s">
        <v>112</v>
      </c>
      <c r="G75" s="14" t="s">
        <v>6</v>
      </c>
      <c r="H75" s="13" t="s">
        <v>6</v>
      </c>
      <c r="I75" s="13" t="s">
        <v>6</v>
      </c>
    </row>
    <row r="76" spans="1:9">
      <c r="A76">
        <v>73</v>
      </c>
      <c r="B76" s="13" t="s">
        <v>45</v>
      </c>
      <c r="C76" s="13" t="s">
        <v>348</v>
      </c>
      <c r="D76" s="13" t="s">
        <v>243</v>
      </c>
      <c r="E76" s="14" t="s">
        <v>271</v>
      </c>
      <c r="F76" s="14" t="s">
        <v>112</v>
      </c>
      <c r="G76" s="14" t="s">
        <v>6</v>
      </c>
      <c r="H76" s="13" t="s">
        <v>6</v>
      </c>
      <c r="I76" s="13" t="s">
        <v>6</v>
      </c>
    </row>
    <row r="77" spans="1:9">
      <c r="A77">
        <v>74</v>
      </c>
      <c r="B77" s="13" t="s">
        <v>30</v>
      </c>
      <c r="C77" s="13" t="s">
        <v>351</v>
      </c>
      <c r="D77" s="13" t="s">
        <v>172</v>
      </c>
      <c r="E77" s="14" t="s">
        <v>139</v>
      </c>
      <c r="F77" s="14" t="s">
        <v>6</v>
      </c>
      <c r="G77" s="14" t="s">
        <v>112</v>
      </c>
      <c r="H77" s="13" t="s">
        <v>6</v>
      </c>
      <c r="I77" s="13" t="s">
        <v>6</v>
      </c>
    </row>
    <row r="78" spans="1:9">
      <c r="A78">
        <v>75</v>
      </c>
      <c r="B78" s="13" t="s">
        <v>62</v>
      </c>
      <c r="C78" s="13" t="s">
        <v>353</v>
      </c>
      <c r="D78" s="13" t="s">
        <v>352</v>
      </c>
      <c r="E78" s="14" t="s">
        <v>272</v>
      </c>
      <c r="F78" s="14" t="s">
        <v>112</v>
      </c>
      <c r="G78" s="14" t="s">
        <v>6</v>
      </c>
      <c r="H78" s="13" t="s">
        <v>6</v>
      </c>
      <c r="I78" s="13" t="s">
        <v>6</v>
      </c>
    </row>
    <row r="79" spans="1:9">
      <c r="A79">
        <v>76</v>
      </c>
      <c r="B79" s="13" t="s">
        <v>93</v>
      </c>
      <c r="C79" s="13" t="s">
        <v>358</v>
      </c>
      <c r="D79" s="13" t="s">
        <v>163</v>
      </c>
      <c r="E79" s="14" t="s">
        <v>139</v>
      </c>
      <c r="F79" s="14" t="s">
        <v>6</v>
      </c>
      <c r="G79" s="14" t="s">
        <v>6</v>
      </c>
      <c r="H79" s="13" t="s">
        <v>112</v>
      </c>
      <c r="I79" s="13" t="s">
        <v>6</v>
      </c>
    </row>
    <row r="80" spans="1:9">
      <c r="A80">
        <v>77</v>
      </c>
      <c r="B80" s="13" t="s">
        <v>31</v>
      </c>
      <c r="C80" s="13" t="s">
        <v>361</v>
      </c>
      <c r="D80" s="13" t="s">
        <v>163</v>
      </c>
      <c r="E80" s="14" t="s">
        <v>140</v>
      </c>
      <c r="F80" s="14" t="s">
        <v>6</v>
      </c>
      <c r="G80" s="14" t="s">
        <v>6</v>
      </c>
      <c r="H80" s="13" t="s">
        <v>6</v>
      </c>
      <c r="I80" s="13" t="s">
        <v>6</v>
      </c>
    </row>
    <row r="81" spans="1:9">
      <c r="A81">
        <v>78</v>
      </c>
      <c r="B81" s="13" t="s">
        <v>120</v>
      </c>
      <c r="C81" s="13" t="s">
        <v>359</v>
      </c>
      <c r="D81" s="13" t="s">
        <v>163</v>
      </c>
      <c r="E81" s="14" t="s">
        <v>140</v>
      </c>
      <c r="F81" s="14" t="s">
        <v>6</v>
      </c>
      <c r="G81" s="14" t="s">
        <v>6</v>
      </c>
      <c r="H81" s="13" t="s">
        <v>112</v>
      </c>
      <c r="I81" s="13" t="s">
        <v>6</v>
      </c>
    </row>
    <row r="82" spans="1:9">
      <c r="A82">
        <v>79</v>
      </c>
      <c r="B82" s="13" t="s">
        <v>100</v>
      </c>
      <c r="C82" s="13" t="s">
        <v>365</v>
      </c>
      <c r="D82" s="13" t="s">
        <v>363</v>
      </c>
      <c r="E82" s="14" t="s">
        <v>367</v>
      </c>
      <c r="F82" s="14" t="s">
        <v>6</v>
      </c>
      <c r="G82" s="14" t="s">
        <v>112</v>
      </c>
      <c r="H82" s="13" t="s">
        <v>112</v>
      </c>
      <c r="I82" s="13" t="s">
        <v>6</v>
      </c>
    </row>
    <row r="83" spans="1:9">
      <c r="A83">
        <v>80</v>
      </c>
      <c r="B83" s="13" t="s">
        <v>71</v>
      </c>
      <c r="C83" s="13" t="s">
        <v>368</v>
      </c>
      <c r="D83" s="13" t="s">
        <v>163</v>
      </c>
      <c r="E83" s="14" t="s">
        <v>272</v>
      </c>
      <c r="F83" s="14" t="s">
        <v>112</v>
      </c>
      <c r="G83" s="14" t="s">
        <v>6</v>
      </c>
      <c r="H83" s="13" t="s">
        <v>6</v>
      </c>
      <c r="I83" s="13" t="s">
        <v>6</v>
      </c>
    </row>
    <row r="84" spans="1:9">
      <c r="A84">
        <v>81</v>
      </c>
      <c r="B84" s="13" t="s">
        <v>46</v>
      </c>
      <c r="C84" s="13" t="s">
        <v>369</v>
      </c>
      <c r="D84" s="13" t="s">
        <v>42</v>
      </c>
      <c r="E84" s="14" t="s">
        <v>139</v>
      </c>
      <c r="F84" s="14" t="s">
        <v>112</v>
      </c>
      <c r="G84" s="14" t="s">
        <v>6</v>
      </c>
      <c r="H84" s="13" t="s">
        <v>112</v>
      </c>
      <c r="I84" s="13" t="s">
        <v>6</v>
      </c>
    </row>
    <row r="85" spans="1:9">
      <c r="A85">
        <v>82</v>
      </c>
      <c r="B85" s="13" t="s">
        <v>51</v>
      </c>
      <c r="C85" s="13" t="s">
        <v>374</v>
      </c>
      <c r="D85" s="13" t="s">
        <v>163</v>
      </c>
      <c r="E85" s="14" t="s">
        <v>271</v>
      </c>
      <c r="F85" s="14" t="s">
        <v>112</v>
      </c>
      <c r="G85" s="14" t="s">
        <v>6</v>
      </c>
      <c r="H85" s="13" t="s">
        <v>112</v>
      </c>
      <c r="I85" s="13" t="s">
        <v>6</v>
      </c>
    </row>
    <row r="86" spans="1:9">
      <c r="A86">
        <v>83</v>
      </c>
      <c r="B86" s="13" t="s">
        <v>101</v>
      </c>
      <c r="C86" s="13" t="s">
        <v>376</v>
      </c>
      <c r="D86" s="13" t="s">
        <v>134</v>
      </c>
      <c r="E86" s="14" t="s">
        <v>139</v>
      </c>
      <c r="F86" s="14" t="s">
        <v>6</v>
      </c>
      <c r="G86" s="14" t="s">
        <v>112</v>
      </c>
      <c r="H86" s="13" t="s">
        <v>112</v>
      </c>
      <c r="I86" s="13" t="s">
        <v>6</v>
      </c>
    </row>
    <row r="87" spans="1:9">
      <c r="A87">
        <v>84</v>
      </c>
      <c r="B87" s="13" t="s">
        <v>9</v>
      </c>
      <c r="C87" s="13" t="s">
        <v>379</v>
      </c>
      <c r="D87" s="13" t="s">
        <v>134</v>
      </c>
      <c r="E87" s="14" t="s">
        <v>139</v>
      </c>
      <c r="F87" s="14" t="s">
        <v>6</v>
      </c>
      <c r="G87" s="14" t="s">
        <v>112</v>
      </c>
      <c r="H87" s="13" t="s">
        <v>6</v>
      </c>
      <c r="I87" s="13" t="s">
        <v>6</v>
      </c>
    </row>
    <row r="88" spans="1:9">
      <c r="A88">
        <v>85</v>
      </c>
      <c r="B88" s="13" t="s">
        <v>113</v>
      </c>
      <c r="C88" s="13" t="s">
        <v>380</v>
      </c>
      <c r="D88" s="13" t="s">
        <v>113</v>
      </c>
      <c r="E88" s="14" t="s">
        <v>139</v>
      </c>
      <c r="F88" s="14" t="s">
        <v>112</v>
      </c>
      <c r="G88" s="14" t="s">
        <v>6</v>
      </c>
      <c r="H88" s="13" t="s">
        <v>112</v>
      </c>
      <c r="I88" s="13" t="s">
        <v>6</v>
      </c>
    </row>
    <row r="89" spans="1:9">
      <c r="A89">
        <v>86</v>
      </c>
      <c r="B89" s="13" t="s">
        <v>102</v>
      </c>
      <c r="C89" s="13" t="s">
        <v>385</v>
      </c>
      <c r="D89" s="13" t="s">
        <v>163</v>
      </c>
      <c r="E89" s="14" t="s">
        <v>139</v>
      </c>
      <c r="F89" s="14" t="s">
        <v>6</v>
      </c>
      <c r="G89" s="14" t="s">
        <v>6</v>
      </c>
      <c r="H89" s="13" t="s">
        <v>112</v>
      </c>
      <c r="I89" s="13" t="s">
        <v>6</v>
      </c>
    </row>
    <row r="90" spans="1:9">
      <c r="A90">
        <v>87</v>
      </c>
      <c r="B90" s="13" t="s">
        <v>32</v>
      </c>
      <c r="C90" s="13" t="s">
        <v>389</v>
      </c>
      <c r="D90" s="13" t="s">
        <v>151</v>
      </c>
      <c r="E90" s="14" t="s">
        <v>271</v>
      </c>
      <c r="F90" s="14" t="s">
        <v>112</v>
      </c>
      <c r="G90" s="14" t="s">
        <v>6</v>
      </c>
      <c r="H90" s="13" t="s">
        <v>112</v>
      </c>
      <c r="I90" s="13" t="s">
        <v>6</v>
      </c>
    </row>
    <row r="91" spans="1:9">
      <c r="A91">
        <v>88</v>
      </c>
      <c r="B91" s="13" t="s">
        <v>399</v>
      </c>
      <c r="C91" s="13" t="s">
        <v>400</v>
      </c>
      <c r="D91" s="13" t="s">
        <v>42</v>
      </c>
      <c r="E91" s="14" t="s">
        <v>255</v>
      </c>
      <c r="F91" s="14" t="s">
        <v>112</v>
      </c>
      <c r="G91" s="14" t="s">
        <v>112</v>
      </c>
      <c r="H91" s="13" t="s">
        <v>6</v>
      </c>
      <c r="I91" s="13" t="s">
        <v>6</v>
      </c>
    </row>
    <row r="92" spans="1:9">
      <c r="A92">
        <v>89</v>
      </c>
      <c r="B92" s="13" t="s">
        <v>10</v>
      </c>
      <c r="C92" s="13" t="s">
        <v>403</v>
      </c>
      <c r="D92" s="13" t="s">
        <v>163</v>
      </c>
      <c r="E92" s="14" t="s">
        <v>162</v>
      </c>
      <c r="F92" s="14" t="s">
        <v>6</v>
      </c>
      <c r="G92" s="14" t="s">
        <v>6</v>
      </c>
      <c r="H92" s="13" t="s">
        <v>6</v>
      </c>
      <c r="I92" s="13" t="s">
        <v>6</v>
      </c>
    </row>
    <row r="93" spans="1:9">
      <c r="A93">
        <v>90</v>
      </c>
      <c r="B93" s="13" t="s">
        <v>47</v>
      </c>
      <c r="C93" s="13" t="s">
        <v>408</v>
      </c>
      <c r="D93" s="13" t="s">
        <v>243</v>
      </c>
      <c r="E93" s="14" t="s">
        <v>139</v>
      </c>
      <c r="F93" s="14" t="s">
        <v>112</v>
      </c>
      <c r="G93" s="14" t="s">
        <v>6</v>
      </c>
      <c r="H93" s="13" t="s">
        <v>6</v>
      </c>
      <c r="I93" s="13" t="s">
        <v>6</v>
      </c>
    </row>
    <row r="94" spans="1:9">
      <c r="A94">
        <v>91</v>
      </c>
      <c r="B94" s="13" t="s">
        <v>95</v>
      </c>
      <c r="C94" s="13" t="s">
        <v>409</v>
      </c>
      <c r="D94" s="13" t="s">
        <v>230</v>
      </c>
      <c r="E94" s="14" t="s">
        <v>140</v>
      </c>
      <c r="F94" s="14" t="s">
        <v>6</v>
      </c>
      <c r="G94" s="14" t="s">
        <v>112</v>
      </c>
      <c r="H94" s="13" t="s">
        <v>112</v>
      </c>
      <c r="I94" s="13" t="s">
        <v>6</v>
      </c>
    </row>
    <row r="95" spans="1:9">
      <c r="A95">
        <v>92</v>
      </c>
      <c r="B95" s="13" t="s">
        <v>106</v>
      </c>
      <c r="C95" s="13" t="s">
        <v>510</v>
      </c>
      <c r="D95" s="13" t="s">
        <v>134</v>
      </c>
      <c r="E95" s="14" t="s">
        <v>162</v>
      </c>
      <c r="F95" s="14" t="s">
        <v>6</v>
      </c>
      <c r="G95" s="14" t="s">
        <v>112</v>
      </c>
      <c r="H95" s="13" t="s">
        <v>6</v>
      </c>
      <c r="I95" s="13" t="s">
        <v>6</v>
      </c>
    </row>
    <row r="96" spans="1:9">
      <c r="A96">
        <v>93</v>
      </c>
      <c r="B96" s="13" t="s">
        <v>122</v>
      </c>
      <c r="C96" s="13" t="s">
        <v>413</v>
      </c>
      <c r="D96" s="13" t="s">
        <v>243</v>
      </c>
      <c r="E96" s="14" t="s">
        <v>414</v>
      </c>
      <c r="F96" s="14" t="s">
        <v>112</v>
      </c>
      <c r="G96" s="14" t="s">
        <v>6</v>
      </c>
      <c r="H96" s="13" t="s">
        <v>112</v>
      </c>
      <c r="I96" s="13" t="s">
        <v>6</v>
      </c>
    </row>
    <row r="97" spans="1:9">
      <c r="A97">
        <v>94</v>
      </c>
      <c r="B97" s="13" t="s">
        <v>33</v>
      </c>
      <c r="C97" s="13" t="s">
        <v>416</v>
      </c>
      <c r="D97" s="13" t="s">
        <v>243</v>
      </c>
      <c r="E97" s="14" t="s">
        <v>162</v>
      </c>
      <c r="F97" s="14" t="s">
        <v>6</v>
      </c>
      <c r="G97" s="14" t="s">
        <v>112</v>
      </c>
      <c r="H97" s="13" t="s">
        <v>6</v>
      </c>
      <c r="I97" s="13" t="s">
        <v>6</v>
      </c>
    </row>
    <row r="98" spans="1:9">
      <c r="A98">
        <v>95</v>
      </c>
      <c r="B98" s="13" t="s">
        <v>116</v>
      </c>
      <c r="C98" s="13" t="s">
        <v>420</v>
      </c>
      <c r="D98" s="13" t="s">
        <v>227</v>
      </c>
      <c r="E98" s="14" t="s">
        <v>140</v>
      </c>
      <c r="F98" s="14" t="s">
        <v>6</v>
      </c>
      <c r="G98" s="14" t="s">
        <v>112</v>
      </c>
      <c r="H98" s="13" t="s">
        <v>112</v>
      </c>
      <c r="I98" s="13" t="s">
        <v>6</v>
      </c>
    </row>
    <row r="99" spans="1:9">
      <c r="A99">
        <v>96</v>
      </c>
      <c r="B99" s="13" t="s">
        <v>107</v>
      </c>
      <c r="C99" s="13" t="s">
        <v>421</v>
      </c>
      <c r="D99" s="13" t="s">
        <v>172</v>
      </c>
      <c r="E99" s="14" t="s">
        <v>139</v>
      </c>
      <c r="F99" s="14" t="s">
        <v>6</v>
      </c>
      <c r="G99" s="14" t="s">
        <v>112</v>
      </c>
      <c r="H99" s="13" t="s">
        <v>6</v>
      </c>
      <c r="I99" s="13" t="s">
        <v>6</v>
      </c>
    </row>
    <row r="100" spans="1:9">
      <c r="A100">
        <v>97</v>
      </c>
      <c r="B100" s="13" t="s">
        <v>119</v>
      </c>
      <c r="C100" s="13" t="s">
        <v>428</v>
      </c>
      <c r="D100" s="13" t="s">
        <v>134</v>
      </c>
      <c r="E100" s="14" t="s">
        <v>162</v>
      </c>
      <c r="F100" s="14" t="s">
        <v>6</v>
      </c>
      <c r="G100" s="14" t="s">
        <v>112</v>
      </c>
      <c r="H100" s="13" t="s">
        <v>112</v>
      </c>
      <c r="I100" s="13" t="s">
        <v>6</v>
      </c>
    </row>
    <row r="101" spans="1:9">
      <c r="A101">
        <v>98</v>
      </c>
      <c r="B101" s="13" t="s">
        <v>103</v>
      </c>
      <c r="C101" s="13" t="s">
        <v>424</v>
      </c>
      <c r="D101" s="13" t="s">
        <v>315</v>
      </c>
      <c r="E101" s="14" t="s">
        <v>139</v>
      </c>
      <c r="F101" s="14" t="s">
        <v>6</v>
      </c>
      <c r="G101" s="14" t="s">
        <v>6</v>
      </c>
      <c r="H101" s="13" t="s">
        <v>6</v>
      </c>
      <c r="I101" s="13" t="s">
        <v>6</v>
      </c>
    </row>
    <row r="102" spans="1:9">
      <c r="A102">
        <v>99</v>
      </c>
      <c r="B102" s="13" t="s">
        <v>72</v>
      </c>
      <c r="C102" s="13" t="s">
        <v>434</v>
      </c>
      <c r="D102" s="13" t="s">
        <v>163</v>
      </c>
      <c r="E102" s="14" t="s">
        <v>435</v>
      </c>
      <c r="F102" s="14" t="s">
        <v>112</v>
      </c>
      <c r="G102" s="14" t="s">
        <v>6</v>
      </c>
      <c r="H102" s="13" t="s">
        <v>6</v>
      </c>
      <c r="I102" s="13" t="s">
        <v>6</v>
      </c>
    </row>
    <row r="103" spans="1:9">
      <c r="A103">
        <v>100</v>
      </c>
      <c r="B103" s="13" t="s">
        <v>11</v>
      </c>
      <c r="C103" s="13" t="s">
        <v>436</v>
      </c>
      <c r="D103" s="13" t="s">
        <v>163</v>
      </c>
      <c r="E103" s="14" t="s">
        <v>140</v>
      </c>
      <c r="F103" s="14" t="s">
        <v>6</v>
      </c>
      <c r="G103" s="14" t="s">
        <v>112</v>
      </c>
      <c r="H103" s="13" t="s">
        <v>6</v>
      </c>
      <c r="I103" s="13" t="s">
        <v>6</v>
      </c>
    </row>
    <row r="104" spans="1:9">
      <c r="A104">
        <v>101</v>
      </c>
      <c r="B104" s="13" t="s">
        <v>355</v>
      </c>
      <c r="C104" s="13" t="s">
        <v>439</v>
      </c>
      <c r="D104" s="13" t="s">
        <v>172</v>
      </c>
      <c r="E104" s="14" t="s">
        <v>139</v>
      </c>
      <c r="F104" s="14" t="s">
        <v>6</v>
      </c>
      <c r="G104" s="14" t="s">
        <v>112</v>
      </c>
      <c r="H104" s="13" t="s">
        <v>112</v>
      </c>
      <c r="I104" s="13" t="s">
        <v>6</v>
      </c>
    </row>
    <row r="105" spans="1:9">
      <c r="A105">
        <v>102</v>
      </c>
      <c r="B105" s="13" t="s">
        <v>142</v>
      </c>
      <c r="C105" s="13" t="s">
        <v>440</v>
      </c>
      <c r="D105" s="13" t="s">
        <v>441</v>
      </c>
      <c r="E105" s="14" t="s">
        <v>139</v>
      </c>
      <c r="F105" s="14" t="s">
        <v>112</v>
      </c>
      <c r="G105" s="14" t="s">
        <v>6</v>
      </c>
      <c r="H105" s="13" t="s">
        <v>112</v>
      </c>
      <c r="I105" s="13" t="s">
        <v>6</v>
      </c>
    </row>
    <row r="106" spans="1:9">
      <c r="A106">
        <v>103</v>
      </c>
      <c r="B106" s="13" t="s">
        <v>390</v>
      </c>
      <c r="C106" s="13" t="s">
        <v>443</v>
      </c>
      <c r="D106" s="13" t="s">
        <v>151</v>
      </c>
      <c r="E106" s="14" t="s">
        <v>271</v>
      </c>
      <c r="F106" s="14" t="s">
        <v>112</v>
      </c>
      <c r="G106" s="14" t="s">
        <v>6</v>
      </c>
      <c r="H106" s="13" t="s">
        <v>112</v>
      </c>
      <c r="I106" s="13" t="s">
        <v>6</v>
      </c>
    </row>
    <row r="107" spans="1:9">
      <c r="A107">
        <v>104</v>
      </c>
      <c r="B107" s="13" t="s">
        <v>63</v>
      </c>
      <c r="C107" s="13" t="s">
        <v>446</v>
      </c>
      <c r="D107" s="13" t="s">
        <v>151</v>
      </c>
      <c r="E107" s="14" t="s">
        <v>272</v>
      </c>
      <c r="F107" s="14" t="s">
        <v>112</v>
      </c>
      <c r="G107" s="14" t="s">
        <v>6</v>
      </c>
      <c r="H107" s="13" t="s">
        <v>6</v>
      </c>
      <c r="I107" s="13" t="s">
        <v>6</v>
      </c>
    </row>
    <row r="108" spans="1:9">
      <c r="A108">
        <v>105</v>
      </c>
      <c r="B108" s="13" t="s">
        <v>64</v>
      </c>
      <c r="C108" s="13" t="s">
        <v>447</v>
      </c>
      <c r="D108" s="13" t="s">
        <v>151</v>
      </c>
      <c r="E108" s="14" t="s">
        <v>272</v>
      </c>
      <c r="F108" s="14" t="s">
        <v>112</v>
      </c>
      <c r="G108" s="14" t="s">
        <v>6</v>
      </c>
      <c r="H108" s="13" t="s">
        <v>6</v>
      </c>
      <c r="I108" s="13" t="s">
        <v>6</v>
      </c>
    </row>
    <row r="109" spans="1:9">
      <c r="A109">
        <v>106</v>
      </c>
      <c r="B109" s="13" t="s">
        <v>65</v>
      </c>
      <c r="C109" s="13" t="s">
        <v>448</v>
      </c>
      <c r="D109" s="13" t="s">
        <v>42</v>
      </c>
      <c r="E109" s="14" t="s">
        <v>139</v>
      </c>
      <c r="F109" s="14" t="s">
        <v>6</v>
      </c>
      <c r="G109" s="14" t="s">
        <v>6</v>
      </c>
      <c r="H109" s="13" t="s">
        <v>6</v>
      </c>
      <c r="I109" s="13" t="s">
        <v>6</v>
      </c>
    </row>
    <row r="110" spans="1:9">
      <c r="A110">
        <v>107</v>
      </c>
      <c r="B110" s="13" t="s">
        <v>12</v>
      </c>
      <c r="C110" s="13" t="s">
        <v>498</v>
      </c>
      <c r="D110" s="13" t="s">
        <v>134</v>
      </c>
      <c r="E110" s="14" t="s">
        <v>139</v>
      </c>
      <c r="F110" s="14" t="s">
        <v>6</v>
      </c>
      <c r="G110" s="14" t="s">
        <v>112</v>
      </c>
      <c r="H110" s="13" t="s">
        <v>6</v>
      </c>
      <c r="I110" s="13" t="s">
        <v>6</v>
      </c>
    </row>
    <row r="111" spans="1:9">
      <c r="A111">
        <v>108</v>
      </c>
      <c r="B111" s="13" t="s">
        <v>13</v>
      </c>
      <c r="C111" s="13" t="s">
        <v>450</v>
      </c>
      <c r="D111" s="13" t="s">
        <v>151</v>
      </c>
      <c r="E111" s="14" t="s">
        <v>139</v>
      </c>
      <c r="F111" s="14" t="s">
        <v>6</v>
      </c>
      <c r="G111" s="14" t="s">
        <v>6</v>
      </c>
      <c r="H111" s="13" t="s">
        <v>6</v>
      </c>
      <c r="I111" s="13" t="s">
        <v>6</v>
      </c>
    </row>
    <row r="112" spans="1:9">
      <c r="A112">
        <v>109</v>
      </c>
      <c r="B112" s="13" t="s">
        <v>109</v>
      </c>
      <c r="C112" s="13" t="s">
        <v>456</v>
      </c>
      <c r="D112" s="13" t="s">
        <v>163</v>
      </c>
      <c r="E112" s="14" t="s">
        <v>445</v>
      </c>
      <c r="F112" s="14" t="s">
        <v>112</v>
      </c>
      <c r="G112" s="14" t="s">
        <v>6</v>
      </c>
      <c r="H112" s="13" t="s">
        <v>6</v>
      </c>
      <c r="I112" s="13" t="s">
        <v>6</v>
      </c>
    </row>
    <row r="113" spans="1:9">
      <c r="A113">
        <v>110</v>
      </c>
      <c r="B113" s="13" t="s">
        <v>14</v>
      </c>
      <c r="C113" s="13" t="s">
        <v>458</v>
      </c>
      <c r="D113" s="13" t="s">
        <v>163</v>
      </c>
      <c r="E113" s="14" t="s">
        <v>140</v>
      </c>
      <c r="F113" s="14" t="s">
        <v>6</v>
      </c>
      <c r="G113" s="14" t="s">
        <v>6</v>
      </c>
      <c r="H113" s="13" t="s">
        <v>6</v>
      </c>
      <c r="I113" s="13" t="s">
        <v>6</v>
      </c>
    </row>
    <row r="114" spans="1:9">
      <c r="A114">
        <v>111</v>
      </c>
      <c r="B114" s="13" t="s">
        <v>34</v>
      </c>
      <c r="C114" s="13" t="s">
        <v>459</v>
      </c>
      <c r="D114" s="13" t="s">
        <v>42</v>
      </c>
      <c r="E114" s="14" t="s">
        <v>139</v>
      </c>
      <c r="F114" s="14" t="s">
        <v>112</v>
      </c>
      <c r="G114" s="14" t="s">
        <v>6</v>
      </c>
      <c r="H114" s="13" t="s">
        <v>112</v>
      </c>
      <c r="I114" s="13" t="s">
        <v>6</v>
      </c>
    </row>
    <row r="115" spans="1:9">
      <c r="A115">
        <v>112</v>
      </c>
      <c r="B115" s="13" t="s">
        <v>52</v>
      </c>
      <c r="C115" s="13" t="s">
        <v>460</v>
      </c>
      <c r="D115" s="13" t="s">
        <v>151</v>
      </c>
      <c r="E115" s="14" t="s">
        <v>271</v>
      </c>
      <c r="F115" s="14" t="s">
        <v>112</v>
      </c>
      <c r="G115" s="14" t="s">
        <v>6</v>
      </c>
      <c r="H115" s="13" t="s">
        <v>6</v>
      </c>
      <c r="I115" s="13" t="s">
        <v>6</v>
      </c>
    </row>
    <row r="116" spans="1:9">
      <c r="A116">
        <v>113</v>
      </c>
      <c r="B116" s="13" t="s">
        <v>53</v>
      </c>
      <c r="C116" s="13" t="s">
        <v>462</v>
      </c>
      <c r="D116" s="13" t="s">
        <v>163</v>
      </c>
      <c r="E116" s="14" t="s">
        <v>139</v>
      </c>
      <c r="F116" s="14" t="s">
        <v>6</v>
      </c>
      <c r="G116" s="14" t="s">
        <v>6</v>
      </c>
      <c r="H116" s="13" t="s">
        <v>6</v>
      </c>
      <c r="I116" s="13" t="s">
        <v>6</v>
      </c>
    </row>
    <row r="117" spans="1:9">
      <c r="A117">
        <v>114</v>
      </c>
      <c r="B117" s="13" t="s">
        <v>35</v>
      </c>
      <c r="C117" s="13" t="s">
        <v>463</v>
      </c>
      <c r="D117" s="13" t="s">
        <v>227</v>
      </c>
      <c r="E117" s="14" t="s">
        <v>140</v>
      </c>
      <c r="F117" s="14" t="s">
        <v>6</v>
      </c>
      <c r="G117" s="14" t="s">
        <v>112</v>
      </c>
      <c r="H117" s="13" t="s">
        <v>6</v>
      </c>
      <c r="I117" s="13" t="s">
        <v>6</v>
      </c>
    </row>
    <row r="118" spans="1:9">
      <c r="A118">
        <v>115</v>
      </c>
      <c r="B118" s="13" t="s">
        <v>54</v>
      </c>
      <c r="C118" s="13" t="s">
        <v>464</v>
      </c>
      <c r="D118" s="13" t="s">
        <v>163</v>
      </c>
      <c r="E118" s="14" t="s">
        <v>139</v>
      </c>
      <c r="F118" s="14" t="s">
        <v>6</v>
      </c>
      <c r="G118" s="14" t="s">
        <v>6</v>
      </c>
      <c r="H118" s="13" t="s">
        <v>6</v>
      </c>
      <c r="I118" s="13" t="s">
        <v>6</v>
      </c>
    </row>
    <row r="119" spans="1:9">
      <c r="A119">
        <v>116</v>
      </c>
      <c r="B119" s="13" t="s">
        <v>66</v>
      </c>
      <c r="C119" s="13" t="s">
        <v>467</v>
      </c>
      <c r="D119" s="13" t="s">
        <v>134</v>
      </c>
      <c r="E119" s="14" t="s">
        <v>140</v>
      </c>
      <c r="F119" s="14" t="s">
        <v>6</v>
      </c>
      <c r="G119" s="14" t="s">
        <v>112</v>
      </c>
      <c r="H119" s="13" t="s">
        <v>6</v>
      </c>
      <c r="I119" s="13" t="s">
        <v>6</v>
      </c>
    </row>
    <row r="120" spans="1:9">
      <c r="A120">
        <v>117</v>
      </c>
      <c r="B120" s="13" t="s">
        <v>98</v>
      </c>
      <c r="C120" s="13" t="s">
        <v>468</v>
      </c>
      <c r="D120" s="13" t="s">
        <v>163</v>
      </c>
      <c r="E120" s="14" t="s">
        <v>140</v>
      </c>
      <c r="F120" s="14" t="s">
        <v>6</v>
      </c>
      <c r="G120" s="14" t="s">
        <v>6</v>
      </c>
      <c r="H120" s="13" t="s">
        <v>112</v>
      </c>
      <c r="I120" s="13" t="s">
        <v>6</v>
      </c>
    </row>
    <row r="121" spans="1:9">
      <c r="A121">
        <v>118</v>
      </c>
      <c r="B121" s="13" t="s">
        <v>73</v>
      </c>
      <c r="C121" s="13" t="s">
        <v>470</v>
      </c>
      <c r="D121" s="13" t="s">
        <v>134</v>
      </c>
      <c r="E121" s="14" t="s">
        <v>162</v>
      </c>
      <c r="F121" s="14" t="s">
        <v>6</v>
      </c>
      <c r="G121" s="14" t="s">
        <v>112</v>
      </c>
      <c r="H121" s="13" t="s">
        <v>112</v>
      </c>
      <c r="I121" s="13" t="s">
        <v>6</v>
      </c>
    </row>
    <row r="122" spans="1:9">
      <c r="A122">
        <v>119</v>
      </c>
      <c r="B122" s="13" t="s">
        <v>143</v>
      </c>
      <c r="C122" s="13" t="s">
        <v>471</v>
      </c>
      <c r="D122" s="13" t="s">
        <v>163</v>
      </c>
      <c r="E122" s="14" t="s">
        <v>139</v>
      </c>
      <c r="F122" s="14" t="s">
        <v>6</v>
      </c>
      <c r="G122" s="14" t="s">
        <v>6</v>
      </c>
      <c r="H122" s="13" t="s">
        <v>112</v>
      </c>
      <c r="I122" s="13" t="s">
        <v>6</v>
      </c>
    </row>
    <row r="123" spans="1:9">
      <c r="A123">
        <v>120</v>
      </c>
      <c r="B123" s="13" t="s">
        <v>104</v>
      </c>
      <c r="C123" s="13" t="s">
        <v>473</v>
      </c>
      <c r="D123" s="13" t="s">
        <v>134</v>
      </c>
      <c r="E123" s="14" t="s">
        <v>162</v>
      </c>
      <c r="F123" s="14" t="s">
        <v>6</v>
      </c>
      <c r="G123" s="14" t="s">
        <v>112</v>
      </c>
      <c r="H123" s="13" t="s">
        <v>6</v>
      </c>
      <c r="I123" s="13" t="s">
        <v>6</v>
      </c>
    </row>
    <row r="124" spans="1:9">
      <c r="A124">
        <v>121</v>
      </c>
      <c r="B124" s="13" t="s">
        <v>36</v>
      </c>
      <c r="C124" s="13" t="s">
        <v>476</v>
      </c>
      <c r="D124" s="13" t="s">
        <v>134</v>
      </c>
      <c r="E124" s="14" t="s">
        <v>162</v>
      </c>
      <c r="F124" s="14" t="s">
        <v>6</v>
      </c>
      <c r="G124" s="14" t="s">
        <v>112</v>
      </c>
      <c r="H124" s="13" t="s">
        <v>6</v>
      </c>
      <c r="I124" s="13" t="s">
        <v>6</v>
      </c>
    </row>
    <row r="125" spans="1:9">
      <c r="A125">
        <v>122</v>
      </c>
      <c r="B125" s="13" t="s">
        <v>67</v>
      </c>
      <c r="C125" s="13" t="s">
        <v>478</v>
      </c>
      <c r="D125" s="13" t="s">
        <v>163</v>
      </c>
      <c r="E125" s="14" t="s">
        <v>272</v>
      </c>
      <c r="F125" s="14" t="s">
        <v>112</v>
      </c>
      <c r="G125" s="14" t="s">
        <v>6</v>
      </c>
      <c r="H125" s="13" t="s">
        <v>112</v>
      </c>
      <c r="I125" s="13" t="s">
        <v>6</v>
      </c>
    </row>
    <row r="126" spans="1:9">
      <c r="A126">
        <v>123</v>
      </c>
      <c r="B126" s="13" t="s">
        <v>117</v>
      </c>
      <c r="C126" s="13" t="s">
        <v>479</v>
      </c>
      <c r="D126" s="13" t="s">
        <v>163</v>
      </c>
      <c r="E126" s="14" t="s">
        <v>272</v>
      </c>
      <c r="F126" s="14" t="s">
        <v>112</v>
      </c>
      <c r="G126" s="14" t="s">
        <v>6</v>
      </c>
      <c r="H126" s="13" t="s">
        <v>112</v>
      </c>
      <c r="I126" s="13" t="s">
        <v>6</v>
      </c>
    </row>
    <row r="127" spans="1:9">
      <c r="A127">
        <v>124</v>
      </c>
      <c r="B127" s="13" t="s">
        <v>48</v>
      </c>
      <c r="C127" s="13" t="s">
        <v>483</v>
      </c>
      <c r="D127" s="13" t="s">
        <v>42</v>
      </c>
      <c r="E127" s="14" t="s">
        <v>139</v>
      </c>
      <c r="F127" s="14" t="s">
        <v>6</v>
      </c>
      <c r="G127" s="14" t="s">
        <v>6</v>
      </c>
      <c r="H127" s="13" t="s">
        <v>6</v>
      </c>
      <c r="I127" s="13" t="s">
        <v>6</v>
      </c>
    </row>
    <row r="128" spans="1:9">
      <c r="A128">
        <v>125</v>
      </c>
      <c r="B128" s="13" t="s">
        <v>49</v>
      </c>
      <c r="C128" s="13" t="s">
        <v>484</v>
      </c>
      <c r="D128" s="13" t="s">
        <v>243</v>
      </c>
      <c r="E128" s="15" t="s">
        <v>139</v>
      </c>
      <c r="F128" s="15" t="s">
        <v>112</v>
      </c>
      <c r="G128" s="15" t="s">
        <v>6</v>
      </c>
      <c r="H128" s="13" t="s">
        <v>112</v>
      </c>
      <c r="I128" s="13" t="s">
        <v>6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792D1-4492-394F-9087-24F00D600C25}">
  <dimension ref="C3:Q523"/>
  <sheetViews>
    <sheetView tabSelected="1" topLeftCell="K1" zoomScale="94" zoomScaleNormal="100" workbookViewId="0">
      <selection activeCell="O3" sqref="O3:Q130"/>
    </sheetView>
  </sheetViews>
  <sheetFormatPr baseColWidth="10" defaultRowHeight="16"/>
  <cols>
    <col min="3" max="4" width="21.83203125" customWidth="1"/>
    <col min="5" max="5" width="19.6640625" customWidth="1"/>
    <col min="6" max="6" width="38" customWidth="1"/>
    <col min="7" max="7" width="26.83203125" customWidth="1"/>
    <col min="8" max="8" width="12" customWidth="1"/>
    <col min="9" max="9" width="20.6640625" customWidth="1"/>
    <col min="10" max="10" width="10.33203125" customWidth="1"/>
    <col min="11" max="11" width="14.6640625" customWidth="1"/>
    <col min="12" max="12" width="24.6640625" customWidth="1"/>
    <col min="13" max="13" width="37.5" customWidth="1"/>
    <col min="16" max="16" width="11.83203125" customWidth="1"/>
    <col min="17" max="17" width="14.83203125" customWidth="1"/>
  </cols>
  <sheetData>
    <row r="3" spans="3:17">
      <c r="C3" s="1" t="s">
        <v>110</v>
      </c>
      <c r="D3" s="1" t="s">
        <v>111</v>
      </c>
      <c r="E3" s="1" t="s">
        <v>124</v>
      </c>
      <c r="F3" s="1" t="s">
        <v>132</v>
      </c>
      <c r="G3" s="1" t="s">
        <v>123</v>
      </c>
      <c r="H3" s="1" t="s">
        <v>125</v>
      </c>
      <c r="J3" t="s">
        <v>571</v>
      </c>
      <c r="K3" t="s">
        <v>572</v>
      </c>
      <c r="L3" t="s">
        <v>573</v>
      </c>
      <c r="M3" t="s">
        <v>574</v>
      </c>
      <c r="O3" t="s">
        <v>571</v>
      </c>
      <c r="P3" t="s">
        <v>576</v>
      </c>
      <c r="Q3" t="s">
        <v>577</v>
      </c>
    </row>
    <row r="4" spans="3:17">
      <c r="C4" s="3" t="s">
        <v>16</v>
      </c>
      <c r="D4" t="s">
        <v>128</v>
      </c>
      <c r="E4">
        <v>1.5</v>
      </c>
      <c r="G4" t="s">
        <v>130</v>
      </c>
      <c r="J4" cm="1">
        <f t="array" ref="J4">_xlfn.XLOOKUP($C4, Drinks!$B$4:'Drinks'!$B$128, Drinks!$A$4:'Drinks'!$A$128)</f>
        <v>1</v>
      </c>
      <c r="K4" cm="1">
        <f t="array" ref="K4">_xlfn.XLOOKUP(D4, Ingredients!$B$4:'Ingredients'!$B$173, Ingredients!$A$4:'Ingredients'!$A$173)</f>
        <v>107</v>
      </c>
      <c r="L4" s="16">
        <v>1.5</v>
      </c>
      <c r="M4" t="str">
        <f>IF($F4 = "", "", $F4)</f>
        <v/>
      </c>
      <c r="O4">
        <v>1</v>
      </c>
      <c r="P4">
        <v>21</v>
      </c>
    </row>
    <row r="5" spans="3:17">
      <c r="C5" s="3" t="s">
        <v>16</v>
      </c>
      <c r="D5" t="s">
        <v>131</v>
      </c>
      <c r="E5">
        <v>0.75</v>
      </c>
      <c r="J5" cm="1">
        <f t="array" ref="J5">_xlfn.XLOOKUP($C5, Drinks!$B$4:'Drinks'!$B$128, Drinks!$A$4:'Drinks'!$A$128)</f>
        <v>1</v>
      </c>
      <c r="K5" cm="1">
        <f t="array" ref="K5">_xlfn.XLOOKUP(D5, Ingredients!$B$4:'Ingredients'!$B$173, Ingredients!$A$4:'Ingredients'!$A$173)</f>
        <v>64</v>
      </c>
      <c r="L5" s="17">
        <v>0.75</v>
      </c>
      <c r="M5" t="str">
        <f t="shared" ref="M5:M68" si="0">IF($F5 = "", "", $F5)</f>
        <v/>
      </c>
      <c r="O5">
        <v>3</v>
      </c>
      <c r="P5">
        <v>28</v>
      </c>
    </row>
    <row r="6" spans="3:17">
      <c r="C6" s="3" t="s">
        <v>16</v>
      </c>
      <c r="D6" t="s">
        <v>129</v>
      </c>
      <c r="E6">
        <v>0.75</v>
      </c>
      <c r="J6" cm="1">
        <f t="array" ref="J6">_xlfn.XLOOKUP($C6, Drinks!$B$4:'Drinks'!$B$128, Drinks!$A$4:'Drinks'!$A$128)</f>
        <v>1</v>
      </c>
      <c r="K6" cm="1">
        <f t="array" ref="K6">_xlfn.XLOOKUP(D6, Ingredients!$B$4:'Ingredients'!$B$173, Ingredients!$A$4:'Ingredients'!$A$173)</f>
        <v>105</v>
      </c>
      <c r="L6" s="16">
        <v>0.75</v>
      </c>
      <c r="M6" t="str">
        <f t="shared" si="0"/>
        <v/>
      </c>
      <c r="O6">
        <v>3</v>
      </c>
      <c r="P6">
        <v>10</v>
      </c>
    </row>
    <row r="7" spans="3:17">
      <c r="C7" s="3" t="s">
        <v>16</v>
      </c>
      <c r="D7" t="s">
        <v>155</v>
      </c>
      <c r="E7">
        <v>0.5</v>
      </c>
      <c r="J7" cm="1">
        <f t="array" ref="J7">_xlfn.XLOOKUP($C7, Drinks!$B$4:'Drinks'!$B$128, Drinks!$A$4:'Drinks'!$A$128)</f>
        <v>1</v>
      </c>
      <c r="K7" cm="1">
        <f t="array" ref="K7">_xlfn.XLOOKUP(D7, Ingredients!$B$4:'Ingredients'!$B$173, Ingredients!$A$4:'Ingredients'!$A$173)</f>
        <v>165</v>
      </c>
      <c r="L7" s="17">
        <v>0.5</v>
      </c>
      <c r="M7" t="str">
        <f t="shared" si="0"/>
        <v/>
      </c>
      <c r="O7">
        <v>4</v>
      </c>
      <c r="P7">
        <v>21</v>
      </c>
    </row>
    <row r="8" spans="3:17">
      <c r="C8" s="2" t="s">
        <v>86</v>
      </c>
      <c r="D8" t="s">
        <v>135</v>
      </c>
      <c r="E8">
        <v>1</v>
      </c>
      <c r="J8" cm="1">
        <f t="array" ref="J8">_xlfn.XLOOKUP($C8, Drinks!$B$4:'Drinks'!$B$128, Drinks!$A$4:'Drinks'!$A$128)</f>
        <v>2</v>
      </c>
      <c r="K8" cm="1">
        <f t="array" ref="K8">_xlfn.XLOOKUP(D8, Ingredients!$B$4:'Ingredients'!$B$173, Ingredients!$A$4:'Ingredients'!$A$173)</f>
        <v>1</v>
      </c>
      <c r="L8" s="16">
        <v>1</v>
      </c>
      <c r="M8" t="str">
        <f t="shared" si="0"/>
        <v/>
      </c>
      <c r="O8">
        <v>4</v>
      </c>
      <c r="P8">
        <v>7</v>
      </c>
    </row>
    <row r="9" spans="3:17">
      <c r="C9" s="2" t="s">
        <v>86</v>
      </c>
      <c r="D9" t="s">
        <v>136</v>
      </c>
      <c r="F9" t="s">
        <v>228</v>
      </c>
      <c r="J9" cm="1">
        <f t="array" ref="J9">_xlfn.XLOOKUP($C9, Drinks!$B$4:'Drinks'!$B$128, Drinks!$A$4:'Drinks'!$A$128)</f>
        <v>2</v>
      </c>
      <c r="K9" cm="1">
        <f t="array" ref="K9">_xlfn.XLOOKUP(D9, Ingredients!$B$4:'Ingredients'!$B$173, Ingredients!$A$4:'Ingredients'!$A$173)</f>
        <v>153</v>
      </c>
      <c r="L9" s="17"/>
      <c r="M9" t="str">
        <f t="shared" si="0"/>
        <v>1 (place on absinthe spoon)</v>
      </c>
      <c r="O9">
        <v>5</v>
      </c>
      <c r="P9">
        <v>27</v>
      </c>
    </row>
    <row r="10" spans="3:17">
      <c r="C10" s="2" t="s">
        <v>86</v>
      </c>
      <c r="D10" t="s">
        <v>141</v>
      </c>
      <c r="E10">
        <v>5</v>
      </c>
      <c r="F10" t="s">
        <v>137</v>
      </c>
      <c r="J10" cm="1">
        <f t="array" ref="J10">_xlfn.XLOOKUP($C10, Drinks!$B$4:'Drinks'!$B$128, Drinks!$A$4:'Drinks'!$A$128)</f>
        <v>2</v>
      </c>
      <c r="K10" cm="1">
        <f t="array" ref="K10">_xlfn.XLOOKUP(D10, Ingredients!$B$4:'Ingredients'!$B$173, Ingredients!$A$4:'Ingredients'!$A$173)</f>
        <v>93</v>
      </c>
      <c r="L10" s="16">
        <v>5</v>
      </c>
      <c r="M10" t="str">
        <f t="shared" si="0"/>
        <v>(4.5-6 oz.) pour on sugar cube</v>
      </c>
      <c r="O10">
        <v>7</v>
      </c>
      <c r="P10">
        <v>7</v>
      </c>
    </row>
    <row r="11" spans="3:17">
      <c r="C11" t="s">
        <v>81</v>
      </c>
      <c r="D11" t="s">
        <v>145</v>
      </c>
      <c r="E11">
        <v>1</v>
      </c>
      <c r="G11" t="s">
        <v>149</v>
      </c>
      <c r="J11" cm="1">
        <f t="array" ref="J11">_xlfn.XLOOKUP($C11, Drinks!$B$4:'Drinks'!$B$128, Drinks!$A$4:'Drinks'!$A$128)</f>
        <v>3</v>
      </c>
      <c r="K11" cm="1">
        <f t="array" ref="K11">_xlfn.XLOOKUP(D11, Ingredients!$B$4:'Ingredients'!$B$173, Ingredients!$A$4:'Ingredients'!$A$173)</f>
        <v>142</v>
      </c>
      <c r="L11" s="17">
        <v>1</v>
      </c>
      <c r="M11" t="str">
        <f t="shared" si="0"/>
        <v/>
      </c>
      <c r="O11">
        <v>10</v>
      </c>
      <c r="P11">
        <v>34</v>
      </c>
    </row>
    <row r="12" spans="3:17">
      <c r="C12" t="s">
        <v>81</v>
      </c>
      <c r="D12" t="s">
        <v>146</v>
      </c>
      <c r="E12">
        <v>1</v>
      </c>
      <c r="G12" t="s">
        <v>150</v>
      </c>
      <c r="J12" cm="1">
        <f t="array" ref="J12">_xlfn.XLOOKUP($C12, Drinks!$B$4:'Drinks'!$B$128, Drinks!$A$4:'Drinks'!$A$128)</f>
        <v>3</v>
      </c>
      <c r="K12" cm="1">
        <f t="array" ref="K12">_xlfn.XLOOKUP(D12, Ingredients!$B$4:'Ingredients'!$B$173, Ingredients!$A$4:'Ingredients'!$A$173)</f>
        <v>146</v>
      </c>
      <c r="L12" s="16">
        <v>1</v>
      </c>
      <c r="M12" t="str">
        <f t="shared" si="0"/>
        <v/>
      </c>
      <c r="O12">
        <v>11</v>
      </c>
      <c r="P12">
        <v>21</v>
      </c>
    </row>
    <row r="13" spans="3:17">
      <c r="C13" t="s">
        <v>81</v>
      </c>
      <c r="D13" t="s">
        <v>147</v>
      </c>
      <c r="E13">
        <v>1</v>
      </c>
      <c r="J13" cm="1">
        <f t="array" ref="J13">_xlfn.XLOOKUP($C13, Drinks!$B$4:'Drinks'!$B$128, Drinks!$A$4:'Drinks'!$A$128)</f>
        <v>3</v>
      </c>
      <c r="K13" cm="1">
        <f t="array" ref="K13">_xlfn.XLOOKUP(D13, Ingredients!$B$4:'Ingredients'!$B$173, Ingredients!$A$4:'Ingredients'!$A$173)</f>
        <v>5</v>
      </c>
      <c r="L13" s="17">
        <v>1</v>
      </c>
      <c r="M13" t="str">
        <f t="shared" si="0"/>
        <v/>
      </c>
      <c r="O13">
        <v>12</v>
      </c>
      <c r="P13">
        <v>31</v>
      </c>
    </row>
    <row r="14" spans="3:17">
      <c r="C14" t="s">
        <v>81</v>
      </c>
      <c r="D14" t="s">
        <v>148</v>
      </c>
      <c r="E14">
        <v>2</v>
      </c>
      <c r="J14" cm="1">
        <f t="array" ref="J14">_xlfn.XLOOKUP($C14, Drinks!$B$4:'Drinks'!$B$128, Drinks!$A$4:'Drinks'!$A$128)</f>
        <v>3</v>
      </c>
      <c r="K14" cm="1">
        <f t="array" ref="K14">_xlfn.XLOOKUP(D14, Ingredients!$B$4:'Ingredients'!$B$173, Ingredients!$A$4:'Ingredients'!$A$173)</f>
        <v>66</v>
      </c>
      <c r="L14" s="16">
        <v>2</v>
      </c>
      <c r="M14" t="str">
        <f t="shared" si="0"/>
        <v/>
      </c>
      <c r="O14">
        <v>13</v>
      </c>
      <c r="P14">
        <v>21</v>
      </c>
    </row>
    <row r="15" spans="3:17">
      <c r="C15" t="s">
        <v>85</v>
      </c>
      <c r="D15" t="s">
        <v>147</v>
      </c>
      <c r="E15">
        <v>1.5</v>
      </c>
      <c r="G15" t="s">
        <v>130</v>
      </c>
      <c r="J15" cm="1">
        <f t="array" ref="J15">_xlfn.XLOOKUP($C15, Drinks!$B$4:'Drinks'!$B$128, Drinks!$A$4:'Drinks'!$A$128)</f>
        <v>4</v>
      </c>
      <c r="K15" cm="1">
        <f t="array" ref="K15">_xlfn.XLOOKUP(D15, Ingredients!$B$4:'Ingredients'!$B$173, Ingredients!$A$4:'Ingredients'!$A$173)</f>
        <v>5</v>
      </c>
      <c r="L15" s="17">
        <v>1.5</v>
      </c>
      <c r="M15" t="str">
        <f t="shared" si="0"/>
        <v/>
      </c>
      <c r="O15">
        <v>15</v>
      </c>
      <c r="P15">
        <v>9</v>
      </c>
    </row>
    <row r="16" spans="3:17">
      <c r="C16" t="s">
        <v>85</v>
      </c>
      <c r="D16" t="s">
        <v>157</v>
      </c>
      <c r="E16">
        <v>0.75</v>
      </c>
      <c r="G16" t="s">
        <v>175</v>
      </c>
      <c r="J16" cm="1">
        <f t="array" ref="J16">_xlfn.XLOOKUP($C16, Drinks!$B$4:'Drinks'!$B$128, Drinks!$A$4:'Drinks'!$A$128)</f>
        <v>4</v>
      </c>
      <c r="K16" cm="1">
        <f t="array" ref="K16">_xlfn.XLOOKUP(D16, Ingredients!$B$4:'Ingredients'!$B$173, Ingredients!$A$4:'Ingredients'!$A$173)</f>
        <v>20</v>
      </c>
      <c r="L16" s="16">
        <v>0.75</v>
      </c>
      <c r="M16" t="str">
        <f t="shared" si="0"/>
        <v/>
      </c>
      <c r="O16">
        <v>15</v>
      </c>
      <c r="P16">
        <v>19</v>
      </c>
    </row>
    <row r="17" spans="3:16">
      <c r="C17" t="s">
        <v>85</v>
      </c>
      <c r="D17" t="s">
        <v>131</v>
      </c>
      <c r="E17">
        <v>1</v>
      </c>
      <c r="J17" cm="1">
        <f t="array" ref="J17">_xlfn.XLOOKUP($C17, Drinks!$B$4:'Drinks'!$B$128, Drinks!$A$4:'Drinks'!$A$128)</f>
        <v>4</v>
      </c>
      <c r="K17" cm="1">
        <f t="array" ref="K17">_xlfn.XLOOKUP(D17, Ingredients!$B$4:'Ingredients'!$B$173, Ingredients!$A$4:'Ingredients'!$A$173)</f>
        <v>64</v>
      </c>
      <c r="L17" s="17">
        <v>1</v>
      </c>
      <c r="M17" t="str">
        <f t="shared" si="0"/>
        <v/>
      </c>
      <c r="O17">
        <v>15</v>
      </c>
      <c r="P17">
        <v>23</v>
      </c>
    </row>
    <row r="18" spans="3:16">
      <c r="C18" t="s">
        <v>85</v>
      </c>
      <c r="D18" t="s">
        <v>158</v>
      </c>
      <c r="E18">
        <v>0.25</v>
      </c>
      <c r="F18" t="s">
        <v>159</v>
      </c>
      <c r="J18" cm="1">
        <f t="array" ref="J18">_xlfn.XLOOKUP($C18, Drinks!$B$4:'Drinks'!$B$128, Drinks!$A$4:'Drinks'!$A$128)</f>
        <v>4</v>
      </c>
      <c r="K18" cm="1">
        <f t="array" ref="K18">_xlfn.XLOOKUP(D18, Ingredients!$B$4:'Ingredients'!$B$173, Ingredients!$A$4:'Ingredients'!$A$173)</f>
        <v>134</v>
      </c>
      <c r="L18" s="16">
        <v>0.25</v>
      </c>
      <c r="M18" t="str">
        <f t="shared" si="0"/>
        <v>2:1 sugar to water ratio</v>
      </c>
      <c r="O18">
        <v>16</v>
      </c>
      <c r="P18">
        <v>27</v>
      </c>
    </row>
    <row r="19" spans="3:16">
      <c r="C19" t="s">
        <v>85</v>
      </c>
      <c r="D19" t="s">
        <v>160</v>
      </c>
      <c r="F19" t="s">
        <v>161</v>
      </c>
      <c r="J19" cm="1">
        <f t="array" ref="J19">_xlfn.XLOOKUP($C19, Drinks!$B$4:'Drinks'!$B$128, Drinks!$A$4:'Drinks'!$A$128)</f>
        <v>4</v>
      </c>
      <c r="K19" cm="1">
        <f t="array" ref="K19">_xlfn.XLOOKUP(D19, Ingredients!$B$4:'Ingredients'!$B$173, Ingredients!$A$4:'Ingredients'!$A$173)</f>
        <v>57</v>
      </c>
      <c r="L19" s="17"/>
      <c r="M19" t="str">
        <f t="shared" si="0"/>
        <v>1 egg</v>
      </c>
      <c r="O19">
        <v>17</v>
      </c>
      <c r="P19">
        <v>22</v>
      </c>
    </row>
    <row r="20" spans="3:16">
      <c r="C20" s="2" t="s">
        <v>83</v>
      </c>
      <c r="D20" t="s">
        <v>164</v>
      </c>
      <c r="E20">
        <v>1.5</v>
      </c>
      <c r="G20" t="s">
        <v>167</v>
      </c>
      <c r="J20" cm="1">
        <f t="array" ref="J20">_xlfn.XLOOKUP($C20, Drinks!$B$4:'Drinks'!$B$128, Drinks!$A$4:'Drinks'!$A$128)</f>
        <v>5</v>
      </c>
      <c r="K20" cm="1">
        <f t="array" ref="K20">_xlfn.XLOOKUP(D20, Ingredients!$B$4:'Ingredients'!$B$173, Ingredients!$A$4:'Ingredients'!$A$173)</f>
        <v>25</v>
      </c>
      <c r="L20" s="16">
        <v>1.5</v>
      </c>
      <c r="M20" t="str">
        <f t="shared" si="0"/>
        <v/>
      </c>
      <c r="O20">
        <v>17</v>
      </c>
      <c r="P20">
        <v>6</v>
      </c>
    </row>
    <row r="21" spans="3:16">
      <c r="C21" s="2" t="s">
        <v>83</v>
      </c>
      <c r="D21" t="s">
        <v>165</v>
      </c>
      <c r="E21">
        <v>1.5</v>
      </c>
      <c r="J21" cm="1">
        <f t="array" ref="J21">_xlfn.XLOOKUP($C21, Drinks!$B$4:'Drinks'!$B$128, Drinks!$A$4:'Drinks'!$A$128)</f>
        <v>5</v>
      </c>
      <c r="K21" cm="1">
        <f t="array" ref="K21">_xlfn.XLOOKUP(D21, Ingredients!$B$4:'Ingredients'!$B$173, Ingredients!$A$4:'Ingredients'!$A$173)</f>
        <v>155</v>
      </c>
      <c r="L21" s="17">
        <v>1.5</v>
      </c>
      <c r="M21" t="str">
        <f t="shared" si="0"/>
        <v/>
      </c>
      <c r="O21">
        <v>18</v>
      </c>
      <c r="P21">
        <v>18</v>
      </c>
    </row>
    <row r="22" spans="3:16">
      <c r="C22" s="2" t="s">
        <v>83</v>
      </c>
      <c r="D22" t="s">
        <v>166</v>
      </c>
      <c r="E22">
        <v>3</v>
      </c>
      <c r="F22" t="s">
        <v>242</v>
      </c>
      <c r="J22" cm="1">
        <f t="array" ref="J22">_xlfn.XLOOKUP($C22, Drinks!$B$4:'Drinks'!$B$128, Drinks!$A$4:'Drinks'!$A$128)</f>
        <v>5</v>
      </c>
      <c r="K22" cm="1">
        <f t="array" ref="K22">_xlfn.XLOOKUP(D22, Ingredients!$B$4:'Ingredients'!$B$173, Ingredients!$A$4:'Ingredients'!$A$173)</f>
        <v>30</v>
      </c>
      <c r="L22" s="16">
        <v>3</v>
      </c>
      <c r="M22" t="str">
        <f t="shared" si="0"/>
        <v>fill to top</v>
      </c>
      <c r="O22">
        <v>19</v>
      </c>
      <c r="P22">
        <v>24</v>
      </c>
    </row>
    <row r="23" spans="3:16">
      <c r="C23" t="s">
        <v>17</v>
      </c>
      <c r="D23" t="s">
        <v>128</v>
      </c>
      <c r="E23">
        <v>1</v>
      </c>
      <c r="J23" cm="1">
        <f t="array" ref="J23">_xlfn.XLOOKUP($C23, Drinks!$B$4:'Drinks'!$B$128, Drinks!$A$4:'Drinks'!$A$128)</f>
        <v>6</v>
      </c>
      <c r="K23" cm="1">
        <f t="array" ref="K23">_xlfn.XLOOKUP(D23, Ingredients!$B$4:'Ingredients'!$B$173, Ingredients!$A$4:'Ingredients'!$A$173)</f>
        <v>107</v>
      </c>
      <c r="L23" s="17">
        <v>1</v>
      </c>
      <c r="M23" t="str">
        <f t="shared" si="0"/>
        <v/>
      </c>
      <c r="O23">
        <v>20</v>
      </c>
      <c r="P23">
        <v>7</v>
      </c>
    </row>
    <row r="24" spans="3:16">
      <c r="C24" t="s">
        <v>17</v>
      </c>
      <c r="D24" t="s">
        <v>169</v>
      </c>
      <c r="E24">
        <v>1</v>
      </c>
      <c r="F24" t="s">
        <v>170</v>
      </c>
      <c r="J24" cm="1">
        <f t="array" ref="J24">_xlfn.XLOOKUP($C24, Drinks!$B$4:'Drinks'!$B$128, Drinks!$A$4:'Drinks'!$A$128)</f>
        <v>6</v>
      </c>
      <c r="K24" cm="1">
        <f t="array" ref="K24">_xlfn.XLOOKUP(D24, Ingredients!$B$4:'Ingredients'!$B$173, Ingredients!$A$4:'Ingredients'!$A$173)</f>
        <v>24</v>
      </c>
      <c r="L24" s="16">
        <v>1</v>
      </c>
      <c r="M24" t="str">
        <f t="shared" si="0"/>
        <v>sub: Applejack/Apple Brandy</v>
      </c>
      <c r="O24">
        <v>22</v>
      </c>
      <c r="P24">
        <v>35</v>
      </c>
    </row>
    <row r="25" spans="3:16">
      <c r="C25" t="s">
        <v>17</v>
      </c>
      <c r="D25" t="s">
        <v>171</v>
      </c>
      <c r="E25">
        <v>1</v>
      </c>
      <c r="J25" cm="1">
        <f t="array" ref="J25">_xlfn.XLOOKUP($C25, Drinks!$B$4:'Drinks'!$B$128, Drinks!$A$4:'Drinks'!$A$128)</f>
        <v>6</v>
      </c>
      <c r="K25" cm="1">
        <f t="array" ref="K25">_xlfn.XLOOKUP(D25, Ingredients!$B$4:'Ingredients'!$B$173, Ingredients!$A$4:'Ingredients'!$A$173)</f>
        <v>12</v>
      </c>
      <c r="L25" s="17">
        <v>1</v>
      </c>
      <c r="M25" t="str">
        <f t="shared" si="0"/>
        <v/>
      </c>
      <c r="O25">
        <v>24</v>
      </c>
      <c r="P25">
        <v>24</v>
      </c>
    </row>
    <row r="26" spans="3:16">
      <c r="C26" s="2" t="s">
        <v>18</v>
      </c>
      <c r="D26" t="s">
        <v>128</v>
      </c>
      <c r="E26">
        <v>2</v>
      </c>
      <c r="G26" t="s">
        <v>175</v>
      </c>
      <c r="J26" cm="1">
        <f t="array" ref="J26">_xlfn.XLOOKUP($C26, Drinks!$B$4:'Drinks'!$B$128, Drinks!$A$4:'Drinks'!$A$128)</f>
        <v>7</v>
      </c>
      <c r="K26" cm="1">
        <f t="array" ref="K26">_xlfn.XLOOKUP(D26, Ingredients!$B$4:'Ingredients'!$B$173, Ingredients!$A$4:'Ingredients'!$A$173)</f>
        <v>107</v>
      </c>
      <c r="L26" s="16">
        <v>2</v>
      </c>
      <c r="M26" t="str">
        <f t="shared" si="0"/>
        <v/>
      </c>
      <c r="O26">
        <v>25</v>
      </c>
      <c r="P26">
        <v>37</v>
      </c>
    </row>
    <row r="27" spans="3:16">
      <c r="C27" s="2" t="s">
        <v>18</v>
      </c>
      <c r="D27" t="s">
        <v>173</v>
      </c>
      <c r="E27">
        <v>0.5</v>
      </c>
      <c r="J27" cm="1">
        <f t="array" ref="J27">_xlfn.XLOOKUP($C27, Drinks!$B$4:'Drinks'!$B$128, Drinks!$A$4:'Drinks'!$A$128)</f>
        <v>7</v>
      </c>
      <c r="K27" cm="1">
        <f t="array" ref="K27">_xlfn.XLOOKUP(D27, Ingredients!$B$4:'Ingredients'!$B$173, Ingredients!$A$4:'Ingredients'!$A$173)</f>
        <v>109</v>
      </c>
      <c r="L27" s="17">
        <v>0.5</v>
      </c>
      <c r="M27" t="str">
        <f t="shared" si="0"/>
        <v/>
      </c>
      <c r="O27">
        <v>26</v>
      </c>
      <c r="P27">
        <v>24</v>
      </c>
    </row>
    <row r="28" spans="3:16">
      <c r="C28" s="2" t="s">
        <v>18</v>
      </c>
      <c r="D28" t="s">
        <v>174</v>
      </c>
      <c r="E28">
        <v>0.5</v>
      </c>
      <c r="J28" cm="1">
        <f t="array" ref="J28">_xlfn.XLOOKUP($C28, Drinks!$B$4:'Drinks'!$B$128, Drinks!$A$4:'Drinks'!$A$128)</f>
        <v>7</v>
      </c>
      <c r="K28" cm="1">
        <f t="array" ref="K28">_xlfn.XLOOKUP(D28, Ingredients!$B$4:'Ingredients'!$B$173, Ingredients!$A$4:'Ingredients'!$A$173)</f>
        <v>42</v>
      </c>
      <c r="L28" s="16">
        <v>0.5</v>
      </c>
      <c r="M28" t="str">
        <f t="shared" si="0"/>
        <v/>
      </c>
      <c r="O28">
        <v>27</v>
      </c>
      <c r="P28">
        <v>24</v>
      </c>
    </row>
    <row r="29" spans="3:16">
      <c r="C29" s="2" t="s">
        <v>18</v>
      </c>
      <c r="D29" t="s">
        <v>131</v>
      </c>
      <c r="E29">
        <v>0.75</v>
      </c>
      <c r="J29" cm="1">
        <f t="array" ref="J29">_xlfn.XLOOKUP($C29, Drinks!$B$4:'Drinks'!$B$128, Drinks!$A$4:'Drinks'!$A$128)</f>
        <v>7</v>
      </c>
      <c r="K29" cm="1">
        <f t="array" ref="K29">_xlfn.XLOOKUP(D29, Ingredients!$B$4:'Ingredients'!$B$173, Ingredients!$A$4:'Ingredients'!$A$173)</f>
        <v>64</v>
      </c>
      <c r="L29" s="17">
        <v>0.75</v>
      </c>
      <c r="M29" t="str">
        <f t="shared" si="0"/>
        <v/>
      </c>
      <c r="O29">
        <v>28</v>
      </c>
      <c r="P29">
        <v>37</v>
      </c>
    </row>
    <row r="30" spans="3:16">
      <c r="C30" s="3" t="s">
        <v>78</v>
      </c>
      <c r="D30" t="s">
        <v>176</v>
      </c>
      <c r="E30" s="4">
        <v>0.33333333333333331</v>
      </c>
      <c r="J30" cm="1">
        <f t="array" ref="J30">_xlfn.XLOOKUP($C30, Drinks!$B$4:'Drinks'!$B$128, Drinks!$A$4:'Drinks'!$A$128)</f>
        <v>8</v>
      </c>
      <c r="K30" cm="1">
        <f t="array" ref="K30">_xlfn.XLOOKUP(D30, Ingredients!$B$4:'Ingredients'!$B$173, Ingredients!$A$4:'Ingredients'!$A$173)</f>
        <v>32</v>
      </c>
      <c r="L30" s="18">
        <v>0.33333333333333331</v>
      </c>
      <c r="M30" t="str">
        <f t="shared" si="0"/>
        <v/>
      </c>
      <c r="O30">
        <v>29</v>
      </c>
      <c r="P30">
        <v>25</v>
      </c>
    </row>
    <row r="31" spans="3:16">
      <c r="C31" s="3" t="s">
        <v>78</v>
      </c>
      <c r="D31" t="s">
        <v>177</v>
      </c>
      <c r="E31" s="4">
        <v>0.33333333333333331</v>
      </c>
      <c r="J31" cm="1">
        <f t="array" ref="J31">_xlfn.XLOOKUP($C31, Drinks!$B$4:'Drinks'!$B$128, Drinks!$A$4:'Drinks'!$A$128)</f>
        <v>8</v>
      </c>
      <c r="K31" cm="1">
        <f t="array" ref="K31">_xlfn.XLOOKUP(D31, Ingredients!$B$4:'Ingredients'!$B$173, Ingredients!$A$4:'Ingredients'!$A$173)</f>
        <v>14</v>
      </c>
      <c r="L31" s="19">
        <v>0.33333333333333331</v>
      </c>
      <c r="M31" t="str">
        <f t="shared" si="0"/>
        <v/>
      </c>
      <c r="O31">
        <v>30</v>
      </c>
      <c r="P31">
        <v>21</v>
      </c>
    </row>
    <row r="32" spans="3:16">
      <c r="C32" s="3" t="s">
        <v>78</v>
      </c>
      <c r="D32" t="s">
        <v>178</v>
      </c>
      <c r="E32" s="4">
        <v>0.33333333333333331</v>
      </c>
      <c r="F32" t="s">
        <v>179</v>
      </c>
      <c r="J32" cm="1">
        <f t="array" ref="J32">_xlfn.XLOOKUP($C32, Drinks!$B$4:'Drinks'!$B$128, Drinks!$A$4:'Drinks'!$A$128)</f>
        <v>8</v>
      </c>
      <c r="K32" cm="1">
        <f t="array" ref="K32">_xlfn.XLOOKUP(D32, Ingredients!$B$4:'Ingredients'!$B$173, Ingredients!$A$4:'Ingredients'!$A$173)</f>
        <v>75</v>
      </c>
      <c r="L32" s="18">
        <v>0.33333333333333331</v>
      </c>
      <c r="M32" t="str">
        <f t="shared" si="0"/>
        <v>sub: Cointreau</v>
      </c>
      <c r="O32">
        <v>31</v>
      </c>
      <c r="P32">
        <v>18</v>
      </c>
    </row>
    <row r="33" spans="3:17">
      <c r="C33" s="2" t="s">
        <v>37</v>
      </c>
      <c r="D33" t="s">
        <v>183</v>
      </c>
      <c r="E33" s="5">
        <v>2</v>
      </c>
      <c r="F33" t="s">
        <v>184</v>
      </c>
      <c r="J33" cm="1">
        <f t="array" ref="J33">_xlfn.XLOOKUP($C33, Drinks!$B$4:'Drinks'!$B$128, Drinks!$A$4:'Drinks'!$A$128)</f>
        <v>9</v>
      </c>
      <c r="K33" cm="1">
        <f t="array" ref="K33">_xlfn.XLOOKUP(D33, Ingredients!$B$4:'Ingredients'!$B$173, Ingredients!$A$4:'Ingredients'!$A$173)</f>
        <v>13</v>
      </c>
      <c r="L33" s="20">
        <v>2</v>
      </c>
      <c r="M33" t="str">
        <f t="shared" si="0"/>
        <v>sub: any light rum</v>
      </c>
      <c r="O33">
        <v>32</v>
      </c>
      <c r="P33">
        <v>27</v>
      </c>
    </row>
    <row r="34" spans="3:17">
      <c r="C34" s="2" t="s">
        <v>37</v>
      </c>
      <c r="D34" t="s">
        <v>181</v>
      </c>
      <c r="E34" s="5">
        <v>0.75</v>
      </c>
      <c r="J34" cm="1">
        <f t="array" ref="J34">_xlfn.XLOOKUP($C34, Drinks!$B$4:'Drinks'!$B$128, Drinks!$A$4:'Drinks'!$A$128)</f>
        <v>9</v>
      </c>
      <c r="K34" cm="1">
        <f t="array" ref="K34">_xlfn.XLOOKUP(D34, Ingredients!$B$4:'Ingredients'!$B$173, Ingredients!$A$4:'Ingredients'!$A$173)</f>
        <v>82</v>
      </c>
      <c r="L34" s="21">
        <v>0.75</v>
      </c>
      <c r="M34" t="str">
        <f t="shared" si="0"/>
        <v/>
      </c>
      <c r="O34">
        <v>33</v>
      </c>
      <c r="P34">
        <v>13</v>
      </c>
    </row>
    <row r="35" spans="3:17">
      <c r="C35" s="2" t="s">
        <v>37</v>
      </c>
      <c r="D35" t="s">
        <v>182</v>
      </c>
      <c r="E35" s="5">
        <v>0.75</v>
      </c>
      <c r="J35" cm="1">
        <f t="array" ref="J35">_xlfn.XLOOKUP($C35, Drinks!$B$4:'Drinks'!$B$128, Drinks!$A$4:'Drinks'!$A$128)</f>
        <v>9</v>
      </c>
      <c r="K35" cm="1">
        <f t="array" ref="K35">_xlfn.XLOOKUP(D35, Ingredients!$B$4:'Ingredients'!$B$173, Ingredients!$A$4:'Ingredients'!$A$173)</f>
        <v>65</v>
      </c>
      <c r="L35" s="20">
        <v>0.75</v>
      </c>
      <c r="M35" t="str">
        <f t="shared" si="0"/>
        <v/>
      </c>
      <c r="O35">
        <v>36</v>
      </c>
      <c r="P35">
        <v>16</v>
      </c>
    </row>
    <row r="36" spans="3:17">
      <c r="C36" s="3" t="s">
        <v>99</v>
      </c>
      <c r="D36" t="s">
        <v>185</v>
      </c>
      <c r="E36" s="5">
        <v>1.5</v>
      </c>
      <c r="G36" t="s">
        <v>188</v>
      </c>
      <c r="J36" cm="1">
        <f t="array" ref="J36">_xlfn.XLOOKUP($C36, Drinks!$B$4:'Drinks'!$B$128, Drinks!$A$4:'Drinks'!$A$128)</f>
        <v>10</v>
      </c>
      <c r="K36" cm="1">
        <f t="array" ref="K36">_xlfn.XLOOKUP(D36, Ingredients!$B$4:'Ingredients'!$B$173, Ingredients!$A$4:'Ingredients'!$A$173)</f>
        <v>72</v>
      </c>
      <c r="L36" s="21">
        <v>1.5</v>
      </c>
      <c r="M36" t="str">
        <f t="shared" si="0"/>
        <v/>
      </c>
      <c r="O36">
        <v>36</v>
      </c>
      <c r="P36">
        <v>11</v>
      </c>
    </row>
    <row r="37" spans="3:17">
      <c r="C37" s="3" t="s">
        <v>99</v>
      </c>
      <c r="D37" t="s">
        <v>187</v>
      </c>
      <c r="E37" s="5">
        <v>0.5</v>
      </c>
      <c r="J37" cm="1">
        <f t="array" ref="J37">_xlfn.XLOOKUP($C37, Drinks!$B$4:'Drinks'!$B$128, Drinks!$A$4:'Drinks'!$A$128)</f>
        <v>10</v>
      </c>
      <c r="K37" cm="1">
        <f t="array" ref="K37">_xlfn.XLOOKUP(D37, Ingredients!$B$4:'Ingredients'!$B$173, Ingredients!$A$4:'Ingredients'!$A$173)</f>
        <v>68</v>
      </c>
      <c r="L37" s="20">
        <v>0.5</v>
      </c>
      <c r="M37" t="str">
        <f t="shared" si="0"/>
        <v/>
      </c>
      <c r="O37">
        <v>37</v>
      </c>
      <c r="P37">
        <v>21</v>
      </c>
    </row>
    <row r="38" spans="3:17">
      <c r="C38" s="3" t="s">
        <v>99</v>
      </c>
      <c r="D38" t="s">
        <v>186</v>
      </c>
      <c r="E38" s="5">
        <v>2</v>
      </c>
      <c r="J38" cm="1">
        <f t="array" ref="J38">_xlfn.XLOOKUP($C38, Drinks!$B$4:'Drinks'!$B$128, Drinks!$A$4:'Drinks'!$A$128)</f>
        <v>10</v>
      </c>
      <c r="K38" cm="1">
        <f t="array" ref="K38">_xlfn.XLOOKUP(D38, Ingredients!$B$4:'Ingredients'!$B$173, Ingredients!$A$4:'Ingredients'!$A$173)</f>
        <v>124</v>
      </c>
      <c r="L38" s="21">
        <v>2</v>
      </c>
      <c r="M38" t="str">
        <f t="shared" si="0"/>
        <v/>
      </c>
      <c r="O38">
        <v>37</v>
      </c>
      <c r="P38">
        <v>1</v>
      </c>
      <c r="Q38" t="s">
        <v>204</v>
      </c>
    </row>
    <row r="39" spans="3:17">
      <c r="C39" s="3" t="s">
        <v>99</v>
      </c>
      <c r="D39" t="s">
        <v>182</v>
      </c>
      <c r="E39">
        <v>0.25</v>
      </c>
      <c r="J39" cm="1">
        <f t="array" ref="J39">_xlfn.XLOOKUP($C39, Drinks!$B$4:'Drinks'!$B$128, Drinks!$A$4:'Drinks'!$A$128)</f>
        <v>10</v>
      </c>
      <c r="K39" cm="1">
        <f t="array" ref="K39">_xlfn.XLOOKUP(D39, Ingredients!$B$4:'Ingredients'!$B$173, Ingredients!$A$4:'Ingredients'!$A$173)</f>
        <v>65</v>
      </c>
      <c r="L39" s="17">
        <v>0.25</v>
      </c>
      <c r="M39" t="str">
        <f t="shared" si="0"/>
        <v/>
      </c>
      <c r="O39">
        <v>39</v>
      </c>
      <c r="P39">
        <v>35</v>
      </c>
    </row>
    <row r="40" spans="3:17">
      <c r="C40" s="3" t="s">
        <v>99</v>
      </c>
      <c r="D40" t="s">
        <v>453</v>
      </c>
      <c r="E40">
        <v>1</v>
      </c>
      <c r="F40" t="s">
        <v>189</v>
      </c>
      <c r="J40" cm="1">
        <f t="array" ref="J40">_xlfn.XLOOKUP($C40, Drinks!$B$4:'Drinks'!$B$128, Drinks!$A$4:'Drinks'!$A$128)</f>
        <v>10</v>
      </c>
      <c r="K40" cm="1">
        <f t="array" ref="K40">_xlfn.XLOOKUP(D40, Ingredients!$B$4:'Ingredients'!$B$173, Ingredients!$A$4:'Ingredients'!$A$173)</f>
        <v>127</v>
      </c>
      <c r="L40" s="16">
        <v>1</v>
      </c>
      <c r="M40" t="str">
        <f t="shared" si="0"/>
        <v>add after shaking/straining</v>
      </c>
      <c r="O40">
        <v>40</v>
      </c>
      <c r="P40">
        <v>23</v>
      </c>
    </row>
    <row r="41" spans="3:17">
      <c r="C41" s="6" t="s">
        <v>19</v>
      </c>
      <c r="D41" t="s">
        <v>128</v>
      </c>
      <c r="E41">
        <v>2</v>
      </c>
      <c r="G41" t="s">
        <v>130</v>
      </c>
      <c r="J41" cm="1">
        <f t="array" ref="J41">_xlfn.XLOOKUP($C41, Drinks!$B$4:'Drinks'!$B$128, Drinks!$A$4:'Drinks'!$A$128)</f>
        <v>11</v>
      </c>
      <c r="K41" cm="1">
        <f t="array" ref="K41">_xlfn.XLOOKUP(D41, Ingredients!$B$4:'Ingredients'!$B$173, Ingredients!$A$4:'Ingredients'!$A$173)</f>
        <v>107</v>
      </c>
      <c r="L41" s="17">
        <v>2</v>
      </c>
      <c r="M41" t="str">
        <f t="shared" si="0"/>
        <v/>
      </c>
      <c r="O41">
        <v>41</v>
      </c>
      <c r="P41">
        <v>33</v>
      </c>
    </row>
    <row r="42" spans="3:17">
      <c r="C42" s="6" t="s">
        <v>19</v>
      </c>
      <c r="D42" t="s">
        <v>131</v>
      </c>
      <c r="E42">
        <v>0.75</v>
      </c>
      <c r="J42" cm="1">
        <f t="array" ref="J42">_xlfn.XLOOKUP($C42, Drinks!$B$4:'Drinks'!$B$128, Drinks!$A$4:'Drinks'!$A$128)</f>
        <v>11</v>
      </c>
      <c r="K42" cm="1">
        <f t="array" ref="K42">_xlfn.XLOOKUP(D42, Ingredients!$B$4:'Ingredients'!$B$173, Ingredients!$A$4:'Ingredients'!$A$173)</f>
        <v>64</v>
      </c>
      <c r="L42" s="16">
        <v>0.75</v>
      </c>
      <c r="M42" t="str">
        <f t="shared" si="0"/>
        <v/>
      </c>
      <c r="O42">
        <v>42</v>
      </c>
      <c r="P42">
        <v>23</v>
      </c>
    </row>
    <row r="43" spans="3:17">
      <c r="C43" s="6" t="s">
        <v>19</v>
      </c>
      <c r="D43" t="s">
        <v>190</v>
      </c>
      <c r="E43">
        <v>0.5</v>
      </c>
      <c r="J43" cm="1">
        <f t="array" ref="J43">_xlfn.XLOOKUP($C43, Drinks!$B$4:'Drinks'!$B$128, Drinks!$A$4:'Drinks'!$A$128)</f>
        <v>11</v>
      </c>
      <c r="K43" cm="1">
        <f t="array" ref="K43">_xlfn.XLOOKUP(D43, Ingredients!$B$4:'Ingredients'!$B$173, Ingredients!$A$4:'Ingredients'!$A$173)</f>
        <v>87</v>
      </c>
      <c r="L43" s="17">
        <v>0.5</v>
      </c>
      <c r="M43" t="str">
        <f t="shared" si="0"/>
        <v/>
      </c>
      <c r="O43">
        <v>44</v>
      </c>
      <c r="P43">
        <v>27</v>
      </c>
    </row>
    <row r="44" spans="3:17">
      <c r="C44" s="7" t="s">
        <v>74</v>
      </c>
      <c r="D44" t="s">
        <v>192</v>
      </c>
      <c r="E44">
        <v>2</v>
      </c>
      <c r="G44" t="s">
        <v>193</v>
      </c>
      <c r="J44" cm="1">
        <f t="array" ref="J44">_xlfn.XLOOKUP($C44, Drinks!$B$4:'Drinks'!$B$128, Drinks!$A$4:'Drinks'!$A$128)</f>
        <v>12</v>
      </c>
      <c r="K44" cm="1">
        <f t="array" ref="K44">_xlfn.XLOOKUP(D44, Ingredients!$B$4:'Ingredients'!$B$173, Ingredients!$A$4:'Ingredients'!$A$173)</f>
        <v>120</v>
      </c>
      <c r="L44" s="16">
        <v>2</v>
      </c>
      <c r="M44" t="str">
        <f t="shared" si="0"/>
        <v/>
      </c>
      <c r="O44">
        <v>45</v>
      </c>
      <c r="P44">
        <v>27</v>
      </c>
    </row>
    <row r="45" spans="3:17">
      <c r="C45" s="7" t="s">
        <v>74</v>
      </c>
      <c r="D45" t="s">
        <v>453</v>
      </c>
      <c r="E45">
        <v>4</v>
      </c>
      <c r="J45" cm="1">
        <f t="array" ref="J45">_xlfn.XLOOKUP($C45, Drinks!$B$4:'Drinks'!$B$128, Drinks!$A$4:'Drinks'!$A$128)</f>
        <v>12</v>
      </c>
      <c r="K45" cm="1">
        <f t="array" ref="K45">_xlfn.XLOOKUP(D45, Ingredients!$B$4:'Ingredients'!$B$173, Ingredients!$A$4:'Ingredients'!$A$173)</f>
        <v>127</v>
      </c>
      <c r="L45" s="17">
        <v>4</v>
      </c>
      <c r="M45" t="str">
        <f t="shared" si="0"/>
        <v/>
      </c>
      <c r="O45">
        <v>47</v>
      </c>
      <c r="P45">
        <v>14</v>
      </c>
    </row>
    <row r="46" spans="3:17">
      <c r="C46" s="2" t="s">
        <v>38</v>
      </c>
      <c r="D46" t="s">
        <v>194</v>
      </c>
      <c r="E46">
        <v>1</v>
      </c>
      <c r="G46" t="s">
        <v>130</v>
      </c>
      <c r="J46" cm="1">
        <f t="array" ref="J46">_xlfn.XLOOKUP($C46, Drinks!$B$4:'Drinks'!$B$128, Drinks!$A$4:'Drinks'!$A$128)</f>
        <v>13</v>
      </c>
      <c r="K46" cm="1">
        <f t="array" ref="K46">_xlfn.XLOOKUP(D46, Ingredients!$B$4:'Ingredients'!$B$173, Ingredients!$A$4:'Ingredients'!$A$173)</f>
        <v>104</v>
      </c>
      <c r="L46" s="16">
        <v>1</v>
      </c>
      <c r="M46" t="str">
        <f t="shared" si="0"/>
        <v/>
      </c>
      <c r="O46">
        <v>47</v>
      </c>
      <c r="P46">
        <v>23</v>
      </c>
    </row>
    <row r="47" spans="3:17">
      <c r="C47" s="2" t="s">
        <v>38</v>
      </c>
      <c r="D47" t="s">
        <v>153</v>
      </c>
      <c r="E47">
        <v>1</v>
      </c>
      <c r="J47" cm="1">
        <f t="array" ref="J47">_xlfn.XLOOKUP($C47, Drinks!$B$4:'Drinks'!$B$128, Drinks!$A$4:'Drinks'!$A$128)</f>
        <v>13</v>
      </c>
      <c r="K47" cm="1">
        <f t="array" ref="K47">_xlfn.XLOOKUP(D47, Ingredients!$B$4:'Ingredients'!$B$173, Ingredients!$A$4:'Ingredients'!$A$173)</f>
        <v>33</v>
      </c>
      <c r="L47" s="17">
        <v>1</v>
      </c>
      <c r="M47" t="str">
        <f t="shared" si="0"/>
        <v/>
      </c>
      <c r="O47">
        <v>47</v>
      </c>
      <c r="P47">
        <v>36</v>
      </c>
      <c r="Q47" t="s">
        <v>209</v>
      </c>
    </row>
    <row r="48" spans="3:17">
      <c r="C48" s="2" t="s">
        <v>38</v>
      </c>
      <c r="D48" t="s">
        <v>195</v>
      </c>
      <c r="E48">
        <v>1</v>
      </c>
      <c r="F48" t="s">
        <v>179</v>
      </c>
      <c r="J48" cm="1">
        <f t="array" ref="J48">_xlfn.XLOOKUP($C48, Drinks!$B$4:'Drinks'!$B$128, Drinks!$A$4:'Drinks'!$A$128)</f>
        <v>13</v>
      </c>
      <c r="K48" cm="1">
        <f t="array" ref="K48">_xlfn.XLOOKUP(D48, Ingredients!$B$4:'Ingredients'!$B$173, Ingredients!$A$4:'Ingredients'!$A$173)</f>
        <v>160</v>
      </c>
      <c r="L48" s="16">
        <v>1</v>
      </c>
      <c r="M48" t="str">
        <f t="shared" si="0"/>
        <v>sub: Cointreau</v>
      </c>
      <c r="O48">
        <v>47</v>
      </c>
      <c r="P48">
        <v>32</v>
      </c>
      <c r="Q48" t="s">
        <v>209</v>
      </c>
    </row>
    <row r="49" spans="3:16">
      <c r="C49" s="2" t="s">
        <v>38</v>
      </c>
      <c r="D49" t="s">
        <v>131</v>
      </c>
      <c r="E49">
        <v>0.75</v>
      </c>
      <c r="J49" cm="1">
        <f t="array" ref="J49">_xlfn.XLOOKUP($C49, Drinks!$B$4:'Drinks'!$B$128, Drinks!$A$4:'Drinks'!$A$128)</f>
        <v>13</v>
      </c>
      <c r="K49" cm="1">
        <f t="array" ref="K49">_xlfn.XLOOKUP(D49, Ingredients!$B$4:'Ingredients'!$B$173, Ingredients!$A$4:'Ingredients'!$A$173)</f>
        <v>64</v>
      </c>
      <c r="L49" s="17">
        <v>0.75</v>
      </c>
      <c r="M49" t="str">
        <f t="shared" si="0"/>
        <v/>
      </c>
      <c r="O49">
        <v>48</v>
      </c>
      <c r="P49">
        <v>18</v>
      </c>
    </row>
    <row r="50" spans="3:16">
      <c r="C50" s="3" t="s">
        <v>55</v>
      </c>
      <c r="D50" t="s">
        <v>196</v>
      </c>
      <c r="E50">
        <v>1</v>
      </c>
      <c r="J50" cm="1">
        <f t="array" ref="J50">_xlfn.XLOOKUP($C50, Drinks!$B$4:'Drinks'!$B$128, Drinks!$A$4:'Drinks'!$A$128)</f>
        <v>14</v>
      </c>
      <c r="K50" cm="1">
        <f t="array" ref="K50">_xlfn.XLOOKUP(D50, Ingredients!$B$4:'Ingredients'!$B$173, Ingredients!$A$4:'Ingredients'!$A$173)</f>
        <v>97</v>
      </c>
      <c r="L50" s="16">
        <v>1</v>
      </c>
      <c r="M50" t="str">
        <f t="shared" si="0"/>
        <v/>
      </c>
      <c r="O50">
        <v>49</v>
      </c>
      <c r="P50">
        <v>4</v>
      </c>
    </row>
    <row r="51" spans="3:16">
      <c r="C51" s="3" t="s">
        <v>55</v>
      </c>
      <c r="D51" t="s">
        <v>197</v>
      </c>
      <c r="E51">
        <v>2</v>
      </c>
      <c r="J51" cm="1">
        <f t="array" ref="J51">_xlfn.XLOOKUP($C51, Drinks!$B$4:'Drinks'!$B$128, Drinks!$A$4:'Drinks'!$A$128)</f>
        <v>14</v>
      </c>
      <c r="K51" cm="1">
        <f t="array" ref="K51">_xlfn.XLOOKUP(D51, Ingredients!$B$4:'Ingredients'!$B$173, Ingredients!$A$4:'Ingredients'!$A$173)</f>
        <v>163</v>
      </c>
      <c r="L51" s="17">
        <v>2</v>
      </c>
      <c r="M51" t="str">
        <f t="shared" si="0"/>
        <v/>
      </c>
      <c r="O51">
        <v>49</v>
      </c>
      <c r="P51">
        <v>29</v>
      </c>
    </row>
    <row r="52" spans="3:16">
      <c r="C52" s="2" t="s">
        <v>56</v>
      </c>
      <c r="D52" t="s">
        <v>197</v>
      </c>
      <c r="E52">
        <v>2</v>
      </c>
      <c r="G52" t="s">
        <v>210</v>
      </c>
      <c r="J52" cm="1">
        <f t="array" ref="J52">_xlfn.XLOOKUP($C52, Drinks!$B$4:'Drinks'!$B$128, Drinks!$A$4:'Drinks'!$A$128)</f>
        <v>15</v>
      </c>
      <c r="K52" cm="1">
        <f t="array" ref="K52">_xlfn.XLOOKUP(D52, Ingredients!$B$4:'Ingredients'!$B$173, Ingredients!$A$4:'Ingredients'!$A$173)</f>
        <v>163</v>
      </c>
      <c r="L52" s="16">
        <v>2</v>
      </c>
      <c r="M52" t="str">
        <f t="shared" si="0"/>
        <v/>
      </c>
      <c r="O52">
        <v>50</v>
      </c>
      <c r="P52">
        <v>26</v>
      </c>
    </row>
    <row r="53" spans="3:16">
      <c r="C53" s="2" t="s">
        <v>56</v>
      </c>
      <c r="D53" t="s">
        <v>198</v>
      </c>
      <c r="E53">
        <v>4</v>
      </c>
      <c r="G53" t="s">
        <v>211</v>
      </c>
      <c r="J53" cm="1">
        <f t="array" ref="J53">_xlfn.XLOOKUP($C53, Drinks!$B$4:'Drinks'!$B$128, Drinks!$A$4:'Drinks'!$A$128)</f>
        <v>15</v>
      </c>
      <c r="K53" cm="1">
        <f t="array" ref="K53">_xlfn.XLOOKUP(D53, Ingredients!$B$4:'Ingredients'!$B$173, Ingredients!$A$4:'Ingredients'!$A$173)</f>
        <v>158</v>
      </c>
      <c r="L53" s="17">
        <v>4</v>
      </c>
      <c r="M53" t="str">
        <f t="shared" si="0"/>
        <v/>
      </c>
      <c r="O53">
        <v>50</v>
      </c>
      <c r="P53">
        <v>7</v>
      </c>
    </row>
    <row r="54" spans="3:16">
      <c r="C54" s="2" t="s">
        <v>56</v>
      </c>
      <c r="D54" t="s">
        <v>199</v>
      </c>
      <c r="E54" s="4"/>
      <c r="F54" t="s">
        <v>204</v>
      </c>
      <c r="G54" t="s">
        <v>202</v>
      </c>
      <c r="J54" cm="1">
        <f t="array" ref="J54">_xlfn.XLOOKUP($C54, Drinks!$B$4:'Drinks'!$B$128, Drinks!$A$4:'Drinks'!$A$128)</f>
        <v>15</v>
      </c>
      <c r="K54" cm="1">
        <f t="array" ref="K54">_xlfn.XLOOKUP(D54, Ingredients!$B$4:'Ingredients'!$B$173, Ingredients!$A$4:'Ingredients'!$A$173)</f>
        <v>156</v>
      </c>
      <c r="L54" s="18"/>
      <c r="M54" t="str">
        <f t="shared" si="0"/>
        <v>2 dashes</v>
      </c>
      <c r="O54">
        <v>51</v>
      </c>
      <c r="P54">
        <v>24</v>
      </c>
    </row>
    <row r="55" spans="3:16">
      <c r="C55" s="2" t="s">
        <v>56</v>
      </c>
      <c r="D55" t="s">
        <v>200</v>
      </c>
      <c r="E55" s="4">
        <v>0.33333333333333331</v>
      </c>
      <c r="J55" cm="1">
        <f t="array" ref="J55">_xlfn.XLOOKUP($C55, Drinks!$B$4:'Drinks'!$B$128, Drinks!$A$4:'Drinks'!$A$128)</f>
        <v>15</v>
      </c>
      <c r="K55" cm="1">
        <f t="array" ref="K55">_xlfn.XLOOKUP(D55, Ingredients!$B$4:'Ingredients'!$B$173, Ingredients!$A$4:'Ingredients'!$A$173)</f>
        <v>88</v>
      </c>
      <c r="L55" s="19">
        <v>0.33333333333333331</v>
      </c>
      <c r="M55" t="str">
        <f t="shared" si="0"/>
        <v/>
      </c>
      <c r="O55">
        <v>52</v>
      </c>
      <c r="P55">
        <v>21</v>
      </c>
    </row>
    <row r="56" spans="3:16">
      <c r="C56" s="2" t="s">
        <v>56</v>
      </c>
      <c r="D56" t="s">
        <v>201</v>
      </c>
      <c r="F56" t="s">
        <v>204</v>
      </c>
      <c r="J56" cm="1">
        <f t="array" ref="J56">_xlfn.XLOOKUP($C56, Drinks!$B$4:'Drinks'!$B$128, Drinks!$A$4:'Drinks'!$A$128)</f>
        <v>15</v>
      </c>
      <c r="K56" cm="1">
        <f t="array" ref="K56">_xlfn.XLOOKUP(D56, Ingredients!$B$4:'Ingredients'!$B$173, Ingredients!$A$4:'Ingredients'!$A$173)</f>
        <v>170</v>
      </c>
      <c r="L56" s="16"/>
      <c r="M56" t="str">
        <f t="shared" si="0"/>
        <v>2 dashes</v>
      </c>
      <c r="O56">
        <v>54</v>
      </c>
      <c r="P56">
        <v>21</v>
      </c>
    </row>
    <row r="57" spans="3:16">
      <c r="C57" s="2" t="s">
        <v>56</v>
      </c>
      <c r="D57" t="s">
        <v>202</v>
      </c>
      <c r="J57" cm="1">
        <f t="array" ref="J57">_xlfn.XLOOKUP($C57, Drinks!$B$4:'Drinks'!$B$128, Drinks!$A$4:'Drinks'!$A$128)</f>
        <v>15</v>
      </c>
      <c r="K57" cm="1">
        <f t="array" ref="K57">_xlfn.XLOOKUP(D57, Ingredients!$B$4:'Ingredients'!$B$173, Ingredients!$A$4:'Ingredients'!$A$173)</f>
        <v>106</v>
      </c>
      <c r="L57" s="17"/>
      <c r="M57" t="str">
        <f t="shared" si="0"/>
        <v/>
      </c>
      <c r="O57">
        <v>55</v>
      </c>
      <c r="P57">
        <v>34</v>
      </c>
    </row>
    <row r="58" spans="3:16">
      <c r="C58" s="2" t="s">
        <v>56</v>
      </c>
      <c r="D58" t="s">
        <v>203</v>
      </c>
      <c r="J58" cm="1">
        <f t="array" ref="J58">_xlfn.XLOOKUP($C58, Drinks!$B$4:'Drinks'!$B$128, Drinks!$A$4:'Drinks'!$A$128)</f>
        <v>15</v>
      </c>
      <c r="K58" cm="1">
        <f t="array" ref="K58">_xlfn.XLOOKUP(D58, Ingredients!$B$4:'Ingredients'!$B$173, Ingredients!$A$4:'Ingredients'!$A$173)</f>
        <v>103</v>
      </c>
      <c r="L58" s="16"/>
      <c r="M58" t="str">
        <f t="shared" si="0"/>
        <v/>
      </c>
      <c r="O58">
        <v>55</v>
      </c>
      <c r="P58">
        <v>12</v>
      </c>
    </row>
    <row r="59" spans="3:16">
      <c r="C59" s="2" t="s">
        <v>56</v>
      </c>
      <c r="D59" t="s">
        <v>205</v>
      </c>
      <c r="F59" t="s">
        <v>208</v>
      </c>
      <c r="J59" cm="1">
        <f t="array" ref="J59">_xlfn.XLOOKUP($C59, Drinks!$B$4:'Drinks'!$B$128, Drinks!$A$4:'Drinks'!$A$128)</f>
        <v>15</v>
      </c>
      <c r="K59" cm="1">
        <f t="array" ref="K59">_xlfn.XLOOKUP(D59, Ingredients!$B$4:'Ingredients'!$B$173, Ingredients!$A$4:'Ingredients'!$A$173)</f>
        <v>26</v>
      </c>
      <c r="L59" s="17"/>
      <c r="M59" t="str">
        <f t="shared" si="0"/>
        <v>use citrus wedge on glass lip and coat</v>
      </c>
      <c r="O59">
        <v>55</v>
      </c>
      <c r="P59">
        <v>7</v>
      </c>
    </row>
    <row r="60" spans="3:16">
      <c r="C60" s="2" t="s">
        <v>56</v>
      </c>
      <c r="D60" t="s">
        <v>206</v>
      </c>
      <c r="F60" t="s">
        <v>209</v>
      </c>
      <c r="J60" cm="1">
        <f t="array" ref="J60">_xlfn.XLOOKUP($C60, Drinks!$B$4:'Drinks'!$B$128, Drinks!$A$4:'Drinks'!$A$128)</f>
        <v>15</v>
      </c>
      <c r="K60" cm="1">
        <f t="array" ref="K60">_xlfn.XLOOKUP(D60, Ingredients!$B$4:'Ingredients'!$B$173, Ingredients!$A$4:'Ingredients'!$A$173)</f>
        <v>16</v>
      </c>
      <c r="L60" s="16"/>
      <c r="M60" t="str">
        <f t="shared" si="0"/>
        <v>1 pinch</v>
      </c>
      <c r="O60">
        <v>56</v>
      </c>
      <c r="P60">
        <v>39</v>
      </c>
    </row>
    <row r="61" spans="3:16">
      <c r="C61" s="2" t="s">
        <v>56</v>
      </c>
      <c r="D61" t="s">
        <v>207</v>
      </c>
      <c r="F61" t="s">
        <v>209</v>
      </c>
      <c r="J61" cm="1">
        <f t="array" ref="J61">_xlfn.XLOOKUP($C61, Drinks!$B$4:'Drinks'!$B$128, Drinks!$A$4:'Drinks'!$A$128)</f>
        <v>15</v>
      </c>
      <c r="K61" cm="1">
        <f t="array" ref="K61">_xlfn.XLOOKUP(D61, Ingredients!$B$4:'Ingredients'!$B$173, Ingredients!$A$4:'Ingredients'!$A$173)</f>
        <v>144</v>
      </c>
      <c r="L61" s="17"/>
      <c r="M61" t="str">
        <f t="shared" si="0"/>
        <v>1 pinch</v>
      </c>
      <c r="O61">
        <v>56</v>
      </c>
      <c r="P61">
        <v>18</v>
      </c>
    </row>
    <row r="62" spans="3:16">
      <c r="C62" s="3" t="s">
        <v>68</v>
      </c>
      <c r="D62" t="s">
        <v>157</v>
      </c>
      <c r="E62">
        <v>1.25</v>
      </c>
      <c r="G62" t="s">
        <v>167</v>
      </c>
      <c r="J62" cm="1">
        <f t="array" ref="J62">_xlfn.XLOOKUP($C62, Drinks!$B$4:'Drinks'!$B$128, Drinks!$A$4:'Drinks'!$A$128)</f>
        <v>16</v>
      </c>
      <c r="K62" cm="1">
        <f t="array" ref="K62">_xlfn.XLOOKUP(D62, Ingredients!$B$4:'Ingredients'!$B$173, Ingredients!$A$4:'Ingredients'!$A$173)</f>
        <v>20</v>
      </c>
      <c r="L62" s="16">
        <v>1.25</v>
      </c>
      <c r="M62" t="str">
        <f t="shared" si="0"/>
        <v/>
      </c>
      <c r="O62">
        <v>57</v>
      </c>
      <c r="P62">
        <v>7</v>
      </c>
    </row>
    <row r="63" spans="3:16">
      <c r="C63" s="3" t="s">
        <v>68</v>
      </c>
      <c r="D63" t="s">
        <v>164</v>
      </c>
      <c r="E63">
        <v>1</v>
      </c>
      <c r="J63" cm="1">
        <f t="array" ref="J63">_xlfn.XLOOKUP($C63, Drinks!$B$4:'Drinks'!$B$128, Drinks!$A$4:'Drinks'!$A$128)</f>
        <v>16</v>
      </c>
      <c r="K63" cm="1">
        <f t="array" ref="K63">_xlfn.XLOOKUP(D63, Ingredients!$B$4:'Ingredients'!$B$173, Ingredients!$A$4:'Ingredients'!$A$173)</f>
        <v>25</v>
      </c>
      <c r="L63" s="17">
        <v>1</v>
      </c>
      <c r="M63" t="str">
        <f t="shared" si="0"/>
        <v/>
      </c>
      <c r="O63">
        <v>58</v>
      </c>
      <c r="P63">
        <v>17</v>
      </c>
    </row>
    <row r="64" spans="3:16">
      <c r="C64" s="3" t="s">
        <v>68</v>
      </c>
      <c r="D64" t="s">
        <v>165</v>
      </c>
      <c r="E64">
        <v>1</v>
      </c>
      <c r="J64" cm="1">
        <f t="array" ref="J64">_xlfn.XLOOKUP($C64, Drinks!$B$4:'Drinks'!$B$128, Drinks!$A$4:'Drinks'!$A$128)</f>
        <v>16</v>
      </c>
      <c r="K64" cm="1">
        <f t="array" ref="K64">_xlfn.XLOOKUP(D64, Ingredients!$B$4:'Ingredients'!$B$173, Ingredients!$A$4:'Ingredients'!$A$173)</f>
        <v>155</v>
      </c>
      <c r="L64" s="16">
        <v>1</v>
      </c>
      <c r="M64" t="str">
        <f t="shared" si="0"/>
        <v/>
      </c>
      <c r="O64">
        <v>58</v>
      </c>
      <c r="P64">
        <v>5</v>
      </c>
    </row>
    <row r="65" spans="3:17">
      <c r="C65" s="2" t="s">
        <v>20</v>
      </c>
      <c r="D65" t="s">
        <v>128</v>
      </c>
      <c r="E65">
        <v>1.5</v>
      </c>
      <c r="G65" t="s">
        <v>215</v>
      </c>
      <c r="J65" cm="1">
        <f t="array" ref="J65">_xlfn.XLOOKUP($C65, Drinks!$B$4:'Drinks'!$B$128, Drinks!$A$4:'Drinks'!$A$128)</f>
        <v>17</v>
      </c>
      <c r="K65" cm="1">
        <f t="array" ref="K65">_xlfn.XLOOKUP(D65, Ingredients!$B$4:'Ingredients'!$B$173, Ingredients!$A$4:'Ingredients'!$A$173)</f>
        <v>107</v>
      </c>
      <c r="L65" s="17">
        <v>1.5</v>
      </c>
      <c r="M65" t="str">
        <f t="shared" si="0"/>
        <v/>
      </c>
      <c r="O65">
        <v>59</v>
      </c>
      <c r="P65">
        <v>7</v>
      </c>
    </row>
    <row r="66" spans="3:17">
      <c r="C66" s="2" t="s">
        <v>20</v>
      </c>
      <c r="D66" t="s">
        <v>131</v>
      </c>
      <c r="E66">
        <v>1</v>
      </c>
      <c r="G66" t="s">
        <v>216</v>
      </c>
      <c r="J66" cm="1">
        <f t="array" ref="J66">_xlfn.XLOOKUP($C66, Drinks!$B$4:'Drinks'!$B$128, Drinks!$A$4:'Drinks'!$A$128)</f>
        <v>17</v>
      </c>
      <c r="K66" cm="1">
        <f t="array" ref="K66">_xlfn.XLOOKUP(D66, Ingredients!$B$4:'Ingredients'!$B$173, Ingredients!$A$4:'Ingredients'!$A$173)</f>
        <v>64</v>
      </c>
      <c r="L66" s="16">
        <v>1</v>
      </c>
      <c r="M66" t="str">
        <f t="shared" si="0"/>
        <v/>
      </c>
      <c r="O66">
        <v>59</v>
      </c>
      <c r="P66">
        <v>22</v>
      </c>
    </row>
    <row r="67" spans="3:17">
      <c r="C67" s="2" t="s">
        <v>20</v>
      </c>
      <c r="D67" t="s">
        <v>213</v>
      </c>
      <c r="E67">
        <v>0.5</v>
      </c>
      <c r="J67" cm="1">
        <f t="array" ref="J67">_xlfn.XLOOKUP($C67, Drinks!$B$4:'Drinks'!$B$128, Drinks!$A$4:'Drinks'!$A$128)</f>
        <v>17</v>
      </c>
      <c r="K67" cm="1">
        <f t="array" ref="K67">_xlfn.XLOOKUP(D67, Ingredients!$B$4:'Ingredients'!$B$173, Ingredients!$A$4:'Ingredients'!$A$173)</f>
        <v>141</v>
      </c>
      <c r="L67" s="17">
        <v>0.5</v>
      </c>
      <c r="M67" t="str">
        <f t="shared" si="0"/>
        <v/>
      </c>
      <c r="O67">
        <v>60</v>
      </c>
      <c r="P67">
        <v>34</v>
      </c>
    </row>
    <row r="68" spans="3:17">
      <c r="C68" s="2" t="s">
        <v>20</v>
      </c>
      <c r="D68" t="s">
        <v>214</v>
      </c>
      <c r="E68">
        <v>0.5</v>
      </c>
      <c r="F68" t="s">
        <v>217</v>
      </c>
      <c r="J68" cm="1">
        <f t="array" ref="J68">_xlfn.XLOOKUP($C68, Drinks!$B$4:'Drinks'!$B$128, Drinks!$A$4:'Drinks'!$A$128)</f>
        <v>17</v>
      </c>
      <c r="K68" cm="1">
        <f t="array" ref="K68">_xlfn.XLOOKUP(D68, Ingredients!$B$4:'Ingredients'!$B$173, Ingredients!$A$4:'Ingredients'!$A$173)</f>
        <v>41</v>
      </c>
      <c r="L68" s="16">
        <v>0.5</v>
      </c>
      <c r="M68" t="str">
        <f t="shared" si="0"/>
        <v>add after shaking/straining over crushed ice</v>
      </c>
      <c r="O68">
        <v>60</v>
      </c>
      <c r="P68">
        <v>29</v>
      </c>
    </row>
    <row r="69" spans="3:17">
      <c r="C69" t="s">
        <v>152</v>
      </c>
      <c r="D69" t="s">
        <v>153</v>
      </c>
      <c r="E69">
        <v>1.5</v>
      </c>
      <c r="G69" t="s">
        <v>290</v>
      </c>
      <c r="J69" cm="1">
        <f t="array" ref="J69">_xlfn.XLOOKUP($C69, Drinks!$B$4:'Drinks'!$B$128, Drinks!$A$4:'Drinks'!$A$128)</f>
        <v>18</v>
      </c>
      <c r="K69" cm="1">
        <f t="array" ref="K69">_xlfn.XLOOKUP(D69, Ingredients!$B$4:'Ingredients'!$B$173, Ingredients!$A$4:'Ingredients'!$A$173)</f>
        <v>33</v>
      </c>
      <c r="L69" s="17">
        <v>1.5</v>
      </c>
      <c r="M69" t="str">
        <f t="shared" ref="M69:M132" si="1">IF($F69 = "", "", $F69)</f>
        <v/>
      </c>
      <c r="O69">
        <v>61</v>
      </c>
      <c r="P69">
        <v>23</v>
      </c>
    </row>
    <row r="70" spans="3:17">
      <c r="C70" t="s">
        <v>152</v>
      </c>
      <c r="D70" t="s">
        <v>154</v>
      </c>
      <c r="E70">
        <v>1</v>
      </c>
      <c r="J70" cm="1">
        <f t="array" ref="J70">_xlfn.XLOOKUP($C70, Drinks!$B$4:'Drinks'!$B$128, Drinks!$A$4:'Drinks'!$A$128)</f>
        <v>18</v>
      </c>
      <c r="K70" cm="1">
        <f t="array" ref="K70">_xlfn.XLOOKUP(D70, Ingredients!$B$4:'Ingredients'!$B$173, Ingredients!$A$4:'Ingredients'!$A$173)</f>
        <v>46</v>
      </c>
      <c r="L70" s="16">
        <v>1</v>
      </c>
      <c r="M70" t="str">
        <f t="shared" si="1"/>
        <v/>
      </c>
      <c r="O70">
        <v>62</v>
      </c>
      <c r="P70">
        <v>35</v>
      </c>
    </row>
    <row r="71" spans="3:17">
      <c r="C71" t="s">
        <v>152</v>
      </c>
      <c r="D71" t="s">
        <v>156</v>
      </c>
      <c r="E71">
        <v>1</v>
      </c>
      <c r="J71" cm="1">
        <f t="array" ref="J71">_xlfn.XLOOKUP($C71, Drinks!$B$4:'Drinks'!$B$128, Drinks!$A$4:'Drinks'!$A$128)</f>
        <v>18</v>
      </c>
      <c r="K71" cm="1">
        <f t="array" ref="K71">_xlfn.XLOOKUP(D71, Ingredients!$B$4:'Ingredients'!$B$173, Ingredients!$A$4:'Ingredients'!$A$173)</f>
        <v>37</v>
      </c>
      <c r="L71" s="17">
        <v>1</v>
      </c>
      <c r="M71" t="str">
        <f t="shared" si="1"/>
        <v/>
      </c>
      <c r="O71">
        <v>63</v>
      </c>
      <c r="P71">
        <v>7</v>
      </c>
    </row>
    <row r="72" spans="3:17">
      <c r="C72" s="2" t="s">
        <v>15</v>
      </c>
      <c r="D72" t="s">
        <v>218</v>
      </c>
      <c r="E72">
        <v>2</v>
      </c>
      <c r="G72" t="s">
        <v>223</v>
      </c>
      <c r="J72" cm="1">
        <f t="array" ref="J72">_xlfn.XLOOKUP($C72, Drinks!$B$4:'Drinks'!$B$128, Drinks!$A$4:'Drinks'!$A$128)</f>
        <v>19</v>
      </c>
      <c r="K72" cm="1">
        <f t="array" ref="K72">_xlfn.XLOOKUP(D72, Ingredients!$B$4:'Ingredients'!$B$173, Ingredients!$A$4:'Ingredients'!$A$173)</f>
        <v>23</v>
      </c>
      <c r="L72" s="16">
        <v>2</v>
      </c>
      <c r="M72" t="str">
        <f t="shared" si="1"/>
        <v/>
      </c>
      <c r="O72">
        <v>64</v>
      </c>
      <c r="P72">
        <v>38</v>
      </c>
      <c r="Q72" t="s">
        <v>328</v>
      </c>
    </row>
    <row r="73" spans="3:17">
      <c r="C73" s="2" t="s">
        <v>15</v>
      </c>
      <c r="D73" t="s">
        <v>219</v>
      </c>
      <c r="F73" t="s">
        <v>220</v>
      </c>
      <c r="J73" cm="1">
        <f t="array" ref="J73">_xlfn.XLOOKUP($C73, Drinks!$B$4:'Drinks'!$B$128, Drinks!$A$4:'Drinks'!$A$128)</f>
        <v>19</v>
      </c>
      <c r="K73" cm="1">
        <f t="array" ref="K73">_xlfn.XLOOKUP(D73, Ingredients!$B$4:'Ingredients'!$B$173, Ingredients!$A$4:'Ingredients'!$A$173)</f>
        <v>168</v>
      </c>
      <c r="L73" s="17"/>
      <c r="M73" t="str">
        <f t="shared" si="1"/>
        <v>quartered</v>
      </c>
      <c r="O73">
        <v>65</v>
      </c>
      <c r="P73">
        <v>21</v>
      </c>
    </row>
    <row r="74" spans="3:17">
      <c r="C74" s="2" t="s">
        <v>15</v>
      </c>
      <c r="D74" t="s">
        <v>221</v>
      </c>
      <c r="E74">
        <v>0.25</v>
      </c>
      <c r="F74" t="s">
        <v>222</v>
      </c>
      <c r="J74" cm="1">
        <f t="array" ref="J74">_xlfn.XLOOKUP($C74, Drinks!$B$4:'Drinks'!$B$128, Drinks!$A$4:'Drinks'!$A$128)</f>
        <v>19</v>
      </c>
      <c r="K74" cm="1">
        <f t="array" ref="K74">_xlfn.XLOOKUP(D74, Ingredients!$B$4:'Ingredients'!$B$173, Ingredients!$A$4:'Ingredients'!$A$173)</f>
        <v>154</v>
      </c>
      <c r="L74" s="16">
        <v>0.25</v>
      </c>
      <c r="M74" t="str">
        <f t="shared" si="1"/>
        <v>2 barspoons</v>
      </c>
      <c r="O74">
        <v>66</v>
      </c>
      <c r="P74">
        <v>37</v>
      </c>
    </row>
    <row r="75" spans="3:17">
      <c r="C75" s="3" t="s">
        <v>21</v>
      </c>
      <c r="D75" t="s">
        <v>224</v>
      </c>
      <c r="E75">
        <v>1.5</v>
      </c>
      <c r="G75" t="s">
        <v>175</v>
      </c>
      <c r="J75" cm="1">
        <f t="array" ref="J75">_xlfn.XLOOKUP($C75, Drinks!$B$4:'Drinks'!$B$128, Drinks!$A$4:'Drinks'!$A$128)</f>
        <v>20</v>
      </c>
      <c r="K75" cm="1">
        <f t="array" ref="K75">_xlfn.XLOOKUP(D75, Ingredients!$B$4:'Ingredients'!$B$173, Ingredients!$A$4:'Ingredients'!$A$173)</f>
        <v>111</v>
      </c>
      <c r="L75" s="17">
        <v>1.5</v>
      </c>
      <c r="M75" t="str">
        <f t="shared" si="1"/>
        <v/>
      </c>
      <c r="O75">
        <v>67</v>
      </c>
      <c r="P75">
        <v>7</v>
      </c>
    </row>
    <row r="76" spans="3:17">
      <c r="C76" s="3" t="s">
        <v>21</v>
      </c>
      <c r="D76" t="s">
        <v>173</v>
      </c>
      <c r="E76">
        <v>0.75</v>
      </c>
      <c r="J76" cm="1">
        <f t="array" ref="J76">_xlfn.XLOOKUP($C76, Drinks!$B$4:'Drinks'!$B$128, Drinks!$A$4:'Drinks'!$A$128)</f>
        <v>20</v>
      </c>
      <c r="K76" cm="1">
        <f t="array" ref="K76">_xlfn.XLOOKUP(D76, Ingredients!$B$4:'Ingredients'!$B$173, Ingredients!$A$4:'Ingredients'!$A$173)</f>
        <v>109</v>
      </c>
      <c r="L76" s="16">
        <v>0.75</v>
      </c>
      <c r="M76" t="str">
        <f t="shared" si="1"/>
        <v/>
      </c>
      <c r="O76">
        <v>68</v>
      </c>
      <c r="P76">
        <v>36</v>
      </c>
      <c r="Q76" t="s">
        <v>328</v>
      </c>
    </row>
    <row r="77" spans="3:17">
      <c r="C77" s="3" t="s">
        <v>21</v>
      </c>
      <c r="D77" t="s">
        <v>131</v>
      </c>
      <c r="E77">
        <v>0.5</v>
      </c>
      <c r="J77" cm="1">
        <f t="array" ref="J77">_xlfn.XLOOKUP($C77, Drinks!$B$4:'Drinks'!$B$128, Drinks!$A$4:'Drinks'!$A$128)</f>
        <v>20</v>
      </c>
      <c r="K77" cm="1">
        <f t="array" ref="K77">_xlfn.XLOOKUP(D77, Ingredients!$B$4:'Ingredients'!$B$173, Ingredients!$A$4:'Ingredients'!$A$173)</f>
        <v>64</v>
      </c>
      <c r="L77" s="17">
        <v>0.5</v>
      </c>
      <c r="M77" t="str">
        <f t="shared" si="1"/>
        <v/>
      </c>
      <c r="O77">
        <v>68</v>
      </c>
      <c r="P77">
        <v>24</v>
      </c>
    </row>
    <row r="78" spans="3:17">
      <c r="C78" s="3" t="s">
        <v>21</v>
      </c>
      <c r="D78" t="s">
        <v>225</v>
      </c>
      <c r="F78" t="s">
        <v>226</v>
      </c>
      <c r="J78" cm="1">
        <f t="array" ref="J78">_xlfn.XLOOKUP($C78, Drinks!$B$4:'Drinks'!$B$128, Drinks!$A$4:'Drinks'!$A$128)</f>
        <v>20</v>
      </c>
      <c r="K78" cm="1">
        <f t="array" ref="K78">_xlfn.XLOOKUP(D78, Ingredients!$B$4:'Ingredients'!$B$173, Ingredients!$A$4:'Ingredients'!$A$173)</f>
        <v>113</v>
      </c>
      <c r="L78" s="16"/>
      <c r="M78" t="str">
        <f t="shared" si="1"/>
        <v>1 dash</v>
      </c>
      <c r="O78">
        <v>69</v>
      </c>
      <c r="P78">
        <v>27</v>
      </c>
    </row>
    <row r="79" spans="3:17">
      <c r="C79" s="2" t="s">
        <v>75</v>
      </c>
      <c r="D79" t="s">
        <v>136</v>
      </c>
      <c r="F79" t="s">
        <v>575</v>
      </c>
      <c r="J79" cm="1">
        <f t="array" ref="J79">_xlfn.XLOOKUP($C79, Drinks!$B$4:'Drinks'!$B$128, Drinks!$A$4:'Drinks'!$A$128)</f>
        <v>21</v>
      </c>
      <c r="K79" cm="1">
        <f t="array" ref="K79">_xlfn.XLOOKUP(D79, Ingredients!$B$4:'Ingredients'!$B$173, Ingredients!$A$4:'Ingredients'!$A$173)</f>
        <v>153</v>
      </c>
      <c r="L79" s="17"/>
      <c r="M79" t="str">
        <f t="shared" si="1"/>
        <v>1 cube</v>
      </c>
      <c r="O79">
        <v>72</v>
      </c>
      <c r="P79">
        <v>37</v>
      </c>
    </row>
    <row r="80" spans="3:17">
      <c r="C80" s="2" t="s">
        <v>75</v>
      </c>
      <c r="D80" t="s">
        <v>229</v>
      </c>
      <c r="F80" t="s">
        <v>204</v>
      </c>
      <c r="J80" cm="1">
        <f t="array" ref="J80">_xlfn.XLOOKUP($C80, Drinks!$B$4:'Drinks'!$B$128, Drinks!$A$4:'Drinks'!$A$128)</f>
        <v>21</v>
      </c>
      <c r="K80" cm="1">
        <f t="array" ref="K80">_xlfn.XLOOKUP(D80, Ingredients!$B$4:'Ingredients'!$B$173, Ingredients!$A$4:'Ingredients'!$A$173)</f>
        <v>8</v>
      </c>
      <c r="L80" s="16"/>
      <c r="M80" t="str">
        <f t="shared" si="1"/>
        <v>2 dashes</v>
      </c>
      <c r="O80">
        <v>73</v>
      </c>
      <c r="P80">
        <v>37</v>
      </c>
    </row>
    <row r="81" spans="3:17">
      <c r="C81" s="2" t="s">
        <v>75</v>
      </c>
      <c r="D81" t="s">
        <v>153</v>
      </c>
      <c r="E81">
        <v>0.25</v>
      </c>
      <c r="J81" cm="1">
        <f t="array" ref="J81">_xlfn.XLOOKUP($C81, Drinks!$B$4:'Drinks'!$B$128, Drinks!$A$4:'Drinks'!$A$128)</f>
        <v>21</v>
      </c>
      <c r="K81" cm="1">
        <f t="array" ref="K81">_xlfn.XLOOKUP(D81, Ingredients!$B$4:'Ingredients'!$B$173, Ingredients!$A$4:'Ingredients'!$A$173)</f>
        <v>33</v>
      </c>
      <c r="L81" s="17">
        <v>0.25</v>
      </c>
      <c r="M81" t="str">
        <f t="shared" si="1"/>
        <v/>
      </c>
      <c r="O81">
        <v>75</v>
      </c>
      <c r="P81">
        <v>23</v>
      </c>
    </row>
    <row r="82" spans="3:17">
      <c r="C82" s="2" t="s">
        <v>75</v>
      </c>
      <c r="D82" t="s">
        <v>191</v>
      </c>
      <c r="F82" t="s">
        <v>242</v>
      </c>
      <c r="J82" cm="1">
        <f t="array" ref="J82">_xlfn.XLOOKUP($C82, Drinks!$B$4:'Drinks'!$B$128, Drinks!$A$4:'Drinks'!$A$128)</f>
        <v>21</v>
      </c>
      <c r="K82" cm="1">
        <f t="array" ref="K82">_xlfn.XLOOKUP(D82, Ingredients!$B$4:'Ingredients'!$B$173, Ingredients!$A$4:'Ingredients'!$A$173)</f>
        <v>28</v>
      </c>
      <c r="L82" s="16"/>
      <c r="M82" t="str">
        <f t="shared" si="1"/>
        <v>fill to top</v>
      </c>
      <c r="O82">
        <v>76</v>
      </c>
      <c r="P82">
        <v>37</v>
      </c>
    </row>
    <row r="83" spans="3:17">
      <c r="C83" s="3" t="s">
        <v>22</v>
      </c>
      <c r="D83" t="s">
        <v>128</v>
      </c>
      <c r="E83">
        <v>2</v>
      </c>
      <c r="G83" t="s">
        <v>273</v>
      </c>
      <c r="J83" cm="1">
        <f t="array" ref="J83">_xlfn.XLOOKUP($C83, Drinks!$B$4:'Drinks'!$B$128, Drinks!$A$4:'Drinks'!$A$128)</f>
        <v>22</v>
      </c>
      <c r="K83" cm="1">
        <f t="array" ref="K83">_xlfn.XLOOKUP(D83, Ingredients!$B$4:'Ingredients'!$B$173, Ingredients!$A$4:'Ingredients'!$A$173)</f>
        <v>107</v>
      </c>
      <c r="L83" s="17">
        <v>2</v>
      </c>
      <c r="M83" t="str">
        <f t="shared" si="1"/>
        <v/>
      </c>
      <c r="O83">
        <v>77</v>
      </c>
      <c r="P83">
        <v>27</v>
      </c>
    </row>
    <row r="84" spans="3:17">
      <c r="C84" s="3" t="s">
        <v>22</v>
      </c>
      <c r="D84" t="s">
        <v>231</v>
      </c>
      <c r="E84">
        <v>0.5</v>
      </c>
      <c r="J84" cm="1">
        <f t="array" ref="J84">_xlfn.XLOOKUP($C84, Drinks!$B$4:'Drinks'!$B$128, Drinks!$A$4:'Drinks'!$A$128)</f>
        <v>22</v>
      </c>
      <c r="K84" cm="1">
        <f t="array" ref="K84">_xlfn.XLOOKUP(D84, Ingredients!$B$4:'Ingredients'!$B$173, Ingredients!$A$4:'Ingredients'!$A$173)</f>
        <v>131</v>
      </c>
      <c r="L84" s="16">
        <v>0.5</v>
      </c>
      <c r="M84" t="str">
        <f t="shared" si="1"/>
        <v/>
      </c>
      <c r="O84">
        <v>78</v>
      </c>
      <c r="P84">
        <v>27</v>
      </c>
    </row>
    <row r="85" spans="3:17">
      <c r="C85" s="3" t="s">
        <v>22</v>
      </c>
      <c r="D85" t="s">
        <v>131</v>
      </c>
      <c r="E85">
        <v>0.75</v>
      </c>
      <c r="J85" cm="1">
        <f t="array" ref="J85">_xlfn.XLOOKUP($C85, Drinks!$B$4:'Drinks'!$B$128, Drinks!$A$4:'Drinks'!$A$128)</f>
        <v>22</v>
      </c>
      <c r="K85" cm="1">
        <f t="array" ref="K85">_xlfn.XLOOKUP(D85, Ingredients!$B$4:'Ingredients'!$B$173, Ingredients!$A$4:'Ingredients'!$A$173)</f>
        <v>64</v>
      </c>
      <c r="L85" s="17">
        <v>0.75</v>
      </c>
      <c r="M85" t="str">
        <f t="shared" si="1"/>
        <v/>
      </c>
      <c r="O85">
        <v>80</v>
      </c>
      <c r="P85">
        <v>27</v>
      </c>
    </row>
    <row r="86" spans="3:17">
      <c r="C86" s="3" t="s">
        <v>22</v>
      </c>
      <c r="D86" t="s">
        <v>160</v>
      </c>
      <c r="F86" t="s">
        <v>161</v>
      </c>
      <c r="J86" cm="1">
        <f t="array" ref="J86">_xlfn.XLOOKUP($C86, Drinks!$B$4:'Drinks'!$B$128, Drinks!$A$4:'Drinks'!$A$128)</f>
        <v>22</v>
      </c>
      <c r="K86" cm="1">
        <f t="array" ref="K86">_xlfn.XLOOKUP(D86, Ingredients!$B$4:'Ingredients'!$B$173, Ingredients!$A$4:'Ingredients'!$A$173)</f>
        <v>57</v>
      </c>
      <c r="L86" s="16"/>
      <c r="M86" t="str">
        <f t="shared" si="1"/>
        <v>1 egg</v>
      </c>
      <c r="O86">
        <v>81</v>
      </c>
      <c r="P86">
        <v>34</v>
      </c>
    </row>
    <row r="87" spans="3:17">
      <c r="C87" s="2" t="s">
        <v>23</v>
      </c>
      <c r="D87" t="s">
        <v>128</v>
      </c>
      <c r="E87">
        <v>0.75</v>
      </c>
      <c r="J87" cm="1">
        <f t="array" ref="J87">_xlfn.XLOOKUP($C87, Drinks!$B$4:'Drinks'!$B$128, Drinks!$A$4:'Drinks'!$A$128)</f>
        <v>23</v>
      </c>
      <c r="K87" cm="1">
        <f t="array" ref="K87">_xlfn.XLOOKUP(D87, Ingredients!$B$4:'Ingredients'!$B$173, Ingredients!$A$4:'Ingredients'!$A$173)</f>
        <v>107</v>
      </c>
      <c r="L87" s="17">
        <v>0.75</v>
      </c>
      <c r="M87" t="str">
        <f t="shared" si="1"/>
        <v/>
      </c>
      <c r="O87">
        <v>81</v>
      </c>
      <c r="P87">
        <v>18</v>
      </c>
    </row>
    <row r="88" spans="3:17">
      <c r="C88" s="2" t="s">
        <v>23</v>
      </c>
      <c r="D88" t="s">
        <v>233</v>
      </c>
      <c r="E88">
        <v>0.75</v>
      </c>
      <c r="F88" t="s">
        <v>234</v>
      </c>
      <c r="J88" cm="1">
        <f t="array" ref="J88">_xlfn.XLOOKUP($C88, Drinks!$B$4:'Drinks'!$B$128, Drinks!$A$4:'Drinks'!$A$128)</f>
        <v>23</v>
      </c>
      <c r="K88" cm="1">
        <f t="array" ref="K88">_xlfn.XLOOKUP(D88, Ingredients!$B$4:'Ingredients'!$B$173, Ingredients!$A$4:'Ingredients'!$A$173)</f>
        <v>98</v>
      </c>
      <c r="L88" s="16">
        <v>0.75</v>
      </c>
      <c r="M88" t="str">
        <f t="shared" si="1"/>
        <v>sub: Cocchi Americano</v>
      </c>
      <c r="O88">
        <v>82</v>
      </c>
      <c r="P88">
        <v>36</v>
      </c>
      <c r="Q88" t="s">
        <v>328</v>
      </c>
    </row>
    <row r="89" spans="3:17">
      <c r="C89" s="2" t="s">
        <v>23</v>
      </c>
      <c r="D89" t="s">
        <v>131</v>
      </c>
      <c r="E89">
        <v>0.75</v>
      </c>
      <c r="J89" cm="1">
        <f t="array" ref="J89">_xlfn.XLOOKUP($C89, Drinks!$B$4:'Drinks'!$B$128, Drinks!$A$4:'Drinks'!$A$128)</f>
        <v>23</v>
      </c>
      <c r="K89" cm="1">
        <f t="array" ref="K89">_xlfn.XLOOKUP(D89, Ingredients!$B$4:'Ingredients'!$B$173, Ingredients!$A$4:'Ingredients'!$A$173)</f>
        <v>64</v>
      </c>
      <c r="L89" s="17">
        <v>0.75</v>
      </c>
      <c r="M89" t="str">
        <f t="shared" si="1"/>
        <v/>
      </c>
      <c r="O89">
        <v>82</v>
      </c>
      <c r="P89">
        <v>37</v>
      </c>
    </row>
    <row r="90" spans="3:17">
      <c r="C90" s="2" t="s">
        <v>23</v>
      </c>
      <c r="D90" t="s">
        <v>332</v>
      </c>
      <c r="E90">
        <v>0.75</v>
      </c>
      <c r="J90" cm="1">
        <f t="array" ref="J90">_xlfn.XLOOKUP($C90, Drinks!$B$4:'Drinks'!$B$128, Drinks!$A$4:'Drinks'!$A$128)</f>
        <v>23</v>
      </c>
      <c r="K90" cm="1">
        <f t="array" ref="K90">_xlfn.XLOOKUP(D90, Ingredients!$B$4:'Ingredients'!$B$173, Ingredients!$A$4:'Ingredients'!$A$173)</f>
        <v>52</v>
      </c>
      <c r="L90" s="16">
        <v>0.75</v>
      </c>
      <c r="M90" t="str">
        <f t="shared" si="1"/>
        <v/>
      </c>
      <c r="O90">
        <v>85</v>
      </c>
      <c r="P90">
        <v>29</v>
      </c>
    </row>
    <row r="91" spans="3:17">
      <c r="C91" s="3" t="s">
        <v>57</v>
      </c>
      <c r="D91" t="s">
        <v>197</v>
      </c>
      <c r="E91">
        <v>2</v>
      </c>
      <c r="G91" t="s">
        <v>223</v>
      </c>
      <c r="J91" cm="1">
        <f t="array" ref="J91">_xlfn.XLOOKUP($C91, Drinks!$B$4:'Drinks'!$B$128, Drinks!$A$4:'Drinks'!$A$128)</f>
        <v>24</v>
      </c>
      <c r="K91" cm="1">
        <f t="array" ref="K91">_xlfn.XLOOKUP(D91, Ingredients!$B$4:'Ingredients'!$B$173, Ingredients!$A$4:'Ingredients'!$A$173)</f>
        <v>163</v>
      </c>
      <c r="L91" s="17">
        <v>2</v>
      </c>
      <c r="M91" t="str">
        <f t="shared" si="1"/>
        <v/>
      </c>
      <c r="O91">
        <v>85</v>
      </c>
      <c r="P91">
        <v>30</v>
      </c>
    </row>
    <row r="92" spans="3:17">
      <c r="C92" s="3" t="s">
        <v>57</v>
      </c>
      <c r="D92" t="s">
        <v>235</v>
      </c>
      <c r="E92">
        <v>1</v>
      </c>
      <c r="J92" cm="1">
        <f t="array" ref="J92">_xlfn.XLOOKUP($C92, Drinks!$B$4:'Drinks'!$B$128, Drinks!$A$4:'Drinks'!$A$128)</f>
        <v>24</v>
      </c>
      <c r="K92" cm="1">
        <f t="array" ref="K92">_xlfn.XLOOKUP(D92, Ingredients!$B$4:'Ingredients'!$B$173, Ingredients!$A$4:'Ingredients'!$A$173)</f>
        <v>36</v>
      </c>
      <c r="L92" s="16">
        <v>1</v>
      </c>
      <c r="M92" t="str">
        <f t="shared" si="1"/>
        <v/>
      </c>
      <c r="O92">
        <v>86</v>
      </c>
      <c r="P92">
        <v>8</v>
      </c>
    </row>
    <row r="93" spans="3:17">
      <c r="C93" s="3" t="s">
        <v>57</v>
      </c>
      <c r="D93" t="s">
        <v>332</v>
      </c>
      <c r="E93">
        <v>1</v>
      </c>
      <c r="J93" cm="1">
        <f t="array" ref="J93">_xlfn.XLOOKUP($C93, Drinks!$B$4:'Drinks'!$B$128, Drinks!$A$4:'Drinks'!$A$128)</f>
        <v>24</v>
      </c>
      <c r="K93" cm="1">
        <f t="array" ref="K93">_xlfn.XLOOKUP(D93, Ingredients!$B$4:'Ingredients'!$B$173, Ingredients!$A$4:'Ingredients'!$A$173)</f>
        <v>52</v>
      </c>
      <c r="L93" s="17">
        <v>1</v>
      </c>
      <c r="M93" t="str">
        <f t="shared" si="1"/>
        <v/>
      </c>
      <c r="O93">
        <v>88</v>
      </c>
      <c r="P93">
        <v>7</v>
      </c>
    </row>
    <row r="94" spans="3:17">
      <c r="C94" s="3" t="s">
        <v>57</v>
      </c>
      <c r="D94" t="s">
        <v>213</v>
      </c>
      <c r="E94">
        <v>0.25</v>
      </c>
      <c r="J94" cm="1">
        <f t="array" ref="J94">_xlfn.XLOOKUP($C94, Drinks!$B$4:'Drinks'!$B$128, Drinks!$A$4:'Drinks'!$A$128)</f>
        <v>24</v>
      </c>
      <c r="K94" cm="1">
        <f t="array" ref="K94">_xlfn.XLOOKUP(D94, Ingredients!$B$4:'Ingredients'!$B$173, Ingredients!$A$4:'Ingredients'!$A$173)</f>
        <v>141</v>
      </c>
      <c r="L94" s="16">
        <v>0.25</v>
      </c>
      <c r="M94" t="str">
        <f t="shared" si="1"/>
        <v/>
      </c>
      <c r="O94">
        <v>88</v>
      </c>
      <c r="P94">
        <v>34</v>
      </c>
    </row>
    <row r="95" spans="3:17">
      <c r="C95" s="3" t="s">
        <v>57</v>
      </c>
      <c r="D95" t="s">
        <v>182</v>
      </c>
      <c r="E95">
        <v>0.5</v>
      </c>
      <c r="J95" cm="1">
        <f t="array" ref="J95">_xlfn.XLOOKUP($C95, Drinks!$B$4:'Drinks'!$B$128, Drinks!$A$4:'Drinks'!$A$128)</f>
        <v>24</v>
      </c>
      <c r="K95" cm="1">
        <f t="array" ref="K95">_xlfn.XLOOKUP(D95, Ingredients!$B$4:'Ingredients'!$B$173, Ingredients!$A$4:'Ingredients'!$A$173)</f>
        <v>65</v>
      </c>
      <c r="L95" s="17">
        <v>0.5</v>
      </c>
      <c r="M95" t="str">
        <f t="shared" si="1"/>
        <v/>
      </c>
      <c r="O95">
        <v>88</v>
      </c>
      <c r="P95">
        <v>12</v>
      </c>
    </row>
    <row r="96" spans="3:17">
      <c r="C96" s="2" t="s">
        <v>39</v>
      </c>
      <c r="D96" t="s">
        <v>194</v>
      </c>
      <c r="E96">
        <v>2</v>
      </c>
      <c r="G96" t="s">
        <v>336</v>
      </c>
      <c r="J96" cm="1">
        <f t="array" ref="J96">_xlfn.XLOOKUP($C96, Drinks!$B$4:'Drinks'!$B$128, Drinks!$A$4:'Drinks'!$A$128)</f>
        <v>25</v>
      </c>
      <c r="K96" cm="1">
        <f t="array" ref="K96">_xlfn.XLOOKUP(D96, Ingredients!$B$4:'Ingredients'!$B$173, Ingredients!$A$4:'Ingredients'!$A$173)</f>
        <v>104</v>
      </c>
      <c r="L96" s="16">
        <v>2</v>
      </c>
      <c r="M96" t="str">
        <f t="shared" si="1"/>
        <v/>
      </c>
      <c r="O96">
        <v>89</v>
      </c>
      <c r="P96">
        <v>2</v>
      </c>
      <c r="Q96" t="s">
        <v>407</v>
      </c>
    </row>
    <row r="97" spans="3:17">
      <c r="C97" s="2" t="s">
        <v>39</v>
      </c>
      <c r="D97" t="s">
        <v>182</v>
      </c>
      <c r="E97">
        <v>1</v>
      </c>
      <c r="J97" cm="1">
        <f t="array" ref="J97">_xlfn.XLOOKUP($C97, Drinks!$B$4:'Drinks'!$B$128, Drinks!$A$4:'Drinks'!$A$128)</f>
        <v>25</v>
      </c>
      <c r="K97" cm="1">
        <f t="array" ref="K97">_xlfn.XLOOKUP(D97, Ingredients!$B$4:'Ingredients'!$B$173, Ingredients!$A$4:'Ingredients'!$A$173)</f>
        <v>65</v>
      </c>
      <c r="L97" s="17">
        <v>1</v>
      </c>
      <c r="M97" t="str">
        <f t="shared" si="1"/>
        <v/>
      </c>
      <c r="O97">
        <v>90</v>
      </c>
      <c r="P97">
        <v>37</v>
      </c>
    </row>
    <row r="98" spans="3:17">
      <c r="C98" s="2" t="s">
        <v>39</v>
      </c>
      <c r="D98" t="s">
        <v>236</v>
      </c>
      <c r="E98">
        <v>2</v>
      </c>
      <c r="J98" cm="1">
        <f t="array" ref="J98">_xlfn.XLOOKUP($C98, Drinks!$B$4:'Drinks'!$B$128, Drinks!$A$4:'Drinks'!$A$128)</f>
        <v>25</v>
      </c>
      <c r="K98" cm="1">
        <f t="array" ref="K98">_xlfn.XLOOKUP(D98, Ingredients!$B$4:'Ingredients'!$B$173, Ingredients!$A$4:'Ingredients'!$A$173)</f>
        <v>35</v>
      </c>
      <c r="L98" s="16">
        <v>2</v>
      </c>
      <c r="M98" t="str">
        <f t="shared" si="1"/>
        <v/>
      </c>
      <c r="O98">
        <v>90</v>
      </c>
      <c r="P98">
        <v>12</v>
      </c>
    </row>
    <row r="99" spans="3:17">
      <c r="C99" s="2" t="s">
        <v>39</v>
      </c>
      <c r="D99" t="s">
        <v>237</v>
      </c>
      <c r="E99">
        <v>2</v>
      </c>
      <c r="F99" t="s">
        <v>242</v>
      </c>
      <c r="J99" cm="1">
        <f t="array" ref="J99">_xlfn.XLOOKUP($C99, Drinks!$B$4:'Drinks'!$B$128, Drinks!$A$4:'Drinks'!$A$128)</f>
        <v>25</v>
      </c>
      <c r="K99" cm="1">
        <f t="array" ref="K99">_xlfn.XLOOKUP(D99, Ingredients!$B$4:'Ingredients'!$B$173, Ingredients!$A$4:'Ingredients'!$A$173)</f>
        <v>140</v>
      </c>
      <c r="L99" s="17">
        <v>2</v>
      </c>
      <c r="M99" t="str">
        <f t="shared" si="1"/>
        <v>fill to top</v>
      </c>
      <c r="O99">
        <v>91</v>
      </c>
      <c r="P99">
        <v>27</v>
      </c>
    </row>
    <row r="100" spans="3:17">
      <c r="C100" s="3" t="s">
        <v>40</v>
      </c>
      <c r="D100" t="s">
        <v>194</v>
      </c>
      <c r="E100">
        <v>2</v>
      </c>
      <c r="G100" t="s">
        <v>223</v>
      </c>
      <c r="J100" cm="1">
        <f t="array" ref="J100">_xlfn.XLOOKUP($C100, Drinks!$B$4:'Drinks'!$B$128, Drinks!$A$4:'Drinks'!$A$128)</f>
        <v>26</v>
      </c>
      <c r="K100" cm="1">
        <f t="array" ref="K100">_xlfn.XLOOKUP(D100, Ingredients!$B$4:'Ingredients'!$B$173, Ingredients!$A$4:'Ingredients'!$A$173)</f>
        <v>104</v>
      </c>
      <c r="L100" s="16">
        <v>2</v>
      </c>
      <c r="M100" t="str">
        <f t="shared" si="1"/>
        <v/>
      </c>
      <c r="O100">
        <v>92</v>
      </c>
      <c r="P100">
        <v>18</v>
      </c>
    </row>
    <row r="101" spans="3:17">
      <c r="C101" s="3" t="s">
        <v>40</v>
      </c>
      <c r="D101" t="s">
        <v>182</v>
      </c>
      <c r="E101">
        <v>1</v>
      </c>
      <c r="J101" cm="1">
        <f t="array" ref="J101">_xlfn.XLOOKUP($C101, Drinks!$B$4:'Drinks'!$B$128, Drinks!$A$4:'Drinks'!$A$128)</f>
        <v>26</v>
      </c>
      <c r="K101" cm="1">
        <f t="array" ref="K101">_xlfn.XLOOKUP(D101, Ingredients!$B$4:'Ingredients'!$B$173, Ingredients!$A$4:'Ingredients'!$A$173)</f>
        <v>65</v>
      </c>
      <c r="L101" s="17">
        <v>1</v>
      </c>
      <c r="M101" t="str">
        <f t="shared" si="1"/>
        <v/>
      </c>
      <c r="O101">
        <v>93</v>
      </c>
      <c r="P101">
        <v>37</v>
      </c>
    </row>
    <row r="102" spans="3:17">
      <c r="C102" s="3" t="s">
        <v>40</v>
      </c>
      <c r="D102" t="s">
        <v>291</v>
      </c>
      <c r="E102">
        <v>1</v>
      </c>
      <c r="J102" cm="1">
        <f t="array" ref="J102">_xlfn.XLOOKUP($C102, Drinks!$B$4:'Drinks'!$B$128, Drinks!$A$4:'Drinks'!$A$128)</f>
        <v>26</v>
      </c>
      <c r="K102" cm="1">
        <f t="array" ref="K102">_xlfn.XLOOKUP(D102, Ingredients!$B$4:'Ingredients'!$B$173, Ingredients!$A$4:'Ingredients'!$A$173)</f>
        <v>50</v>
      </c>
      <c r="L102" s="16">
        <v>1</v>
      </c>
      <c r="M102" t="str">
        <f t="shared" si="1"/>
        <v/>
      </c>
      <c r="O102">
        <v>95</v>
      </c>
      <c r="P102">
        <v>7</v>
      </c>
    </row>
    <row r="103" spans="3:17">
      <c r="C103" s="2" t="s">
        <v>241</v>
      </c>
      <c r="D103" t="s">
        <v>239</v>
      </c>
      <c r="E103">
        <v>2</v>
      </c>
      <c r="F103" t="s">
        <v>238</v>
      </c>
      <c r="G103" t="s">
        <v>223</v>
      </c>
      <c r="J103" cm="1">
        <f t="array" ref="J103">_xlfn.XLOOKUP($C103, Drinks!$B$4:'Drinks'!$B$128, Drinks!$A$4:'Drinks'!$A$128)</f>
        <v>27</v>
      </c>
      <c r="K103" cm="1">
        <f t="array" ref="K103">_xlfn.XLOOKUP(D103, Ingredients!$B$4:'Ingredients'!$B$173, Ingredients!$A$4:'Ingredients'!$A$173)</f>
        <v>47</v>
      </c>
      <c r="L103" s="17">
        <v>2</v>
      </c>
      <c r="M103" t="str">
        <f t="shared" si="1"/>
        <v>preferably Gosling's rum</v>
      </c>
      <c r="O103">
        <v>96</v>
      </c>
      <c r="P103">
        <v>7</v>
      </c>
    </row>
    <row r="104" spans="3:17">
      <c r="C104" s="2" t="s">
        <v>241</v>
      </c>
      <c r="D104" t="s">
        <v>182</v>
      </c>
      <c r="E104">
        <v>0.5</v>
      </c>
      <c r="J104" cm="1">
        <f t="array" ref="J104">_xlfn.XLOOKUP($C104, Drinks!$B$4:'Drinks'!$B$128, Drinks!$A$4:'Drinks'!$A$128)</f>
        <v>27</v>
      </c>
      <c r="K104" cm="1">
        <f t="array" ref="K104">_xlfn.XLOOKUP(D104, Ingredients!$B$4:'Ingredients'!$B$173, Ingredients!$A$4:'Ingredients'!$A$173)</f>
        <v>65</v>
      </c>
      <c r="L104" s="16">
        <v>0.5</v>
      </c>
      <c r="M104" t="str">
        <f t="shared" si="1"/>
        <v/>
      </c>
      <c r="O104">
        <v>97</v>
      </c>
      <c r="P104">
        <v>15</v>
      </c>
    </row>
    <row r="105" spans="3:17">
      <c r="C105" s="2" t="s">
        <v>241</v>
      </c>
      <c r="D105" s="10" t="s">
        <v>240</v>
      </c>
      <c r="F105" t="s">
        <v>242</v>
      </c>
      <c r="J105" cm="1">
        <f t="array" ref="J105">_xlfn.XLOOKUP($C105, Drinks!$B$4:'Drinks'!$B$128, Drinks!$A$4:'Drinks'!$A$128)</f>
        <v>27</v>
      </c>
      <c r="K105" cm="1">
        <f t="array" ref="K105">_xlfn.XLOOKUP(D105, Ingredients!$B$4:'Ingredients'!$B$173, Ingredients!$A$4:'Ingredients'!$A$173)</f>
        <v>70</v>
      </c>
      <c r="L105" s="17"/>
      <c r="M105" t="str">
        <f t="shared" si="1"/>
        <v>fill to top</v>
      </c>
      <c r="O105">
        <v>98</v>
      </c>
      <c r="P105">
        <v>20</v>
      </c>
    </row>
    <row r="106" spans="3:17">
      <c r="C106" s="3" t="s">
        <v>24</v>
      </c>
      <c r="D106" t="s">
        <v>244</v>
      </c>
      <c r="F106" t="s">
        <v>246</v>
      </c>
      <c r="G106" t="s">
        <v>336</v>
      </c>
      <c r="J106" cm="1">
        <f t="array" ref="J106">_xlfn.XLOOKUP($C106, Drinks!$B$4:'Drinks'!$B$128, Drinks!$A$4:'Drinks'!$A$128)</f>
        <v>28</v>
      </c>
      <c r="K106" cm="1">
        <f t="array" ref="K106">_xlfn.XLOOKUP(D106, Ingredients!$B$4:'Ingredients'!$B$173, Ingredients!$A$4:'Ingredients'!$A$173)</f>
        <v>110</v>
      </c>
      <c r="L106" s="16"/>
      <c r="M106" t="str">
        <f t="shared" si="1"/>
        <v>5; muddle in stirring glass</v>
      </c>
      <c r="O106">
        <v>98</v>
      </c>
      <c r="P106">
        <v>5</v>
      </c>
    </row>
    <row r="107" spans="3:17">
      <c r="C107" s="3" t="s">
        <v>24</v>
      </c>
      <c r="D107" t="s">
        <v>128</v>
      </c>
      <c r="E107">
        <v>2</v>
      </c>
      <c r="J107" cm="1">
        <f t="array" ref="J107">_xlfn.XLOOKUP($C107, Drinks!$B$4:'Drinks'!$B$128, Drinks!$A$4:'Drinks'!$A$128)</f>
        <v>28</v>
      </c>
      <c r="K107" cm="1">
        <f t="array" ref="K107">_xlfn.XLOOKUP(D107, Ingredients!$B$4:'Ingredients'!$B$173, Ingredients!$A$4:'Ingredients'!$A$173)</f>
        <v>107</v>
      </c>
      <c r="L107" s="17">
        <v>2</v>
      </c>
      <c r="M107" t="str">
        <f t="shared" si="1"/>
        <v/>
      </c>
      <c r="O107">
        <v>100</v>
      </c>
      <c r="P107">
        <v>21</v>
      </c>
    </row>
    <row r="108" spans="3:17">
      <c r="C108" s="3" t="s">
        <v>24</v>
      </c>
      <c r="D108" t="s">
        <v>245</v>
      </c>
      <c r="F108" t="s">
        <v>204</v>
      </c>
      <c r="J108" cm="1">
        <f t="array" ref="J108">_xlfn.XLOOKUP($C108, Drinks!$B$4:'Drinks'!$B$128, Drinks!$A$4:'Drinks'!$A$128)</f>
        <v>28</v>
      </c>
      <c r="K108" cm="1">
        <f t="array" ref="K108">_xlfn.XLOOKUP(D108, Ingredients!$B$4:'Ingredients'!$B$173, Ingredients!$A$4:'Ingredients'!$A$173)</f>
        <v>118</v>
      </c>
      <c r="L108" s="16"/>
      <c r="M108" t="str">
        <f t="shared" si="1"/>
        <v>2 dashes</v>
      </c>
      <c r="O108">
        <v>102</v>
      </c>
      <c r="P108">
        <v>18</v>
      </c>
    </row>
    <row r="109" spans="3:17">
      <c r="C109" s="2" t="s">
        <v>108</v>
      </c>
      <c r="D109" t="s">
        <v>128</v>
      </c>
      <c r="E109">
        <v>2.5</v>
      </c>
      <c r="G109" t="s">
        <v>249</v>
      </c>
      <c r="J109" cm="1">
        <f t="array" ref="J109">_xlfn.XLOOKUP($C109, Drinks!$B$4:'Drinks'!$B$128, Drinks!$A$4:'Drinks'!$A$128)</f>
        <v>29</v>
      </c>
      <c r="K109" cm="1">
        <f t="array" ref="K109">_xlfn.XLOOKUP(D109, Ingredients!$B$4:'Ingredients'!$B$173, Ingredients!$A$4:'Ingredients'!$A$173)</f>
        <v>107</v>
      </c>
      <c r="L109" s="17">
        <v>2.5</v>
      </c>
      <c r="M109" t="str">
        <f t="shared" si="1"/>
        <v/>
      </c>
      <c r="O109">
        <v>103</v>
      </c>
      <c r="P109">
        <v>21</v>
      </c>
    </row>
    <row r="110" spans="3:17">
      <c r="C110" s="2" t="s">
        <v>108</v>
      </c>
      <c r="D110" t="s">
        <v>247</v>
      </c>
      <c r="E110">
        <v>0.5</v>
      </c>
      <c r="J110" cm="1">
        <f t="array" ref="J110">_xlfn.XLOOKUP($C110, Drinks!$B$4:'Drinks'!$B$128, Drinks!$A$4:'Drinks'!$A$128)</f>
        <v>29</v>
      </c>
      <c r="K110" cm="1">
        <f t="array" ref="K110">_xlfn.XLOOKUP(D110, Ingredients!$B$4:'Ingredients'!$B$173, Ingredients!$A$4:'Ingredients'!$A$173)</f>
        <v>54</v>
      </c>
      <c r="L110" s="16">
        <v>0.5</v>
      </c>
      <c r="M110" t="str">
        <f t="shared" si="1"/>
        <v/>
      </c>
      <c r="O110">
        <v>105</v>
      </c>
      <c r="P110">
        <v>24</v>
      </c>
    </row>
    <row r="111" spans="3:17">
      <c r="C111" s="2" t="s">
        <v>108</v>
      </c>
      <c r="D111" t="s">
        <v>248</v>
      </c>
      <c r="E111">
        <v>0.5</v>
      </c>
      <c r="J111" cm="1">
        <f t="array" ref="J111">_xlfn.XLOOKUP($C111, Drinks!$B$4:'Drinks'!$B$128, Drinks!$A$4:'Drinks'!$A$128)</f>
        <v>29</v>
      </c>
      <c r="K111" cm="1">
        <f t="array" ref="K111">_xlfn.XLOOKUP(D111, Ingredients!$B$4:'Ingredients'!$B$173, Ingredients!$A$4:'Ingredients'!$A$173)</f>
        <v>112</v>
      </c>
      <c r="L111" s="17">
        <v>0.5</v>
      </c>
      <c r="M111" t="str">
        <f t="shared" si="1"/>
        <v/>
      </c>
      <c r="O111">
        <v>106</v>
      </c>
      <c r="P111">
        <v>12</v>
      </c>
    </row>
    <row r="112" spans="3:17">
      <c r="C112" s="7" t="s">
        <v>87</v>
      </c>
      <c r="D112" t="s">
        <v>128</v>
      </c>
      <c r="E112">
        <v>2.5</v>
      </c>
      <c r="G112" t="s">
        <v>130</v>
      </c>
      <c r="J112" cm="1">
        <f t="array" ref="J112">_xlfn.XLOOKUP($C112, Drinks!$B$4:'Drinks'!$B$128, Drinks!$A$4:'Drinks'!$A$128)</f>
        <v>30</v>
      </c>
      <c r="K112" cm="1">
        <f t="array" ref="K112">_xlfn.XLOOKUP(D112, Ingredients!$B$4:'Ingredients'!$B$173, Ingredients!$A$4:'Ingredients'!$A$173)</f>
        <v>107</v>
      </c>
      <c r="L112" s="16">
        <v>2.5</v>
      </c>
      <c r="M112" t="str">
        <f t="shared" si="1"/>
        <v/>
      </c>
      <c r="O112">
        <v>107</v>
      </c>
      <c r="P112">
        <v>38</v>
      </c>
      <c r="Q112" t="s">
        <v>328</v>
      </c>
    </row>
    <row r="113" spans="3:17">
      <c r="C113" s="7" t="s">
        <v>87</v>
      </c>
      <c r="D113" t="s">
        <v>247</v>
      </c>
      <c r="E113">
        <v>0.5</v>
      </c>
      <c r="J113" cm="1">
        <f t="array" ref="J113">_xlfn.XLOOKUP($C113, Drinks!$B$4:'Drinks'!$B$128, Drinks!$A$4:'Drinks'!$A$128)</f>
        <v>30</v>
      </c>
      <c r="K113" cm="1">
        <f t="array" ref="K113">_xlfn.XLOOKUP(D113, Ingredients!$B$4:'Ingredients'!$B$173, Ingredients!$A$4:'Ingredients'!$A$173)</f>
        <v>54</v>
      </c>
      <c r="L113" s="17">
        <v>0.5</v>
      </c>
      <c r="M113" t="str">
        <f t="shared" si="1"/>
        <v/>
      </c>
      <c r="O113">
        <v>108</v>
      </c>
      <c r="P113">
        <v>22</v>
      </c>
    </row>
    <row r="114" spans="3:17">
      <c r="C114" s="7" t="s">
        <v>87</v>
      </c>
      <c r="D114" t="s">
        <v>225</v>
      </c>
      <c r="F114" t="s">
        <v>226</v>
      </c>
      <c r="J114" cm="1">
        <f t="array" ref="J114">_xlfn.XLOOKUP($C114, Drinks!$B$4:'Drinks'!$B$128, Drinks!$A$4:'Drinks'!$A$128)</f>
        <v>30</v>
      </c>
      <c r="K114" cm="1">
        <f t="array" ref="K114">_xlfn.XLOOKUP(D114, Ingredients!$B$4:'Ingredients'!$B$173, Ingredients!$A$4:'Ingredients'!$A$173)</f>
        <v>113</v>
      </c>
      <c r="L114" s="16"/>
      <c r="M114" t="str">
        <f t="shared" si="1"/>
        <v>1 dash</v>
      </c>
      <c r="O114">
        <v>109</v>
      </c>
      <c r="P114">
        <v>26</v>
      </c>
    </row>
    <row r="115" spans="3:17">
      <c r="C115" s="2" t="s">
        <v>88</v>
      </c>
      <c r="D115" t="s">
        <v>251</v>
      </c>
      <c r="F115" t="s">
        <v>161</v>
      </c>
      <c r="G115" t="s">
        <v>290</v>
      </c>
      <c r="J115" cm="1">
        <f t="array" ref="J115">_xlfn.XLOOKUP($C115, Drinks!$B$4:'Drinks'!$B$128, Drinks!$A$4:'Drinks'!$A$128)</f>
        <v>31</v>
      </c>
      <c r="K115" cm="1">
        <f t="array" ref="K115">_xlfn.XLOOKUP(D115, Ingredients!$B$4:'Ingredients'!$B$173, Ingredients!$A$4:'Ingredients'!$A$173)</f>
        <v>167</v>
      </c>
      <c r="L115" s="17"/>
      <c r="M115" t="str">
        <f t="shared" si="1"/>
        <v>1 egg</v>
      </c>
      <c r="O115">
        <v>111</v>
      </c>
      <c r="P115">
        <v>37</v>
      </c>
    </row>
    <row r="116" spans="3:17">
      <c r="C116" s="2" t="s">
        <v>88</v>
      </c>
      <c r="D116" t="s">
        <v>274</v>
      </c>
      <c r="E116">
        <v>3</v>
      </c>
      <c r="J116" cm="1">
        <f t="array" ref="J116">_xlfn.XLOOKUP($C116, Drinks!$B$4:'Drinks'!$B$128, Drinks!$A$4:'Drinks'!$A$128)</f>
        <v>31</v>
      </c>
      <c r="K116" cm="1">
        <f t="array" ref="K116">_xlfn.XLOOKUP(D116, Ingredients!$B$4:'Ingredients'!$B$173, Ingredients!$A$4:'Ingredients'!$A$173)</f>
        <v>152</v>
      </c>
      <c r="L116" s="16">
        <v>3</v>
      </c>
      <c r="M116" t="str">
        <f t="shared" si="1"/>
        <v/>
      </c>
      <c r="O116">
        <v>112</v>
      </c>
      <c r="P116">
        <v>26</v>
      </c>
    </row>
    <row r="117" spans="3:17">
      <c r="C117" s="2" t="s">
        <v>88</v>
      </c>
      <c r="D117" t="s">
        <v>153</v>
      </c>
      <c r="E117">
        <v>1</v>
      </c>
      <c r="J117" cm="1">
        <f t="array" ref="J117">_xlfn.XLOOKUP($C117, Drinks!$B$4:'Drinks'!$B$128, Drinks!$A$4:'Drinks'!$A$128)</f>
        <v>31</v>
      </c>
      <c r="K117" cm="1">
        <f t="array" ref="K117">_xlfn.XLOOKUP(D117, Ingredients!$B$4:'Ingredients'!$B$173, Ingredients!$A$4:'Ingredients'!$A$173)</f>
        <v>33</v>
      </c>
      <c r="L117" s="17">
        <v>1</v>
      </c>
      <c r="M117" t="str">
        <f t="shared" si="1"/>
        <v/>
      </c>
      <c r="O117">
        <v>112</v>
      </c>
      <c r="P117">
        <v>10</v>
      </c>
    </row>
    <row r="118" spans="3:17">
      <c r="C118" s="2" t="s">
        <v>88</v>
      </c>
      <c r="D118" t="s">
        <v>250</v>
      </c>
      <c r="E118">
        <v>1</v>
      </c>
      <c r="J118" cm="1">
        <f t="array" ref="J118">_xlfn.XLOOKUP($C118, Drinks!$B$4:'Drinks'!$B$128, Drinks!$A$4:'Drinks'!$A$128)</f>
        <v>31</v>
      </c>
      <c r="K118" cm="1">
        <f t="array" ref="K118">_xlfn.XLOOKUP(D118, Ingredients!$B$4:'Ingredients'!$B$173, Ingredients!$A$4:'Ingredients'!$A$173)</f>
        <v>148</v>
      </c>
      <c r="L118" s="16">
        <v>1</v>
      </c>
      <c r="M118" t="str">
        <f t="shared" si="1"/>
        <v/>
      </c>
      <c r="O118">
        <v>113</v>
      </c>
      <c r="P118">
        <v>36</v>
      </c>
      <c r="Q118" t="s">
        <v>328</v>
      </c>
    </row>
    <row r="119" spans="3:17">
      <c r="C119" s="2" t="s">
        <v>88</v>
      </c>
      <c r="D119" t="s">
        <v>252</v>
      </c>
      <c r="E119">
        <v>3</v>
      </c>
      <c r="J119" cm="1">
        <f t="array" ref="J119">_xlfn.XLOOKUP($C119, Drinks!$B$4:'Drinks'!$B$128, Drinks!$A$4:'Drinks'!$A$128)</f>
        <v>31</v>
      </c>
      <c r="K119" cm="1">
        <f t="array" ref="K119">_xlfn.XLOOKUP(D119, Ingredients!$B$4:'Ingredients'!$B$173, Ingredients!$A$4:'Ingredients'!$A$173)</f>
        <v>169</v>
      </c>
      <c r="L119" s="17">
        <v>3</v>
      </c>
      <c r="M119" t="str">
        <f t="shared" si="1"/>
        <v/>
      </c>
      <c r="O119">
        <v>114</v>
      </c>
      <c r="P119">
        <v>21</v>
      </c>
    </row>
    <row r="120" spans="3:17">
      <c r="C120" s="2" t="s">
        <v>88</v>
      </c>
      <c r="D120" t="s">
        <v>253</v>
      </c>
      <c r="E120">
        <v>2</v>
      </c>
      <c r="J120" cm="1">
        <f t="array" ref="J120">_xlfn.XLOOKUP($C120, Drinks!$B$4:'Drinks'!$B$128, Drinks!$A$4:'Drinks'!$A$128)</f>
        <v>31</v>
      </c>
      <c r="K120" cm="1">
        <f t="array" ref="K120">_xlfn.XLOOKUP(D120, Ingredients!$B$4:'Ingredients'!$B$173, Ingredients!$A$4:'Ingredients'!$A$173)</f>
        <v>85</v>
      </c>
      <c r="L120" s="16">
        <v>2</v>
      </c>
      <c r="M120" t="str">
        <f t="shared" si="1"/>
        <v/>
      </c>
      <c r="O120">
        <v>114</v>
      </c>
      <c r="P120">
        <v>7</v>
      </c>
    </row>
    <row r="121" spans="3:17">
      <c r="C121" s="2" t="s">
        <v>88</v>
      </c>
      <c r="D121" t="s">
        <v>290</v>
      </c>
      <c r="E121">
        <v>0.04</v>
      </c>
      <c r="F121" t="s">
        <v>254</v>
      </c>
      <c r="J121" cm="1">
        <f t="array" ref="J121">_xlfn.XLOOKUP($C121, Drinks!$B$4:'Drinks'!$B$128, Drinks!$A$4:'Drinks'!$A$128)</f>
        <v>31</v>
      </c>
      <c r="K121" cm="1">
        <f t="array" ref="K121">_xlfn.XLOOKUP(D121, Ingredients!$B$4:'Ingredients'!$B$173, Ingredients!$A$4:'Ingredients'!$A$173)</f>
        <v>79</v>
      </c>
      <c r="L121" s="17">
        <v>0.04</v>
      </c>
      <c r="M121" t="str">
        <f t="shared" si="1"/>
        <v>0.25 tsp</v>
      </c>
      <c r="O121">
        <v>115</v>
      </c>
      <c r="P121">
        <v>23</v>
      </c>
    </row>
    <row r="122" spans="3:17">
      <c r="C122" s="3" t="s">
        <v>41</v>
      </c>
      <c r="D122" t="s">
        <v>185</v>
      </c>
      <c r="E122">
        <v>1.5</v>
      </c>
      <c r="G122" t="s">
        <v>167</v>
      </c>
      <c r="J122" cm="1">
        <f t="array" ref="J122">_xlfn.XLOOKUP($C122, Drinks!$B$4:'Drinks'!$B$128, Drinks!$A$4:'Drinks'!$A$128)</f>
        <v>32</v>
      </c>
      <c r="K122" cm="1">
        <f t="array" ref="K122">_xlfn.XLOOKUP(D122, Ingredients!$B$4:'Ingredients'!$B$173, Ingredients!$A$4:'Ingredients'!$A$173)</f>
        <v>72</v>
      </c>
      <c r="L122" s="16">
        <v>1.5</v>
      </c>
      <c r="M122" t="str">
        <f t="shared" si="1"/>
        <v/>
      </c>
      <c r="O122">
        <v>116</v>
      </c>
      <c r="P122">
        <v>21</v>
      </c>
    </row>
    <row r="123" spans="3:17">
      <c r="C123" s="3" t="s">
        <v>41</v>
      </c>
      <c r="D123" t="s">
        <v>129</v>
      </c>
      <c r="E123">
        <v>1.5</v>
      </c>
      <c r="F123" t="s">
        <v>257</v>
      </c>
      <c r="J123" cm="1">
        <f t="array" ref="J123">_xlfn.XLOOKUP($C123, Drinks!$B$4:'Drinks'!$B$128, Drinks!$A$4:'Drinks'!$A$128)</f>
        <v>32</v>
      </c>
      <c r="K123" cm="1">
        <f t="array" ref="K123">_xlfn.XLOOKUP(D123, Ingredients!$B$4:'Ingredients'!$B$173, Ingredients!$A$4:'Ingredients'!$A$173)</f>
        <v>105</v>
      </c>
      <c r="L123" s="17">
        <v>1.5</v>
      </c>
      <c r="M123" t="str">
        <f t="shared" si="1"/>
        <v>sub: blanc vermouth</v>
      </c>
      <c r="O123">
        <v>117</v>
      </c>
      <c r="P123">
        <v>21</v>
      </c>
    </row>
    <row r="124" spans="3:17">
      <c r="C124" s="3" t="s">
        <v>41</v>
      </c>
      <c r="D124" t="s">
        <v>332</v>
      </c>
      <c r="E124">
        <v>0.25</v>
      </c>
      <c r="J124" cm="1">
        <f t="array" ref="J124">_xlfn.XLOOKUP($C124, Drinks!$B$4:'Drinks'!$B$128, Drinks!$A$4:'Drinks'!$A$128)</f>
        <v>32</v>
      </c>
      <c r="K124" cm="1">
        <f t="array" ref="K124">_xlfn.XLOOKUP(D124, Ingredients!$B$4:'Ingredients'!$B$173, Ingredients!$A$4:'Ingredients'!$A$173)</f>
        <v>52</v>
      </c>
      <c r="L124" s="16">
        <v>0.25</v>
      </c>
      <c r="M124" t="str">
        <f t="shared" si="1"/>
        <v/>
      </c>
      <c r="O124">
        <v>119</v>
      </c>
      <c r="P124">
        <v>37</v>
      </c>
    </row>
    <row r="125" spans="3:17">
      <c r="C125" s="3" t="s">
        <v>41</v>
      </c>
      <c r="D125" t="s">
        <v>181</v>
      </c>
      <c r="E125">
        <v>0.125</v>
      </c>
      <c r="F125" t="s">
        <v>256</v>
      </c>
      <c r="J125" cm="1">
        <f t="array" ref="J125">_xlfn.XLOOKUP($C125, Drinks!$B$4:'Drinks'!$B$128, Drinks!$A$4:'Drinks'!$A$128)</f>
        <v>32</v>
      </c>
      <c r="K125" cm="1">
        <f t="array" ref="K125">_xlfn.XLOOKUP(D125, Ingredients!$B$4:'Ingredients'!$B$173, Ingredients!$A$4:'Ingredients'!$A$173)</f>
        <v>82</v>
      </c>
      <c r="L125" s="17">
        <v>0.125</v>
      </c>
      <c r="M125" t="str">
        <f t="shared" si="1"/>
        <v>barspoon</v>
      </c>
      <c r="O125">
        <v>119</v>
      </c>
      <c r="P125">
        <v>3</v>
      </c>
      <c r="Q125" t="s">
        <v>474</v>
      </c>
    </row>
    <row r="126" spans="3:17">
      <c r="C126" s="2" t="s">
        <v>58</v>
      </c>
      <c r="D126" t="s">
        <v>197</v>
      </c>
      <c r="E126">
        <v>2</v>
      </c>
      <c r="G126" t="s">
        <v>259</v>
      </c>
      <c r="J126" cm="1">
        <f t="array" ref="J126">_xlfn.XLOOKUP($C126, Drinks!$B$4:'Drinks'!$B$128, Drinks!$A$4:'Drinks'!$A$128)</f>
        <v>33</v>
      </c>
      <c r="K126" cm="1">
        <f t="array" ref="K126">_xlfn.XLOOKUP(D126, Ingredients!$B$4:'Ingredients'!$B$173, Ingredients!$A$4:'Ingredients'!$A$173)</f>
        <v>163</v>
      </c>
      <c r="L126" s="16">
        <v>2</v>
      </c>
      <c r="M126" t="str">
        <f t="shared" si="1"/>
        <v/>
      </c>
      <c r="O126">
        <v>121</v>
      </c>
      <c r="P126">
        <v>21</v>
      </c>
    </row>
    <row r="127" spans="3:17">
      <c r="C127" s="2" t="s">
        <v>58</v>
      </c>
      <c r="D127" t="s">
        <v>176</v>
      </c>
      <c r="E127">
        <v>0.5</v>
      </c>
      <c r="J127" cm="1">
        <f t="array" ref="J127">_xlfn.XLOOKUP($C127, Drinks!$B$4:'Drinks'!$B$128, Drinks!$A$4:'Drinks'!$A$128)</f>
        <v>33</v>
      </c>
      <c r="K127" cm="1">
        <f t="array" ref="K127">_xlfn.XLOOKUP(D127, Ingredients!$B$4:'Ingredients'!$B$173, Ingredients!$A$4:'Ingredients'!$A$173)</f>
        <v>32</v>
      </c>
      <c r="L127" s="17">
        <v>0.5</v>
      </c>
      <c r="M127" t="str">
        <f t="shared" si="1"/>
        <v/>
      </c>
      <c r="O127">
        <v>124</v>
      </c>
      <c r="P127">
        <v>7</v>
      </c>
    </row>
    <row r="128" spans="3:17">
      <c r="C128" s="2" t="s">
        <v>58</v>
      </c>
      <c r="D128" t="s">
        <v>213</v>
      </c>
      <c r="E128">
        <v>0.5</v>
      </c>
      <c r="J128" cm="1">
        <f t="array" ref="J128">_xlfn.XLOOKUP($C128, Drinks!$B$4:'Drinks'!$B$128, Drinks!$A$4:'Drinks'!$A$128)</f>
        <v>33</v>
      </c>
      <c r="K128" cm="1">
        <f t="array" ref="K128">_xlfn.XLOOKUP(D128, Ingredients!$B$4:'Ingredients'!$B$173, Ingredients!$A$4:'Ingredients'!$A$173)</f>
        <v>141</v>
      </c>
      <c r="L128" s="16">
        <v>0.5</v>
      </c>
      <c r="M128" t="str">
        <f t="shared" si="1"/>
        <v/>
      </c>
      <c r="O128">
        <v>124</v>
      </c>
      <c r="P128">
        <v>37</v>
      </c>
    </row>
    <row r="129" spans="3:16">
      <c r="C129" s="2" t="s">
        <v>58</v>
      </c>
      <c r="D129" t="s">
        <v>258</v>
      </c>
      <c r="E129">
        <v>2</v>
      </c>
      <c r="J129" cm="1">
        <f t="array" ref="J129">_xlfn.XLOOKUP($C129, Drinks!$B$4:'Drinks'!$B$128, Drinks!$A$4:'Drinks'!$A$128)</f>
        <v>33</v>
      </c>
      <c r="K129" cm="1">
        <f t="array" ref="K129">_xlfn.XLOOKUP(D129, Ingredients!$B$4:'Ingredients'!$B$173, Ingredients!$A$4:'Ingredients'!$A$173)</f>
        <v>58</v>
      </c>
      <c r="L129" s="17">
        <v>2</v>
      </c>
      <c r="M129" t="str">
        <f t="shared" si="1"/>
        <v/>
      </c>
      <c r="O129">
        <v>125</v>
      </c>
      <c r="P129">
        <v>37</v>
      </c>
    </row>
    <row r="130" spans="3:16">
      <c r="C130" s="3" t="s">
        <v>260</v>
      </c>
      <c r="D130" t="s">
        <v>261</v>
      </c>
      <c r="E130">
        <v>1</v>
      </c>
      <c r="J130" cm="1">
        <f t="array" ref="J130">_xlfn.XLOOKUP($C130, Drinks!$B$4:'Drinks'!$B$128, Drinks!$A$4:'Drinks'!$A$128)</f>
        <v>34</v>
      </c>
      <c r="K130" cm="1">
        <f t="array" ref="K130">_xlfn.XLOOKUP(D130, Ingredients!$B$4:'Ingredients'!$B$173, Ingredients!$A$4:'Ingredients'!$A$173)</f>
        <v>61</v>
      </c>
      <c r="L130" s="16">
        <v>1</v>
      </c>
      <c r="M130" t="str">
        <f t="shared" si="1"/>
        <v/>
      </c>
      <c r="O130">
        <v>125</v>
      </c>
      <c r="P130">
        <v>29</v>
      </c>
    </row>
    <row r="131" spans="3:16">
      <c r="C131" s="3" t="s">
        <v>260</v>
      </c>
      <c r="D131" t="s">
        <v>262</v>
      </c>
      <c r="E131">
        <v>2.5</v>
      </c>
      <c r="J131" cm="1">
        <f t="array" ref="J131">_xlfn.XLOOKUP($C131, Drinks!$B$4:'Drinks'!$B$128, Drinks!$A$4:'Drinks'!$A$128)</f>
        <v>34</v>
      </c>
      <c r="K131" cm="1">
        <f t="array" ref="K131">_xlfn.XLOOKUP(D131, Ingredients!$B$4:'Ingredients'!$B$173, Ingredients!$A$4:'Ingredients'!$A$173)</f>
        <v>31</v>
      </c>
      <c r="L131" s="17">
        <v>2.5</v>
      </c>
      <c r="M131" t="str">
        <f t="shared" si="1"/>
        <v/>
      </c>
    </row>
    <row r="132" spans="3:16">
      <c r="C132" s="2" t="s">
        <v>114</v>
      </c>
      <c r="D132" t="s">
        <v>263</v>
      </c>
      <c r="E132">
        <v>1</v>
      </c>
      <c r="J132" cm="1">
        <f t="array" ref="J132">_xlfn.XLOOKUP($C132, Drinks!$B$4:'Drinks'!$B$128, Drinks!$A$4:'Drinks'!$A$128)</f>
        <v>35</v>
      </c>
      <c r="K132" cm="1">
        <f t="array" ref="K132">_xlfn.XLOOKUP(D132, Ingredients!$B$4:'Ingredients'!$B$173, Ingredients!$A$4:'Ingredients'!$A$173)</f>
        <v>137</v>
      </c>
      <c r="L132" s="16">
        <v>1</v>
      </c>
      <c r="M132" t="str">
        <f t="shared" si="1"/>
        <v/>
      </c>
    </row>
    <row r="133" spans="3:16">
      <c r="C133" s="2" t="s">
        <v>114</v>
      </c>
      <c r="D133" t="s">
        <v>264</v>
      </c>
      <c r="E133">
        <v>1</v>
      </c>
      <c r="J133" cm="1">
        <f t="array" ref="J133">_xlfn.XLOOKUP($C133, Drinks!$B$4:'Drinks'!$B$128, Drinks!$A$4:'Drinks'!$A$128)</f>
        <v>35</v>
      </c>
      <c r="K133" cm="1">
        <f t="array" ref="K133">_xlfn.XLOOKUP(D133, Ingredients!$B$4:'Ingredients'!$B$173, Ingredients!$A$4:'Ingredients'!$A$173)</f>
        <v>80</v>
      </c>
      <c r="L133" s="17">
        <v>1</v>
      </c>
      <c r="M133" t="str">
        <f t="shared" ref="M133:M196" si="2">IF($F133 = "", "", $F133)</f>
        <v/>
      </c>
    </row>
    <row r="134" spans="3:16">
      <c r="C134" s="2" t="s">
        <v>114</v>
      </c>
      <c r="D134" t="s">
        <v>173</v>
      </c>
      <c r="E134">
        <v>1</v>
      </c>
      <c r="J134" cm="1">
        <f t="array" ref="J134">_xlfn.XLOOKUP($C134, Drinks!$B$4:'Drinks'!$B$128, Drinks!$A$4:'Drinks'!$A$128)</f>
        <v>35</v>
      </c>
      <c r="K134" cm="1">
        <f t="array" ref="K134">_xlfn.XLOOKUP(D134, Ingredients!$B$4:'Ingredients'!$B$173, Ingredients!$A$4:'Ingredients'!$A$173)</f>
        <v>109</v>
      </c>
      <c r="L134" s="16">
        <v>1</v>
      </c>
      <c r="M134" t="str">
        <f t="shared" si="2"/>
        <v/>
      </c>
    </row>
    <row r="135" spans="3:16">
      <c r="C135" s="2" t="s">
        <v>114</v>
      </c>
      <c r="D135" t="s">
        <v>131</v>
      </c>
      <c r="E135">
        <v>1</v>
      </c>
      <c r="J135" cm="1">
        <f t="array" ref="J135">_xlfn.XLOOKUP($C135, Drinks!$B$4:'Drinks'!$B$128, Drinks!$A$4:'Drinks'!$A$128)</f>
        <v>35</v>
      </c>
      <c r="K135" cm="1">
        <f t="array" ref="K135">_xlfn.XLOOKUP(D135, Ingredients!$B$4:'Ingredients'!$B$173, Ingredients!$A$4:'Ingredients'!$A$173)</f>
        <v>64</v>
      </c>
      <c r="L135" s="17">
        <v>1</v>
      </c>
      <c r="M135" t="str">
        <f t="shared" si="2"/>
        <v/>
      </c>
    </row>
    <row r="136" spans="3:16">
      <c r="C136" s="3" t="s">
        <v>90</v>
      </c>
      <c r="D136" t="s">
        <v>263</v>
      </c>
      <c r="E136">
        <v>1</v>
      </c>
      <c r="J136" cm="1">
        <f t="array" ref="J136">_xlfn.XLOOKUP($C136, Drinks!$B$4:'Drinks'!$B$128, Drinks!$A$4:'Drinks'!$A$128)</f>
        <v>36</v>
      </c>
      <c r="K136" cm="1">
        <f t="array" ref="K136">_xlfn.XLOOKUP(D136, Ingredients!$B$4:'Ingredients'!$B$173, Ingredients!$A$4:'Ingredients'!$A$173)</f>
        <v>137</v>
      </c>
      <c r="L136" s="16">
        <v>1</v>
      </c>
      <c r="M136" t="str">
        <f t="shared" si="2"/>
        <v/>
      </c>
    </row>
    <row r="137" spans="3:16">
      <c r="C137" s="3" t="s">
        <v>90</v>
      </c>
      <c r="D137" t="s">
        <v>267</v>
      </c>
      <c r="E137">
        <v>1</v>
      </c>
      <c r="F137" t="s">
        <v>334</v>
      </c>
      <c r="G137" t="s">
        <v>269</v>
      </c>
      <c r="J137" cm="1">
        <f t="array" ref="J137">_xlfn.XLOOKUP($C137, Drinks!$B$4:'Drinks'!$B$128, Drinks!$A$4:'Drinks'!$A$128)</f>
        <v>36</v>
      </c>
      <c r="K137" cm="1">
        <f t="array" ref="K137">_xlfn.XLOOKUP(D137, Ingredients!$B$4:'Ingredients'!$B$173, Ingredients!$A$4:'Ingredients'!$A$173)</f>
        <v>133</v>
      </c>
      <c r="L137" s="17">
        <v>1</v>
      </c>
      <c r="M137" t="str">
        <f t="shared" si="2"/>
        <v>sub: light rum</v>
      </c>
    </row>
    <row r="138" spans="3:16">
      <c r="C138" s="3" t="s">
        <v>90</v>
      </c>
      <c r="D138" t="s">
        <v>135</v>
      </c>
      <c r="F138" t="s">
        <v>226</v>
      </c>
      <c r="G138" t="s">
        <v>270</v>
      </c>
      <c r="J138" cm="1">
        <f t="array" ref="J138">_xlfn.XLOOKUP($C138, Drinks!$B$4:'Drinks'!$B$128, Drinks!$A$4:'Drinks'!$A$128)</f>
        <v>36</v>
      </c>
      <c r="K138" cm="1">
        <f t="array" ref="K138">_xlfn.XLOOKUP(D138, Ingredients!$B$4:'Ingredients'!$B$173, Ingredients!$A$4:'Ingredients'!$A$173)</f>
        <v>1</v>
      </c>
      <c r="L138" s="16"/>
      <c r="M138" t="str">
        <f t="shared" si="2"/>
        <v>1 dash</v>
      </c>
    </row>
    <row r="139" spans="3:16">
      <c r="C139" s="3" t="s">
        <v>90</v>
      </c>
      <c r="D139" t="s">
        <v>229</v>
      </c>
      <c r="F139" t="s">
        <v>204</v>
      </c>
      <c r="J139" cm="1">
        <f t="array" ref="J139">_xlfn.XLOOKUP($C139, Drinks!$B$4:'Drinks'!$B$128, Drinks!$A$4:'Drinks'!$A$128)</f>
        <v>36</v>
      </c>
      <c r="K139" cm="1">
        <f t="array" ref="K139">_xlfn.XLOOKUP(D139, Ingredients!$B$4:'Ingredients'!$B$173, Ingredients!$A$4:'Ingredients'!$A$173)</f>
        <v>8</v>
      </c>
      <c r="L139" s="17"/>
      <c r="M139" t="str">
        <f t="shared" si="2"/>
        <v>2 dashes</v>
      </c>
    </row>
    <row r="140" spans="3:16">
      <c r="C140" s="3" t="s">
        <v>90</v>
      </c>
      <c r="D140" t="s">
        <v>181</v>
      </c>
      <c r="E140">
        <v>0.5</v>
      </c>
      <c r="J140" cm="1">
        <f t="array" ref="J140">_xlfn.XLOOKUP($C140, Drinks!$B$4:'Drinks'!$B$128, Drinks!$A$4:'Drinks'!$A$128)</f>
        <v>36</v>
      </c>
      <c r="K140" cm="1">
        <f t="array" ref="K140">_xlfn.XLOOKUP(D140, Ingredients!$B$4:'Ingredients'!$B$173, Ingredients!$A$4:'Ingredients'!$A$173)</f>
        <v>82</v>
      </c>
      <c r="L140" s="16">
        <v>0.5</v>
      </c>
      <c r="M140" t="str">
        <f t="shared" si="2"/>
        <v/>
      </c>
    </row>
    <row r="141" spans="3:16">
      <c r="C141" s="3" t="s">
        <v>90</v>
      </c>
      <c r="D141" t="s">
        <v>268</v>
      </c>
      <c r="E141">
        <v>0.5</v>
      </c>
      <c r="J141" cm="1">
        <f t="array" ref="J141">_xlfn.XLOOKUP($C141, Drinks!$B$4:'Drinks'!$B$128, Drinks!$A$4:'Drinks'!$A$128)</f>
        <v>36</v>
      </c>
      <c r="K141" cm="1">
        <f t="array" ref="K141">_xlfn.XLOOKUP(D141, Ingredients!$B$4:'Ingredients'!$B$173, Ingredients!$A$4:'Ingredients'!$A$173)</f>
        <v>129</v>
      </c>
      <c r="L141" s="17">
        <v>0.5</v>
      </c>
      <c r="M141" t="str">
        <f t="shared" si="2"/>
        <v/>
      </c>
    </row>
    <row r="142" spans="3:16">
      <c r="C142" s="3" t="s">
        <v>90</v>
      </c>
      <c r="D142" t="s">
        <v>266</v>
      </c>
      <c r="E142">
        <v>0.25</v>
      </c>
      <c r="J142" cm="1">
        <f t="array" ref="J142">_xlfn.XLOOKUP($C142, Drinks!$B$4:'Drinks'!$B$128, Drinks!$A$4:'Drinks'!$A$128)</f>
        <v>36</v>
      </c>
      <c r="K142" cm="1">
        <f t="array" ref="K142">_xlfn.XLOOKUP(D142, Ingredients!$B$4:'Ingredients'!$B$173, Ingredients!$A$4:'Ingredients'!$A$173)</f>
        <v>51</v>
      </c>
      <c r="L142" s="16">
        <v>0.25</v>
      </c>
      <c r="M142" t="str">
        <f t="shared" si="2"/>
        <v/>
      </c>
    </row>
    <row r="143" spans="3:16">
      <c r="C143" s="3" t="s">
        <v>90</v>
      </c>
      <c r="D143" t="s">
        <v>265</v>
      </c>
      <c r="E143">
        <v>0.25</v>
      </c>
      <c r="J143" cm="1">
        <f t="array" ref="J143">_xlfn.XLOOKUP($C143, Drinks!$B$4:'Drinks'!$B$128, Drinks!$A$4:'Drinks'!$A$128)</f>
        <v>36</v>
      </c>
      <c r="K143" cm="1">
        <f t="array" ref="K143">_xlfn.XLOOKUP(D143, Ingredients!$B$4:'Ingredients'!$B$173, Ingredients!$A$4:'Ingredients'!$A$173)</f>
        <v>27</v>
      </c>
      <c r="L143" s="17">
        <v>0.25</v>
      </c>
      <c r="M143" t="str">
        <f t="shared" si="2"/>
        <v/>
      </c>
    </row>
    <row r="144" spans="3:16">
      <c r="C144" s="2" t="s">
        <v>25</v>
      </c>
      <c r="D144" t="s">
        <v>128</v>
      </c>
      <c r="E144">
        <v>2</v>
      </c>
      <c r="G144" t="s">
        <v>130</v>
      </c>
      <c r="J144" cm="1">
        <f t="array" ref="J144">_xlfn.XLOOKUP($C144, Drinks!$B$4:'Drinks'!$B$128, Drinks!$A$4:'Drinks'!$A$128)</f>
        <v>37</v>
      </c>
      <c r="K144" cm="1">
        <f t="array" ref="K144">_xlfn.XLOOKUP(D144, Ingredients!$B$4:'Ingredients'!$B$173, Ingredients!$A$4:'Ingredients'!$A$173)</f>
        <v>107</v>
      </c>
      <c r="L144" s="16">
        <v>2</v>
      </c>
      <c r="M144" t="str">
        <f t="shared" si="2"/>
        <v/>
      </c>
    </row>
    <row r="145" spans="3:13">
      <c r="C145" s="2" t="s">
        <v>25</v>
      </c>
      <c r="D145" t="s">
        <v>213</v>
      </c>
      <c r="E145">
        <v>0.5</v>
      </c>
      <c r="G145" t="s">
        <v>135</v>
      </c>
      <c r="H145" t="s">
        <v>204</v>
      </c>
      <c r="J145" cm="1">
        <f t="array" ref="J145">_xlfn.XLOOKUP($C145, Drinks!$B$4:'Drinks'!$B$128, Drinks!$A$4:'Drinks'!$A$128)</f>
        <v>37</v>
      </c>
      <c r="K145" cm="1">
        <f t="array" ref="K145">_xlfn.XLOOKUP(D145, Ingredients!$B$4:'Ingredients'!$B$173, Ingredients!$A$4:'Ingredients'!$A$173)</f>
        <v>141</v>
      </c>
      <c r="L145" s="17">
        <v>0.5</v>
      </c>
      <c r="M145" t="str">
        <f t="shared" si="2"/>
        <v/>
      </c>
    </row>
    <row r="146" spans="3:13">
      <c r="C146" s="2" t="s">
        <v>25</v>
      </c>
      <c r="D146" t="s">
        <v>131</v>
      </c>
      <c r="E146">
        <v>1</v>
      </c>
      <c r="J146" cm="1">
        <f t="array" ref="J146">_xlfn.XLOOKUP($C146, Drinks!$B$4:'Drinks'!$B$128, Drinks!$A$4:'Drinks'!$A$128)</f>
        <v>37</v>
      </c>
      <c r="K146" cm="1">
        <f t="array" ref="K146">_xlfn.XLOOKUP(D146, Ingredients!$B$4:'Ingredients'!$B$173, Ingredients!$A$4:'Ingredients'!$A$173)</f>
        <v>64</v>
      </c>
      <c r="L146" s="16">
        <v>1</v>
      </c>
      <c r="M146" t="str">
        <f t="shared" si="2"/>
        <v/>
      </c>
    </row>
    <row r="147" spans="3:13">
      <c r="C147" s="2" t="s">
        <v>25</v>
      </c>
      <c r="D147" t="s">
        <v>191</v>
      </c>
      <c r="E147">
        <v>3</v>
      </c>
      <c r="F147" t="s">
        <v>189</v>
      </c>
      <c r="J147" cm="1">
        <f t="array" ref="J147">_xlfn.XLOOKUP($C147, Drinks!$B$4:'Drinks'!$B$128, Drinks!$A$4:'Drinks'!$A$128)</f>
        <v>37</v>
      </c>
      <c r="K147" cm="1">
        <f t="array" ref="K147">_xlfn.XLOOKUP(D147, Ingredients!$B$4:'Ingredients'!$B$173, Ingredients!$A$4:'Ingredients'!$A$173)</f>
        <v>28</v>
      </c>
      <c r="L147" s="17">
        <v>3</v>
      </c>
      <c r="M147" t="str">
        <f t="shared" si="2"/>
        <v>add after shaking/straining</v>
      </c>
    </row>
    <row r="148" spans="3:13">
      <c r="C148" s="3" t="s">
        <v>5</v>
      </c>
      <c r="D148" t="s">
        <v>153</v>
      </c>
      <c r="E148">
        <v>1.5</v>
      </c>
      <c r="J148" cm="1">
        <f t="array" ref="J148">_xlfn.XLOOKUP($C148, Drinks!$B$4:'Drinks'!$B$128, Drinks!$A$4:'Drinks'!$A$128)</f>
        <v>38</v>
      </c>
      <c r="K148" cm="1">
        <f t="array" ref="K148">_xlfn.XLOOKUP(D148, Ingredients!$B$4:'Ingredients'!$B$173, Ingredients!$A$4:'Ingredients'!$A$173)</f>
        <v>33</v>
      </c>
      <c r="L148" s="16">
        <v>1.5</v>
      </c>
      <c r="M148" t="str">
        <f t="shared" si="2"/>
        <v/>
      </c>
    </row>
    <row r="149" spans="3:13">
      <c r="C149" s="3" t="s">
        <v>5</v>
      </c>
      <c r="D149" t="s">
        <v>147</v>
      </c>
      <c r="E149">
        <v>1</v>
      </c>
      <c r="J149" cm="1">
        <f t="array" ref="J149">_xlfn.XLOOKUP($C149, Drinks!$B$4:'Drinks'!$B$128, Drinks!$A$4:'Drinks'!$A$128)</f>
        <v>38</v>
      </c>
      <c r="K149" cm="1">
        <f t="array" ref="K149">_xlfn.XLOOKUP(D149, Ingredients!$B$4:'Ingredients'!$B$173, Ingredients!$A$4:'Ingredients'!$A$173)</f>
        <v>5</v>
      </c>
      <c r="L149" s="17">
        <v>1</v>
      </c>
      <c r="M149" t="str">
        <f t="shared" si="2"/>
        <v/>
      </c>
    </row>
    <row r="150" spans="3:13">
      <c r="C150" s="6" t="s">
        <v>89</v>
      </c>
      <c r="D150" t="s">
        <v>197</v>
      </c>
      <c r="E150">
        <v>2</v>
      </c>
      <c r="G150" t="s">
        <v>273</v>
      </c>
      <c r="J150" cm="1">
        <f t="array" ref="J150">_xlfn.XLOOKUP($C150, Drinks!$B$4:'Drinks'!$B$128, Drinks!$A$4:'Drinks'!$A$128)</f>
        <v>39</v>
      </c>
      <c r="K150" cm="1">
        <f t="array" ref="K150">_xlfn.XLOOKUP(D150, Ingredients!$B$4:'Ingredients'!$B$173, Ingredients!$A$4:'Ingredients'!$A$173)</f>
        <v>163</v>
      </c>
      <c r="L150" s="16">
        <v>2</v>
      </c>
      <c r="M150" t="str">
        <f t="shared" si="2"/>
        <v/>
      </c>
    </row>
    <row r="151" spans="3:13">
      <c r="C151" s="6" t="s">
        <v>89</v>
      </c>
      <c r="D151" t="s">
        <v>265</v>
      </c>
      <c r="E151">
        <v>0.5</v>
      </c>
      <c r="J151" cm="1">
        <f t="array" ref="J151">_xlfn.XLOOKUP($C151, Drinks!$B$4:'Drinks'!$B$128, Drinks!$A$4:'Drinks'!$A$128)</f>
        <v>39</v>
      </c>
      <c r="K151" cm="1">
        <f t="array" ref="K151">_xlfn.XLOOKUP(D151, Ingredients!$B$4:'Ingredients'!$B$173, Ingredients!$A$4:'Ingredients'!$A$173)</f>
        <v>27</v>
      </c>
      <c r="L151" s="17">
        <v>0.5</v>
      </c>
      <c r="M151" t="str">
        <f t="shared" si="2"/>
        <v/>
      </c>
    </row>
    <row r="152" spans="3:13">
      <c r="C152" s="6" t="s">
        <v>89</v>
      </c>
      <c r="D152" t="s">
        <v>186</v>
      </c>
      <c r="E152">
        <v>1.5</v>
      </c>
      <c r="J152" cm="1">
        <f t="array" ref="J152">_xlfn.XLOOKUP($C152, Drinks!$B$4:'Drinks'!$B$128, Drinks!$A$4:'Drinks'!$A$128)</f>
        <v>39</v>
      </c>
      <c r="K152" cm="1">
        <f t="array" ref="K152">_xlfn.XLOOKUP(D152, Ingredients!$B$4:'Ingredients'!$B$173, Ingredients!$A$4:'Ingredients'!$A$173)</f>
        <v>124</v>
      </c>
      <c r="L152" s="16">
        <v>1.5</v>
      </c>
      <c r="M152" t="str">
        <f t="shared" si="2"/>
        <v/>
      </c>
    </row>
    <row r="153" spans="3:13">
      <c r="C153" s="3" t="s">
        <v>118</v>
      </c>
      <c r="D153" t="s">
        <v>274</v>
      </c>
      <c r="E153">
        <v>4</v>
      </c>
      <c r="G153" t="s">
        <v>202</v>
      </c>
      <c r="J153" cm="1">
        <f t="array" ref="J153">_xlfn.XLOOKUP($C153, Drinks!$B$4:'Drinks'!$B$128, Drinks!$A$4:'Drinks'!$A$128)</f>
        <v>40</v>
      </c>
      <c r="K153" cm="1">
        <f t="array" ref="K153">_xlfn.XLOOKUP(D153, Ingredients!$B$4:'Ingredients'!$B$173, Ingredients!$A$4:'Ingredients'!$A$173)</f>
        <v>152</v>
      </c>
      <c r="L153" s="17">
        <v>4</v>
      </c>
      <c r="M153" t="str">
        <f t="shared" si="2"/>
        <v/>
      </c>
    </row>
    <row r="154" spans="3:13">
      <c r="C154" s="3" t="s">
        <v>118</v>
      </c>
      <c r="D154" t="s">
        <v>401</v>
      </c>
      <c r="E154">
        <v>4.1500000000000004</v>
      </c>
      <c r="J154" cm="1">
        <f t="array" ref="J154">_xlfn.XLOOKUP($C154, Drinks!$B$4:'Drinks'!$B$128, Drinks!$A$4:'Drinks'!$A$128)</f>
        <v>40</v>
      </c>
      <c r="K154" cm="1">
        <f t="array" ref="K154">_xlfn.XLOOKUP(D154, Ingredients!$B$4:'Ingredients'!$B$173, Ingredients!$A$4:'Ingredients'!$A$173)</f>
        <v>92</v>
      </c>
      <c r="L154" s="16">
        <v>4.1500000000000004</v>
      </c>
      <c r="M154" t="str">
        <f t="shared" si="2"/>
        <v/>
      </c>
    </row>
    <row r="155" spans="3:13">
      <c r="C155" s="3" t="s">
        <v>118</v>
      </c>
      <c r="D155" t="s">
        <v>275</v>
      </c>
      <c r="E155">
        <v>8</v>
      </c>
      <c r="J155" cm="1">
        <f t="array" ref="J155">_xlfn.XLOOKUP($C155, Drinks!$B$4:'Drinks'!$B$128, Drinks!$A$4:'Drinks'!$A$128)</f>
        <v>40</v>
      </c>
      <c r="K155" cm="1">
        <f t="array" ref="K155">_xlfn.XLOOKUP(D155, Ingredients!$B$4:'Ingredients'!$B$173, Ingredients!$A$4:'Ingredients'!$A$173)</f>
        <v>149</v>
      </c>
      <c r="L155" s="17">
        <v>8</v>
      </c>
      <c r="M155" t="str">
        <f t="shared" si="2"/>
        <v/>
      </c>
    </row>
    <row r="156" spans="3:13">
      <c r="C156" s="3" t="s">
        <v>118</v>
      </c>
      <c r="D156" t="s">
        <v>276</v>
      </c>
      <c r="E156">
        <v>25</v>
      </c>
      <c r="J156" cm="1">
        <f t="array" ref="J156">_xlfn.XLOOKUP($C156, Drinks!$B$4:'Drinks'!$B$128, Drinks!$A$4:'Drinks'!$A$128)</f>
        <v>40</v>
      </c>
      <c r="K156" cm="1">
        <f t="array" ref="K156">_xlfn.XLOOKUP(D156, Ingredients!$B$4:'Ingredients'!$B$173, Ingredients!$A$4:'Ingredients'!$A$173)</f>
        <v>67</v>
      </c>
      <c r="L156" s="16">
        <v>25</v>
      </c>
      <c r="M156" t="str">
        <f t="shared" si="2"/>
        <v/>
      </c>
    </row>
    <row r="157" spans="3:13">
      <c r="C157" s="3" t="s">
        <v>118</v>
      </c>
      <c r="D157" t="s">
        <v>131</v>
      </c>
      <c r="E157">
        <v>2.5</v>
      </c>
      <c r="J157" cm="1">
        <f t="array" ref="J157">_xlfn.XLOOKUP($C157, Drinks!$B$4:'Drinks'!$B$128, Drinks!$A$4:'Drinks'!$A$128)</f>
        <v>40</v>
      </c>
      <c r="K157" cm="1">
        <f t="array" ref="K157">_xlfn.XLOOKUP(D157, Ingredients!$B$4:'Ingredients'!$B$173, Ingredients!$A$4:'Ingredients'!$A$173)</f>
        <v>64</v>
      </c>
      <c r="L157" s="17">
        <v>2.5</v>
      </c>
      <c r="M157" t="str">
        <f t="shared" si="2"/>
        <v/>
      </c>
    </row>
    <row r="158" spans="3:13">
      <c r="C158" s="2" t="s">
        <v>26</v>
      </c>
      <c r="D158" t="s">
        <v>128</v>
      </c>
      <c r="E158">
        <v>2.5</v>
      </c>
      <c r="G158" t="s">
        <v>278</v>
      </c>
      <c r="J158" cm="1">
        <f t="array" ref="J158">_xlfn.XLOOKUP($C158, Drinks!$B$4:'Drinks'!$B$128, Drinks!$A$4:'Drinks'!$A$128)</f>
        <v>41</v>
      </c>
      <c r="K158" cm="1">
        <f t="array" ref="K158">_xlfn.XLOOKUP(D158, Ingredients!$B$4:'Ingredients'!$B$173, Ingredients!$A$4:'Ingredients'!$A$173)</f>
        <v>107</v>
      </c>
      <c r="L158" s="16">
        <v>2.5</v>
      </c>
      <c r="M158" t="str">
        <f t="shared" si="2"/>
        <v/>
      </c>
    </row>
    <row r="159" spans="3:13">
      <c r="C159" s="2" t="s">
        <v>26</v>
      </c>
      <c r="D159" t="s">
        <v>247</v>
      </c>
      <c r="E159">
        <v>1</v>
      </c>
      <c r="J159" cm="1">
        <f t="array" ref="J159">_xlfn.XLOOKUP($C159, Drinks!$B$4:'Drinks'!$B$128, Drinks!$A$4:'Drinks'!$A$128)</f>
        <v>41</v>
      </c>
      <c r="K159" cm="1">
        <f t="array" ref="K159">_xlfn.XLOOKUP(D159, Ingredients!$B$4:'Ingredients'!$B$173, Ingredients!$A$4:'Ingredients'!$A$173)</f>
        <v>54</v>
      </c>
      <c r="L159" s="17">
        <v>1</v>
      </c>
      <c r="M159" t="str">
        <f t="shared" si="2"/>
        <v/>
      </c>
    </row>
    <row r="160" spans="3:13">
      <c r="C160" s="2" t="s">
        <v>26</v>
      </c>
      <c r="D160" t="s">
        <v>225</v>
      </c>
      <c r="F160" t="s">
        <v>204</v>
      </c>
      <c r="J160" cm="1">
        <f t="array" ref="J160">_xlfn.XLOOKUP($C160, Drinks!$B$4:'Drinks'!$B$128, Drinks!$A$4:'Drinks'!$A$128)</f>
        <v>41</v>
      </c>
      <c r="K160" cm="1">
        <f t="array" ref="K160">_xlfn.XLOOKUP(D160, Ingredients!$B$4:'Ingredients'!$B$173, Ingredients!$A$4:'Ingredients'!$A$173)</f>
        <v>113</v>
      </c>
      <c r="L160" s="16"/>
      <c r="M160" t="str">
        <f t="shared" si="2"/>
        <v>2 dashes</v>
      </c>
    </row>
    <row r="161" spans="3:13">
      <c r="C161" s="3" t="s">
        <v>364</v>
      </c>
      <c r="D161" t="s">
        <v>128</v>
      </c>
      <c r="E161">
        <v>2</v>
      </c>
      <c r="G161" t="s">
        <v>202</v>
      </c>
      <c r="J161" cm="1">
        <f t="array" ref="J161">_xlfn.XLOOKUP($C161, Drinks!$B$4:'Drinks'!$B$128, Drinks!$A$4:'Drinks'!$A$128)</f>
        <v>42</v>
      </c>
      <c r="K161" cm="1">
        <f t="array" ref="K161">_xlfn.XLOOKUP(D161, Ingredients!$B$4:'Ingredients'!$B$173, Ingredients!$A$4:'Ingredients'!$A$173)</f>
        <v>107</v>
      </c>
      <c r="L161" s="17">
        <v>2</v>
      </c>
      <c r="M161" t="str">
        <f t="shared" si="2"/>
        <v/>
      </c>
    </row>
    <row r="162" spans="3:13">
      <c r="C162" s="3" t="s">
        <v>364</v>
      </c>
      <c r="D162" t="s">
        <v>279</v>
      </c>
      <c r="E162">
        <v>2</v>
      </c>
      <c r="J162" cm="1">
        <f t="array" ref="J162">_xlfn.XLOOKUP($C162, Drinks!$B$4:'Drinks'!$B$128, Drinks!$A$4:'Drinks'!$A$128)</f>
        <v>42</v>
      </c>
      <c r="K162" cm="1">
        <f t="array" ref="K162">_xlfn.XLOOKUP(D162, Ingredients!$B$4:'Ingredients'!$B$173, Ingredients!$A$4:'Ingredients'!$A$173)</f>
        <v>159</v>
      </c>
      <c r="L162" s="16">
        <v>2</v>
      </c>
      <c r="M162" t="str">
        <f t="shared" si="2"/>
        <v/>
      </c>
    </row>
    <row r="163" spans="3:13">
      <c r="C163" s="3" t="s">
        <v>364</v>
      </c>
      <c r="D163" t="s">
        <v>182</v>
      </c>
      <c r="E163">
        <v>0.25</v>
      </c>
      <c r="F163" t="s">
        <v>280</v>
      </c>
      <c r="J163" cm="1">
        <f t="array" ref="J163">_xlfn.XLOOKUP($C163, Drinks!$B$4:'Drinks'!$B$128, Drinks!$A$4:'Drinks'!$A$128)</f>
        <v>42</v>
      </c>
      <c r="K163" cm="1">
        <f t="array" ref="K163">_xlfn.XLOOKUP(D163, Ingredients!$B$4:'Ingredients'!$B$173, Ingredients!$A$4:'Ingredients'!$A$173)</f>
        <v>65</v>
      </c>
      <c r="L163" s="17">
        <v>0.25</v>
      </c>
      <c r="M163" t="str">
        <f t="shared" si="2"/>
        <v>to taste</v>
      </c>
    </row>
    <row r="164" spans="3:13">
      <c r="C164" s="2" t="s">
        <v>27</v>
      </c>
      <c r="D164" t="s">
        <v>128</v>
      </c>
      <c r="E164">
        <v>2</v>
      </c>
      <c r="J164" cm="1">
        <f t="array" ref="J164">_xlfn.XLOOKUP($C164, Drinks!$B$4:'Drinks'!$B$128, Drinks!$A$4:'Drinks'!$A$128)</f>
        <v>43</v>
      </c>
      <c r="K164" cm="1">
        <f t="array" ref="K164">_xlfn.XLOOKUP(D164, Ingredients!$B$4:'Ingredients'!$B$173, Ingredients!$A$4:'Ingredients'!$A$173)</f>
        <v>107</v>
      </c>
      <c r="L164" s="16">
        <v>2</v>
      </c>
      <c r="M164" t="str">
        <f t="shared" si="2"/>
        <v/>
      </c>
    </row>
    <row r="165" spans="3:13">
      <c r="C165" s="2" t="s">
        <v>27</v>
      </c>
      <c r="D165" t="s">
        <v>131</v>
      </c>
      <c r="E165">
        <v>1</v>
      </c>
      <c r="J165" cm="1">
        <f t="array" ref="J165">_xlfn.XLOOKUP($C165, Drinks!$B$4:'Drinks'!$B$128, Drinks!$A$4:'Drinks'!$A$128)</f>
        <v>43</v>
      </c>
      <c r="K165" cm="1">
        <f t="array" ref="K165">_xlfn.XLOOKUP(D165, Ingredients!$B$4:'Ingredients'!$B$173, Ingredients!$A$4:'Ingredients'!$A$173)</f>
        <v>64</v>
      </c>
      <c r="L165" s="17">
        <v>1</v>
      </c>
      <c r="M165" t="str">
        <f t="shared" si="2"/>
        <v/>
      </c>
    </row>
    <row r="166" spans="3:13">
      <c r="C166" s="2" t="s">
        <v>27</v>
      </c>
      <c r="D166" t="s">
        <v>213</v>
      </c>
      <c r="E166">
        <v>0.75</v>
      </c>
      <c r="J166" cm="1">
        <f t="array" ref="J166">_xlfn.XLOOKUP($C166, Drinks!$B$4:'Drinks'!$B$128, Drinks!$A$4:'Drinks'!$A$128)</f>
        <v>43</v>
      </c>
      <c r="K166" cm="1">
        <f t="array" ref="K166">_xlfn.XLOOKUP(D166, Ingredients!$B$4:'Ingredients'!$B$173, Ingredients!$A$4:'Ingredients'!$A$173)</f>
        <v>141</v>
      </c>
      <c r="L166" s="16">
        <v>0.75</v>
      </c>
      <c r="M166" t="str">
        <f t="shared" si="2"/>
        <v/>
      </c>
    </row>
    <row r="167" spans="3:13">
      <c r="C167" s="2" t="s">
        <v>27</v>
      </c>
      <c r="D167" t="s">
        <v>160</v>
      </c>
      <c r="F167" t="s">
        <v>161</v>
      </c>
      <c r="J167" cm="1">
        <f t="array" ref="J167">_xlfn.XLOOKUP($C167, Drinks!$B$4:'Drinks'!$B$128, Drinks!$A$4:'Drinks'!$A$128)</f>
        <v>43</v>
      </c>
      <c r="K167" cm="1">
        <f t="array" ref="K167">_xlfn.XLOOKUP(D167, Ingredients!$B$4:'Ingredients'!$B$173, Ingredients!$A$4:'Ingredients'!$A$173)</f>
        <v>57</v>
      </c>
      <c r="L167" s="17"/>
      <c r="M167" t="str">
        <f t="shared" si="2"/>
        <v>1 egg</v>
      </c>
    </row>
    <row r="168" spans="3:13">
      <c r="C168" s="2" t="s">
        <v>27</v>
      </c>
      <c r="D168" t="s">
        <v>166</v>
      </c>
      <c r="E168">
        <v>1</v>
      </c>
      <c r="F168" t="s">
        <v>189</v>
      </c>
      <c r="J168" cm="1">
        <f t="array" ref="J168">_xlfn.XLOOKUP($C168, Drinks!$B$4:'Drinks'!$B$128, Drinks!$A$4:'Drinks'!$A$128)</f>
        <v>43</v>
      </c>
      <c r="K168" cm="1">
        <f t="array" ref="K168">_xlfn.XLOOKUP(D168, Ingredients!$B$4:'Ingredients'!$B$173, Ingredients!$A$4:'Ingredients'!$A$173)</f>
        <v>30</v>
      </c>
      <c r="L168" s="16">
        <v>1</v>
      </c>
      <c r="M168" t="str">
        <f t="shared" si="2"/>
        <v>add after shaking/straining</v>
      </c>
    </row>
    <row r="169" spans="3:13">
      <c r="C169" s="3" t="s">
        <v>82</v>
      </c>
      <c r="D169" t="s">
        <v>281</v>
      </c>
      <c r="E169">
        <v>2</v>
      </c>
      <c r="G169" t="s">
        <v>167</v>
      </c>
      <c r="J169" cm="1">
        <f t="array" ref="J169">_xlfn.XLOOKUP($C169, Drinks!$B$4:'Drinks'!$B$128, Drinks!$A$4:'Drinks'!$A$128)</f>
        <v>44</v>
      </c>
      <c r="K169" cm="1">
        <f t="array" ref="K169">_xlfn.XLOOKUP(D169, Ingredients!$B$4:'Ingredients'!$B$173, Ingredients!$A$4:'Ingredients'!$A$173)</f>
        <v>139</v>
      </c>
      <c r="L169" s="17">
        <v>2</v>
      </c>
      <c r="M169" t="str">
        <f t="shared" si="2"/>
        <v/>
      </c>
    </row>
    <row r="170" spans="3:13">
      <c r="C170" s="3" t="s">
        <v>82</v>
      </c>
      <c r="D170" t="s">
        <v>147</v>
      </c>
      <c r="E170">
        <v>0.5</v>
      </c>
      <c r="J170" cm="1">
        <f t="array" ref="J170">_xlfn.XLOOKUP($C170, Drinks!$B$4:'Drinks'!$B$128, Drinks!$A$4:'Drinks'!$A$128)</f>
        <v>44</v>
      </c>
      <c r="K170" cm="1">
        <f t="array" ref="K170">_xlfn.XLOOKUP(D170, Ingredients!$B$4:'Ingredients'!$B$173, Ingredients!$A$4:'Ingredients'!$A$173)</f>
        <v>5</v>
      </c>
      <c r="L170" s="16">
        <v>0.5</v>
      </c>
      <c r="M170" t="str">
        <f t="shared" si="2"/>
        <v/>
      </c>
    </row>
    <row r="171" spans="3:13">
      <c r="C171" s="2" t="s">
        <v>59</v>
      </c>
      <c r="D171" t="s">
        <v>197</v>
      </c>
      <c r="E171">
        <v>2</v>
      </c>
      <c r="G171" t="s">
        <v>167</v>
      </c>
      <c r="J171" cm="1">
        <f t="array" ref="J171">_xlfn.XLOOKUP($C171, Drinks!$B$4:'Drinks'!$B$128, Drinks!$A$4:'Drinks'!$A$128)</f>
        <v>45</v>
      </c>
      <c r="K171" cm="1">
        <f t="array" ref="K171">_xlfn.XLOOKUP(D171, Ingredients!$B$4:'Ingredients'!$B$173, Ingredients!$A$4:'Ingredients'!$A$173)</f>
        <v>163</v>
      </c>
      <c r="L171" s="17">
        <v>2</v>
      </c>
      <c r="M171" t="str">
        <f t="shared" si="2"/>
        <v/>
      </c>
    </row>
    <row r="172" spans="3:13">
      <c r="C172" s="2" t="s">
        <v>59</v>
      </c>
      <c r="D172" t="s">
        <v>147</v>
      </c>
      <c r="E172">
        <v>0.5</v>
      </c>
      <c r="J172" cm="1">
        <f t="array" ref="J172">_xlfn.XLOOKUP($C172, Drinks!$B$4:'Drinks'!$B$128, Drinks!$A$4:'Drinks'!$A$128)</f>
        <v>45</v>
      </c>
      <c r="K172" cm="1">
        <f t="array" ref="K172">_xlfn.XLOOKUP(D172, Ingredients!$B$4:'Ingredients'!$B$173, Ingredients!$A$4:'Ingredients'!$A$173)</f>
        <v>5</v>
      </c>
      <c r="L172" s="16">
        <v>0.5</v>
      </c>
      <c r="M172" t="str">
        <f t="shared" si="2"/>
        <v/>
      </c>
    </row>
    <row r="173" spans="3:13">
      <c r="C173" s="3" t="s">
        <v>80</v>
      </c>
      <c r="D173" t="s">
        <v>187</v>
      </c>
      <c r="E173">
        <v>1.5</v>
      </c>
      <c r="J173" cm="1">
        <f t="array" ref="J173">_xlfn.XLOOKUP($C173, Drinks!$B$4:'Drinks'!$B$128, Drinks!$A$4:'Drinks'!$A$128)</f>
        <v>46</v>
      </c>
      <c r="K173" cm="1">
        <f t="array" ref="K173">_xlfn.XLOOKUP(D173, Ingredients!$B$4:'Ingredients'!$B$173, Ingredients!$A$4:'Ingredients'!$A$173)</f>
        <v>68</v>
      </c>
      <c r="L173" s="17">
        <v>1.5</v>
      </c>
      <c r="M173" t="str">
        <f t="shared" si="2"/>
        <v/>
      </c>
    </row>
    <row r="174" spans="3:13">
      <c r="C174" s="3" t="s">
        <v>80</v>
      </c>
      <c r="D174" t="s">
        <v>282</v>
      </c>
      <c r="E174">
        <v>1.5</v>
      </c>
      <c r="F174" t="s">
        <v>283</v>
      </c>
      <c r="J174" cm="1">
        <f t="array" ref="J174">_xlfn.XLOOKUP($C174, Drinks!$B$4:'Drinks'!$B$128, Drinks!$A$4:'Drinks'!$A$128)</f>
        <v>46</v>
      </c>
      <c r="K174" cm="1">
        <f t="array" ref="K174">_xlfn.XLOOKUP(D174, Ingredients!$B$4:'Ingredients'!$B$173, Ingredients!$A$4:'Ingredients'!$A$173)</f>
        <v>34</v>
      </c>
      <c r="L174" s="16">
        <v>1.5</v>
      </c>
      <c r="M174" t="str">
        <f t="shared" si="2"/>
        <v>sub: any orange liqueur</v>
      </c>
    </row>
    <row r="175" spans="3:13">
      <c r="C175" s="3" t="s">
        <v>80</v>
      </c>
      <c r="D175" t="s">
        <v>148</v>
      </c>
      <c r="E175">
        <v>1.5</v>
      </c>
      <c r="J175" cm="1">
        <f t="array" ref="J175">_xlfn.XLOOKUP($C175, Drinks!$B$4:'Drinks'!$B$128, Drinks!$A$4:'Drinks'!$A$128)</f>
        <v>46</v>
      </c>
      <c r="K175" cm="1">
        <f t="array" ref="K175">_xlfn.XLOOKUP(D175, Ingredients!$B$4:'Ingredients'!$B$173, Ingredients!$A$4:'Ingredients'!$A$173)</f>
        <v>66</v>
      </c>
      <c r="L175" s="17">
        <v>1.5</v>
      </c>
      <c r="M175" t="str">
        <f t="shared" si="2"/>
        <v/>
      </c>
    </row>
    <row r="176" spans="3:13">
      <c r="C176" s="3" t="s">
        <v>80</v>
      </c>
      <c r="D176" t="s">
        <v>156</v>
      </c>
      <c r="E176">
        <v>0.75</v>
      </c>
      <c r="J176" cm="1">
        <f t="array" ref="J176">_xlfn.XLOOKUP($C176, Drinks!$B$4:'Drinks'!$B$128, Drinks!$A$4:'Drinks'!$A$128)</f>
        <v>46</v>
      </c>
      <c r="K176" cm="1">
        <f t="array" ref="K176">_xlfn.XLOOKUP(D176, Ingredients!$B$4:'Ingredients'!$B$173, Ingredients!$A$4:'Ingredients'!$A$173)</f>
        <v>37</v>
      </c>
      <c r="L176" s="16">
        <v>0.75</v>
      </c>
      <c r="M176" t="str">
        <f t="shared" si="2"/>
        <v/>
      </c>
    </row>
    <row r="177" spans="3:13">
      <c r="C177" s="2" t="s">
        <v>121</v>
      </c>
      <c r="D177" t="s">
        <v>202</v>
      </c>
      <c r="F177" t="s">
        <v>284</v>
      </c>
      <c r="G177" t="s">
        <v>285</v>
      </c>
      <c r="J177" cm="1">
        <f t="array" ref="J177">_xlfn.XLOOKUP($C177, Drinks!$B$4:'Drinks'!$B$128, Drinks!$A$4:'Drinks'!$A$128)</f>
        <v>47</v>
      </c>
      <c r="K177" cm="1">
        <f t="array" ref="K177">_xlfn.XLOOKUP(D177, Ingredients!$B$4:'Ingredients'!$B$173, Ingredients!$A$4:'Ingredients'!$A$173)</f>
        <v>106</v>
      </c>
      <c r="L177" s="17"/>
      <c r="M177" t="str">
        <f t="shared" si="2"/>
        <v>8; muddle</v>
      </c>
    </row>
    <row r="178" spans="3:13">
      <c r="C178" s="2" t="s">
        <v>121</v>
      </c>
      <c r="D178" t="s">
        <v>285</v>
      </c>
      <c r="F178" t="s">
        <v>286</v>
      </c>
      <c r="G178" t="s">
        <v>202</v>
      </c>
      <c r="J178" cm="1">
        <f t="array" ref="J178">_xlfn.XLOOKUP($C178, Drinks!$B$4:'Drinks'!$B$128, Drinks!$A$4:'Drinks'!$A$128)</f>
        <v>47</v>
      </c>
      <c r="K178" cm="1">
        <f t="array" ref="K178">_xlfn.XLOOKUP(D178, Ingredients!$B$4:'Ingredients'!$B$173, Ingredients!$A$4:'Ingredients'!$A$173)</f>
        <v>45</v>
      </c>
      <c r="L178" s="16"/>
      <c r="M178" t="str">
        <f t="shared" si="2"/>
        <v>4; muddle</v>
      </c>
    </row>
    <row r="179" spans="3:13">
      <c r="C179" s="2" t="s">
        <v>121</v>
      </c>
      <c r="D179" t="s">
        <v>128</v>
      </c>
      <c r="E179">
        <v>2</v>
      </c>
      <c r="G179" t="s">
        <v>287</v>
      </c>
      <c r="H179" t="s">
        <v>209</v>
      </c>
      <c r="J179" cm="1">
        <f t="array" ref="J179">_xlfn.XLOOKUP($C179, Drinks!$B$4:'Drinks'!$B$128, Drinks!$A$4:'Drinks'!$A$128)</f>
        <v>47</v>
      </c>
      <c r="K179" cm="1">
        <f t="array" ref="K179">_xlfn.XLOOKUP(D179, Ingredients!$B$4:'Ingredients'!$B$173, Ingredients!$A$4:'Ingredients'!$A$173)</f>
        <v>107</v>
      </c>
      <c r="L179" s="17">
        <v>2</v>
      </c>
      <c r="M179" t="str">
        <f t="shared" si="2"/>
        <v/>
      </c>
    </row>
    <row r="180" spans="3:13">
      <c r="C180" s="2" t="s">
        <v>121</v>
      </c>
      <c r="D180" t="s">
        <v>213</v>
      </c>
      <c r="E180">
        <v>0.75</v>
      </c>
      <c r="G180" t="s">
        <v>288</v>
      </c>
      <c r="H180" t="s">
        <v>209</v>
      </c>
      <c r="J180" cm="1">
        <f t="array" ref="J180">_xlfn.XLOOKUP($C180, Drinks!$B$4:'Drinks'!$B$128, Drinks!$A$4:'Drinks'!$A$128)</f>
        <v>47</v>
      </c>
      <c r="K180" cm="1">
        <f t="array" ref="K180">_xlfn.XLOOKUP(D180, Ingredients!$B$4:'Ingredients'!$B$173, Ingredients!$A$4:'Ingredients'!$A$173)</f>
        <v>141</v>
      </c>
      <c r="L180" s="16">
        <v>0.75</v>
      </c>
      <c r="M180" t="str">
        <f t="shared" si="2"/>
        <v/>
      </c>
    </row>
    <row r="181" spans="3:13">
      <c r="C181" t="s">
        <v>79</v>
      </c>
      <c r="D181" t="s">
        <v>289</v>
      </c>
      <c r="E181">
        <v>1</v>
      </c>
      <c r="G181" t="s">
        <v>290</v>
      </c>
      <c r="J181" cm="1">
        <f t="array" ref="J181">_xlfn.XLOOKUP($C181, Drinks!$B$4:'Drinks'!$B$128, Drinks!$A$4:'Drinks'!$A$128)</f>
        <v>48</v>
      </c>
      <c r="K181" cm="1">
        <f t="array" ref="K181">_xlfn.XLOOKUP(D181, Ingredients!$B$4:'Ingredients'!$B$173, Ingredients!$A$4:'Ingredients'!$A$173)</f>
        <v>81</v>
      </c>
      <c r="L181" s="17">
        <v>1</v>
      </c>
      <c r="M181" t="str">
        <f t="shared" si="2"/>
        <v/>
      </c>
    </row>
    <row r="182" spans="3:13">
      <c r="C182" t="s">
        <v>79</v>
      </c>
      <c r="D182" t="s">
        <v>155</v>
      </c>
      <c r="E182">
        <v>1</v>
      </c>
      <c r="J182" cm="1">
        <f t="array" ref="J182">_xlfn.XLOOKUP($C182, Drinks!$B$4:'Drinks'!$B$128, Drinks!$A$4:'Drinks'!$A$128)</f>
        <v>48</v>
      </c>
      <c r="K182" cm="1">
        <f t="array" ref="K182">_xlfn.XLOOKUP(D182, Ingredients!$B$4:'Ingredients'!$B$173, Ingredients!$A$4:'Ingredients'!$A$173)</f>
        <v>165</v>
      </c>
      <c r="L182" s="16">
        <v>1</v>
      </c>
      <c r="M182" t="str">
        <f t="shared" si="2"/>
        <v/>
      </c>
    </row>
    <row r="183" spans="3:13">
      <c r="C183" t="s">
        <v>79</v>
      </c>
      <c r="D183" t="s">
        <v>253</v>
      </c>
      <c r="E183">
        <v>1</v>
      </c>
      <c r="J183" cm="1">
        <f t="array" ref="J183">_xlfn.XLOOKUP($C183, Drinks!$B$4:'Drinks'!$B$128, Drinks!$A$4:'Drinks'!$A$128)</f>
        <v>48</v>
      </c>
      <c r="K183" cm="1">
        <f t="array" ref="K183">_xlfn.XLOOKUP(D183, Ingredients!$B$4:'Ingredients'!$B$173, Ingredients!$A$4:'Ingredients'!$A$173)</f>
        <v>85</v>
      </c>
      <c r="L183" s="17">
        <v>1</v>
      </c>
      <c r="M183" t="str">
        <f t="shared" si="2"/>
        <v/>
      </c>
    </row>
    <row r="184" spans="3:13">
      <c r="C184" s="2" t="s">
        <v>115</v>
      </c>
      <c r="D184" t="s">
        <v>157</v>
      </c>
      <c r="E184">
        <v>1.5</v>
      </c>
      <c r="G184" t="s">
        <v>293</v>
      </c>
      <c r="J184" cm="1">
        <f t="array" ref="J184">_xlfn.XLOOKUP($C184, Drinks!$B$4:'Drinks'!$B$128, Drinks!$A$4:'Drinks'!$A$128)</f>
        <v>49</v>
      </c>
      <c r="K184" cm="1">
        <f t="array" ref="K184">_xlfn.XLOOKUP(D184, Ingredients!$B$4:'Ingredients'!$B$173, Ingredients!$A$4:'Ingredients'!$A$173)</f>
        <v>20</v>
      </c>
      <c r="L184" s="16">
        <v>1.5</v>
      </c>
      <c r="M184" t="str">
        <f t="shared" si="2"/>
        <v/>
      </c>
    </row>
    <row r="185" spans="3:13">
      <c r="C185" s="2" t="s">
        <v>115</v>
      </c>
      <c r="D185" t="s">
        <v>181</v>
      </c>
      <c r="E185">
        <v>0.08</v>
      </c>
      <c r="F185" t="s">
        <v>292</v>
      </c>
      <c r="G185" t="s">
        <v>294</v>
      </c>
      <c r="J185" cm="1">
        <f t="array" ref="J185">_xlfn.XLOOKUP($C185, Drinks!$B$4:'Drinks'!$B$128, Drinks!$A$4:'Drinks'!$A$128)</f>
        <v>49</v>
      </c>
      <c r="K185" cm="1">
        <f t="array" ref="K185">_xlfn.XLOOKUP(D185, Ingredients!$B$4:'Ingredients'!$B$173, Ingredients!$A$4:'Ingredients'!$A$173)</f>
        <v>82</v>
      </c>
      <c r="L185" s="17">
        <v>0.08</v>
      </c>
      <c r="M185" t="str">
        <f t="shared" si="2"/>
        <v>0.5 tsp</v>
      </c>
    </row>
    <row r="186" spans="3:13">
      <c r="C186" s="2" t="s">
        <v>115</v>
      </c>
      <c r="D186" t="s">
        <v>291</v>
      </c>
      <c r="E186">
        <v>0.25</v>
      </c>
      <c r="J186" cm="1">
        <f t="array" ref="J186">_xlfn.XLOOKUP($C186, Drinks!$B$4:'Drinks'!$B$128, Drinks!$A$4:'Drinks'!$A$128)</f>
        <v>49</v>
      </c>
      <c r="K186" cm="1">
        <f t="array" ref="K186">_xlfn.XLOOKUP(D186, Ingredients!$B$4:'Ingredients'!$B$173, Ingredients!$A$4:'Ingredients'!$A$173)</f>
        <v>50</v>
      </c>
      <c r="L186" s="16">
        <v>0.25</v>
      </c>
      <c r="M186" t="str">
        <f t="shared" si="2"/>
        <v/>
      </c>
    </row>
    <row r="187" spans="3:13">
      <c r="C187" s="2" t="s">
        <v>115</v>
      </c>
      <c r="D187" t="s">
        <v>131</v>
      </c>
      <c r="E187">
        <v>0.5</v>
      </c>
      <c r="J187" cm="1">
        <f t="array" ref="J187">_xlfn.XLOOKUP($C187, Drinks!$B$4:'Drinks'!$B$128, Drinks!$A$4:'Drinks'!$A$128)</f>
        <v>49</v>
      </c>
      <c r="K187" cm="1">
        <f t="array" ref="K187">_xlfn.XLOOKUP(D187, Ingredients!$B$4:'Ingredients'!$B$173, Ingredients!$A$4:'Ingredients'!$A$173)</f>
        <v>64</v>
      </c>
      <c r="L187" s="17">
        <v>0.5</v>
      </c>
      <c r="M187" t="str">
        <f t="shared" si="2"/>
        <v/>
      </c>
    </row>
    <row r="188" spans="3:13">
      <c r="C188" s="2" t="s">
        <v>115</v>
      </c>
      <c r="D188" t="s">
        <v>148</v>
      </c>
      <c r="E188">
        <v>0.5</v>
      </c>
      <c r="J188" cm="1">
        <f t="array" ref="J188">_xlfn.XLOOKUP($C188, Drinks!$B$4:'Drinks'!$B$128, Drinks!$A$4:'Drinks'!$A$128)</f>
        <v>49</v>
      </c>
      <c r="K188" cm="1">
        <f t="array" ref="K188">_xlfn.XLOOKUP(D188, Ingredients!$B$4:'Ingredients'!$B$173, Ingredients!$A$4:'Ingredients'!$A$173)</f>
        <v>66</v>
      </c>
      <c r="L188" s="16">
        <v>0.5</v>
      </c>
      <c r="M188" t="str">
        <f t="shared" si="2"/>
        <v/>
      </c>
    </row>
    <row r="189" spans="3:13">
      <c r="C189" s="2" t="s">
        <v>115</v>
      </c>
      <c r="D189" t="s">
        <v>186</v>
      </c>
      <c r="E189">
        <v>0.5</v>
      </c>
      <c r="J189" cm="1">
        <f t="array" ref="J189">_xlfn.XLOOKUP($C189, Drinks!$B$4:'Drinks'!$B$128, Drinks!$A$4:'Drinks'!$A$128)</f>
        <v>49</v>
      </c>
      <c r="K189" cm="1">
        <f t="array" ref="K189">_xlfn.XLOOKUP(D189, Ingredients!$B$4:'Ingredients'!$B$173, Ingredients!$A$4:'Ingredients'!$A$173)</f>
        <v>124</v>
      </c>
      <c r="L189" s="17">
        <v>0.5</v>
      </c>
      <c r="M189" t="str">
        <f t="shared" si="2"/>
        <v/>
      </c>
    </row>
    <row r="190" spans="3:13">
      <c r="C190" s="3" t="s">
        <v>60</v>
      </c>
      <c r="D190" t="s">
        <v>197</v>
      </c>
      <c r="E190">
        <v>1.25</v>
      </c>
      <c r="G190" t="s">
        <v>295</v>
      </c>
      <c r="J190" cm="1">
        <f t="array" ref="J190">_xlfn.XLOOKUP($C190, Drinks!$B$4:'Drinks'!$B$128, Drinks!$A$4:'Drinks'!$A$128)</f>
        <v>50</v>
      </c>
      <c r="K190" cm="1">
        <f t="array" ref="K190">_xlfn.XLOOKUP(D190, Ingredients!$B$4:'Ingredients'!$B$173, Ingredients!$A$4:'Ingredients'!$A$173)</f>
        <v>163</v>
      </c>
      <c r="L190" s="16">
        <v>1.25</v>
      </c>
      <c r="M190" t="str">
        <f t="shared" si="2"/>
        <v/>
      </c>
    </row>
    <row r="191" spans="3:13">
      <c r="C191" s="3" t="s">
        <v>60</v>
      </c>
      <c r="D191" t="s">
        <v>148</v>
      </c>
      <c r="E191">
        <v>3</v>
      </c>
      <c r="G191" t="s">
        <v>175</v>
      </c>
      <c r="J191" cm="1">
        <f t="array" ref="J191">_xlfn.XLOOKUP($C191, Drinks!$B$4:'Drinks'!$B$128, Drinks!$A$4:'Drinks'!$A$128)</f>
        <v>50</v>
      </c>
      <c r="K191" cm="1">
        <f t="array" ref="K191">_xlfn.XLOOKUP(D191, Ingredients!$B$4:'Ingredients'!$B$173, Ingredients!$A$4:'Ingredients'!$A$173)</f>
        <v>66</v>
      </c>
      <c r="L191" s="17">
        <v>3</v>
      </c>
      <c r="M191" t="str">
        <f t="shared" si="2"/>
        <v/>
      </c>
    </row>
    <row r="192" spans="3:13">
      <c r="C192" s="3" t="s">
        <v>60</v>
      </c>
      <c r="D192" t="s">
        <v>187</v>
      </c>
      <c r="E192">
        <v>0.5</v>
      </c>
      <c r="J192" cm="1">
        <f t="array" ref="J192">_xlfn.XLOOKUP($C192, Drinks!$B$4:'Drinks'!$B$128, Drinks!$A$4:'Drinks'!$A$128)</f>
        <v>50</v>
      </c>
      <c r="K192" cm="1">
        <f t="array" ref="K192">_xlfn.XLOOKUP(D192, Ingredients!$B$4:'Ingredients'!$B$173, Ingredients!$A$4:'Ingredients'!$A$173)</f>
        <v>68</v>
      </c>
      <c r="L192" s="16">
        <v>0.5</v>
      </c>
      <c r="M192" t="str">
        <f t="shared" si="2"/>
        <v/>
      </c>
    </row>
    <row r="193" spans="3:13">
      <c r="C193" s="2" t="s">
        <v>105</v>
      </c>
      <c r="D193" t="s">
        <v>194</v>
      </c>
      <c r="E193">
        <v>2</v>
      </c>
      <c r="G193" t="s">
        <v>223</v>
      </c>
      <c r="J193" cm="1">
        <f t="array" ref="J193">_xlfn.XLOOKUP($C193, Drinks!$B$4:'Drinks'!$B$128, Drinks!$A$4:'Drinks'!$A$128)</f>
        <v>51</v>
      </c>
      <c r="K193" cm="1">
        <f t="array" ref="K193">_xlfn.XLOOKUP(D193, Ingredients!$B$4:'Ingredients'!$B$173, Ingredients!$A$4:'Ingredients'!$A$173)</f>
        <v>104</v>
      </c>
      <c r="L193" s="17">
        <v>2</v>
      </c>
      <c r="M193" t="str">
        <f t="shared" si="2"/>
        <v/>
      </c>
    </row>
    <row r="194" spans="3:13">
      <c r="C194" s="2" t="s">
        <v>105</v>
      </c>
      <c r="D194" t="s">
        <v>173</v>
      </c>
      <c r="E194">
        <v>0.25</v>
      </c>
      <c r="J194" cm="1">
        <f t="array" ref="J194">_xlfn.XLOOKUP($C194, Drinks!$B$4:'Drinks'!$B$128, Drinks!$A$4:'Drinks'!$A$128)</f>
        <v>51</v>
      </c>
      <c r="K194" cm="1">
        <f t="array" ref="K194">_xlfn.XLOOKUP(D194, Ingredients!$B$4:'Ingredients'!$B$173, Ingredients!$A$4:'Ingredients'!$A$173)</f>
        <v>109</v>
      </c>
      <c r="L194" s="16">
        <v>0.25</v>
      </c>
      <c r="M194" t="str">
        <f t="shared" si="2"/>
        <v/>
      </c>
    </row>
    <row r="195" spans="3:13">
      <c r="C195" s="2" t="s">
        <v>105</v>
      </c>
      <c r="D195" t="s">
        <v>296</v>
      </c>
      <c r="E195">
        <v>0.25</v>
      </c>
      <c r="J195" cm="1">
        <f t="array" ref="J195">_xlfn.XLOOKUP($C195, Drinks!$B$4:'Drinks'!$B$128, Drinks!$A$4:'Drinks'!$A$128)</f>
        <v>51</v>
      </c>
      <c r="K195" cm="1">
        <f t="array" ref="K195">_xlfn.XLOOKUP(D195, Ingredients!$B$4:'Ingredients'!$B$173, Ingredients!$A$4:'Ingredients'!$A$173)</f>
        <v>76</v>
      </c>
      <c r="L195" s="17">
        <v>0.25</v>
      </c>
      <c r="M195" t="str">
        <f t="shared" si="2"/>
        <v/>
      </c>
    </row>
    <row r="196" spans="3:13">
      <c r="C196" s="2" t="s">
        <v>105</v>
      </c>
      <c r="D196" t="s">
        <v>182</v>
      </c>
      <c r="E196">
        <v>0.75</v>
      </c>
      <c r="J196" cm="1">
        <f t="array" ref="J196">_xlfn.XLOOKUP($C196, Drinks!$B$4:'Drinks'!$B$128, Drinks!$A$4:'Drinks'!$A$128)</f>
        <v>51</v>
      </c>
      <c r="K196" cm="1">
        <f t="array" ref="K196">_xlfn.XLOOKUP(D196, Ingredients!$B$4:'Ingredients'!$B$173, Ingredients!$A$4:'Ingredients'!$A$173)</f>
        <v>65</v>
      </c>
      <c r="L196" s="16">
        <v>0.75</v>
      </c>
      <c r="M196" t="str">
        <f t="shared" si="2"/>
        <v/>
      </c>
    </row>
    <row r="197" spans="3:13">
      <c r="C197" s="3" t="s">
        <v>7</v>
      </c>
      <c r="D197" t="s">
        <v>157</v>
      </c>
      <c r="E197">
        <v>2</v>
      </c>
      <c r="G197" t="s">
        <v>130</v>
      </c>
      <c r="J197" cm="1">
        <f t="array" ref="J197">_xlfn.XLOOKUP($C197, Drinks!$B$4:'Drinks'!$B$128, Drinks!$A$4:'Drinks'!$A$128)</f>
        <v>52</v>
      </c>
      <c r="K197" cm="1">
        <f t="array" ref="K197">_xlfn.XLOOKUP(D197, Ingredients!$B$4:'Ingredients'!$B$173, Ingredients!$A$4:'Ingredients'!$A$173)</f>
        <v>20</v>
      </c>
      <c r="L197" s="17">
        <v>2</v>
      </c>
      <c r="M197" t="str">
        <f t="shared" ref="M197:M260" si="3">IF($F197 = "", "", $F197)</f>
        <v/>
      </c>
    </row>
    <row r="198" spans="3:13">
      <c r="C198" s="3" t="s">
        <v>7</v>
      </c>
      <c r="D198" t="s">
        <v>297</v>
      </c>
      <c r="E198">
        <v>3</v>
      </c>
      <c r="J198" cm="1">
        <f t="array" ref="J198">_xlfn.XLOOKUP($C198, Drinks!$B$4:'Drinks'!$B$128, Drinks!$A$4:'Drinks'!$A$128)</f>
        <v>52</v>
      </c>
      <c r="K198" cm="1">
        <f t="array" ref="K198">_xlfn.XLOOKUP(D198, Ingredients!$B$4:'Ingredients'!$B$173, Ingredients!$A$4:'Ingredients'!$A$173)</f>
        <v>69</v>
      </c>
      <c r="L198" s="16">
        <v>3</v>
      </c>
      <c r="M198" t="str">
        <f t="shared" si="3"/>
        <v/>
      </c>
    </row>
    <row r="199" spans="3:13">
      <c r="C199" s="3" t="s">
        <v>7</v>
      </c>
      <c r="D199" t="s">
        <v>229</v>
      </c>
      <c r="F199" t="s">
        <v>204</v>
      </c>
      <c r="J199" cm="1">
        <f t="array" ref="J199">_xlfn.XLOOKUP($C199, Drinks!$B$4:'Drinks'!$B$128, Drinks!$A$4:'Drinks'!$A$128)</f>
        <v>52</v>
      </c>
      <c r="K199" cm="1">
        <f t="array" ref="K199">_xlfn.XLOOKUP(D199, Ingredients!$B$4:'Ingredients'!$B$173, Ingredients!$A$4:'Ingredients'!$A$173)</f>
        <v>8</v>
      </c>
      <c r="L199" s="17"/>
      <c r="M199" t="str">
        <f t="shared" si="3"/>
        <v>2 dashes</v>
      </c>
    </row>
    <row r="200" spans="3:13">
      <c r="C200" s="6" t="s">
        <v>298</v>
      </c>
      <c r="D200" t="s">
        <v>299</v>
      </c>
      <c r="J200" cm="1">
        <f t="array" ref="J200">_xlfn.XLOOKUP($C200, Drinks!$B$4:'Drinks'!$B$128, Drinks!$A$4:'Drinks'!$A$128)</f>
        <v>53</v>
      </c>
      <c r="K200" cm="1">
        <f t="array" ref="K200">_xlfn.XLOOKUP(D200, Ingredients!$B$4:'Ingredients'!$B$173, Ingredients!$A$4:'Ingredients'!$A$173)</f>
        <v>96</v>
      </c>
      <c r="L200" s="16"/>
      <c r="M200" t="str">
        <f t="shared" si="3"/>
        <v/>
      </c>
    </row>
    <row r="201" spans="3:13">
      <c r="C201" s="6" t="s">
        <v>298</v>
      </c>
      <c r="D201" t="s">
        <v>300</v>
      </c>
      <c r="E201">
        <v>0.25</v>
      </c>
      <c r="F201" t="s">
        <v>222</v>
      </c>
      <c r="J201" cm="1">
        <f t="array" ref="J201">_xlfn.XLOOKUP($C201, Drinks!$B$4:'Drinks'!$B$128, Drinks!$A$4:'Drinks'!$A$128)</f>
        <v>53</v>
      </c>
      <c r="K201" cm="1">
        <f t="array" ref="K201">_xlfn.XLOOKUP(D201, Ingredients!$B$4:'Ingredients'!$B$173, Ingredients!$A$4:'Ingredients'!$A$173)</f>
        <v>49</v>
      </c>
      <c r="L201" s="17">
        <v>0.25</v>
      </c>
      <c r="M201" t="str">
        <f t="shared" si="3"/>
        <v>2 barspoons</v>
      </c>
    </row>
    <row r="202" spans="3:13">
      <c r="C202" s="6" t="s">
        <v>298</v>
      </c>
      <c r="D202" t="s">
        <v>301</v>
      </c>
      <c r="F202" t="s">
        <v>209</v>
      </c>
      <c r="J202" cm="1">
        <f t="array" ref="J202">_xlfn.XLOOKUP($C202, Drinks!$B$4:'Drinks'!$B$128, Drinks!$A$4:'Drinks'!$A$128)</f>
        <v>53</v>
      </c>
      <c r="K202" cm="1">
        <f t="array" ref="K202">_xlfn.XLOOKUP(D202, Ingredients!$B$4:'Ingredients'!$B$173, Ingredients!$A$4:'Ingredients'!$A$173)</f>
        <v>3</v>
      </c>
      <c r="L202" s="16"/>
      <c r="M202" t="str">
        <f t="shared" si="3"/>
        <v>1 pinch</v>
      </c>
    </row>
    <row r="203" spans="3:13">
      <c r="C203" s="6" t="s">
        <v>298</v>
      </c>
      <c r="D203" t="s">
        <v>302</v>
      </c>
      <c r="E203">
        <v>0.5</v>
      </c>
      <c r="J203" cm="1">
        <f t="array" ref="J203">_xlfn.XLOOKUP($C203, Drinks!$B$4:'Drinks'!$B$128, Drinks!$A$4:'Drinks'!$A$128)</f>
        <v>53</v>
      </c>
      <c r="K203" cm="1">
        <f t="array" ref="K203">_xlfn.XLOOKUP(D203, Ingredients!$B$4:'Ingredients'!$B$173, Ingredients!$A$4:'Ingredients'!$A$173)</f>
        <v>161</v>
      </c>
      <c r="L203" s="17">
        <v>0.5</v>
      </c>
      <c r="M203" t="str">
        <f t="shared" si="3"/>
        <v/>
      </c>
    </row>
    <row r="204" spans="3:13">
      <c r="C204" s="6" t="s">
        <v>298</v>
      </c>
      <c r="D204" t="s">
        <v>303</v>
      </c>
      <c r="E204">
        <v>4</v>
      </c>
      <c r="J204" cm="1">
        <f t="array" ref="J204">_xlfn.XLOOKUP($C204, Drinks!$B$4:'Drinks'!$B$128, Drinks!$A$4:'Drinks'!$A$128)</f>
        <v>53</v>
      </c>
      <c r="K204" cm="1">
        <f t="array" ref="K204">_xlfn.XLOOKUP(D204, Ingredients!$B$4:'Ingredients'!$B$173, Ingredients!$A$4:'Ingredients'!$A$173)</f>
        <v>91</v>
      </c>
      <c r="L204" s="16">
        <v>4</v>
      </c>
      <c r="M204" t="str">
        <f t="shared" si="3"/>
        <v/>
      </c>
    </row>
    <row r="205" spans="3:13">
      <c r="C205" s="3" t="s">
        <v>84</v>
      </c>
      <c r="D205" t="s">
        <v>306</v>
      </c>
      <c r="E205">
        <v>2</v>
      </c>
      <c r="G205" t="s">
        <v>130</v>
      </c>
      <c r="J205" cm="1">
        <f t="array" ref="J205">_xlfn.XLOOKUP($C205, Drinks!$B$4:'Drinks'!$B$128, Drinks!$A$4:'Drinks'!$A$128)</f>
        <v>54</v>
      </c>
      <c r="K205" cm="1">
        <f t="array" ref="K205">_xlfn.XLOOKUP(D205, Ingredients!$B$4:'Ingredients'!$B$173, Ingredients!$A$4:'Ingredients'!$A$173)</f>
        <v>164</v>
      </c>
      <c r="L205" s="17">
        <v>2</v>
      </c>
      <c r="M205" t="str">
        <f t="shared" si="3"/>
        <v/>
      </c>
    </row>
    <row r="206" spans="3:13">
      <c r="C206" s="3" t="s">
        <v>84</v>
      </c>
      <c r="D206" t="s">
        <v>213</v>
      </c>
      <c r="E206">
        <v>0.5</v>
      </c>
      <c r="J206" cm="1">
        <f t="array" ref="J206">_xlfn.XLOOKUP($C206, Drinks!$B$4:'Drinks'!$B$128, Drinks!$A$4:'Drinks'!$A$128)</f>
        <v>54</v>
      </c>
      <c r="K206" cm="1">
        <f t="array" ref="K206">_xlfn.XLOOKUP(D206, Ingredients!$B$4:'Ingredients'!$B$173, Ingredients!$A$4:'Ingredients'!$A$173)</f>
        <v>141</v>
      </c>
      <c r="L206" s="16">
        <v>0.5</v>
      </c>
      <c r="M206" t="str">
        <f t="shared" si="3"/>
        <v/>
      </c>
    </row>
    <row r="207" spans="3:13">
      <c r="C207" s="3" t="s">
        <v>84</v>
      </c>
      <c r="D207" t="s">
        <v>229</v>
      </c>
      <c r="F207" t="s">
        <v>204</v>
      </c>
      <c r="J207" cm="1">
        <f t="array" ref="J207">_xlfn.XLOOKUP($C207, Drinks!$B$4:'Drinks'!$B$128, Drinks!$A$4:'Drinks'!$A$128)</f>
        <v>54</v>
      </c>
      <c r="K207" cm="1">
        <f t="array" ref="K207">_xlfn.XLOOKUP(D207, Ingredients!$B$4:'Ingredients'!$B$173, Ingredients!$A$4:'Ingredients'!$A$173)</f>
        <v>8</v>
      </c>
      <c r="L207" s="17"/>
      <c r="M207" t="str">
        <f t="shared" si="3"/>
        <v>2 dashes</v>
      </c>
    </row>
    <row r="208" spans="3:13">
      <c r="C208" s="3" t="s">
        <v>84</v>
      </c>
      <c r="D208" t="s">
        <v>303</v>
      </c>
      <c r="E208">
        <v>4</v>
      </c>
      <c r="J208" cm="1">
        <f t="array" ref="J208">_xlfn.XLOOKUP($C208, Drinks!$B$4:'Drinks'!$B$128, Drinks!$A$4:'Drinks'!$A$128)</f>
        <v>54</v>
      </c>
      <c r="K208" cm="1">
        <f t="array" ref="K208">_xlfn.XLOOKUP(D208, Ingredients!$B$4:'Ingredients'!$B$173, Ingredients!$A$4:'Ingredients'!$A$173)</f>
        <v>91</v>
      </c>
      <c r="L208" s="16">
        <v>4</v>
      </c>
      <c r="M208" t="str">
        <f t="shared" si="3"/>
        <v/>
      </c>
    </row>
    <row r="209" spans="3:13">
      <c r="C209" s="2" t="s">
        <v>42</v>
      </c>
      <c r="D209" t="s">
        <v>307</v>
      </c>
      <c r="E209">
        <v>1</v>
      </c>
      <c r="F209" t="s">
        <v>308</v>
      </c>
      <c r="G209" t="s">
        <v>188</v>
      </c>
      <c r="J209" cm="1">
        <f t="array" ref="J209">_xlfn.XLOOKUP($C209, Drinks!$B$4:'Drinks'!$B$128, Drinks!$A$4:'Drinks'!$A$128)</f>
        <v>55</v>
      </c>
      <c r="K209" cm="1">
        <f t="array" ref="K209">_xlfn.XLOOKUP(D209, Ingredients!$B$4:'Ingredients'!$B$173, Ingredients!$A$4:'Ingredients'!$A$173)</f>
        <v>143</v>
      </c>
      <c r="L209" s="17">
        <v>1</v>
      </c>
      <c r="M209" t="str">
        <f t="shared" si="3"/>
        <v>sub: any jamaican rum</v>
      </c>
    </row>
    <row r="210" spans="3:13">
      <c r="C210" s="2" t="s">
        <v>42</v>
      </c>
      <c r="D210" t="s">
        <v>194</v>
      </c>
      <c r="E210">
        <v>1</v>
      </c>
      <c r="G210" t="s">
        <v>310</v>
      </c>
      <c r="J210" cm="1">
        <f t="array" ref="J210">_xlfn.XLOOKUP($C210, Drinks!$B$4:'Drinks'!$B$128, Drinks!$A$4:'Drinks'!$A$128)</f>
        <v>55</v>
      </c>
      <c r="K210" cm="1">
        <f t="array" ref="K210">_xlfn.XLOOKUP(D210, Ingredients!$B$4:'Ingredients'!$B$173, Ingredients!$A$4:'Ingredients'!$A$173)</f>
        <v>104</v>
      </c>
      <c r="L210" s="16">
        <v>1</v>
      </c>
      <c r="M210" t="str">
        <f t="shared" si="3"/>
        <v/>
      </c>
    </row>
    <row r="211" spans="3:13">
      <c r="C211" s="2" t="s">
        <v>42</v>
      </c>
      <c r="D211" t="s">
        <v>309</v>
      </c>
      <c r="E211">
        <v>0.75</v>
      </c>
      <c r="G211" t="s">
        <v>175</v>
      </c>
      <c r="J211" cm="1">
        <f t="array" ref="J211">_xlfn.XLOOKUP($C211, Drinks!$B$4:'Drinks'!$B$128, Drinks!$A$4:'Drinks'!$A$128)</f>
        <v>55</v>
      </c>
      <c r="K211" cm="1">
        <f t="array" ref="K211">_xlfn.XLOOKUP(D211, Ingredients!$B$4:'Ingredients'!$B$173, Ingredients!$A$4:'Ingredients'!$A$173)</f>
        <v>60</v>
      </c>
      <c r="L211" s="17">
        <v>0.75</v>
      </c>
      <c r="M211" t="str">
        <f t="shared" si="3"/>
        <v/>
      </c>
    </row>
    <row r="212" spans="3:13">
      <c r="C212" s="2" t="s">
        <v>42</v>
      </c>
      <c r="D212" t="s">
        <v>182</v>
      </c>
      <c r="E212">
        <v>0.5</v>
      </c>
      <c r="J212" cm="1">
        <f t="array" ref="J212">_xlfn.XLOOKUP($C212, Drinks!$B$4:'Drinks'!$B$128, Drinks!$A$4:'Drinks'!$A$128)</f>
        <v>55</v>
      </c>
      <c r="K212" cm="1">
        <f t="array" ref="K212">_xlfn.XLOOKUP(D212, Ingredients!$B$4:'Ingredients'!$B$173, Ingredients!$A$4:'Ingredients'!$A$173)</f>
        <v>65</v>
      </c>
      <c r="L212" s="16">
        <v>0.5</v>
      </c>
      <c r="M212" t="str">
        <f t="shared" si="3"/>
        <v/>
      </c>
    </row>
    <row r="213" spans="3:13">
      <c r="C213" s="2" t="s">
        <v>42</v>
      </c>
      <c r="D213" t="s">
        <v>148</v>
      </c>
      <c r="E213">
        <v>0.75</v>
      </c>
      <c r="J213" cm="1">
        <f t="array" ref="J213">_xlfn.XLOOKUP($C213, Drinks!$B$4:'Drinks'!$B$128, Drinks!$A$4:'Drinks'!$A$128)</f>
        <v>55</v>
      </c>
      <c r="K213" cm="1">
        <f t="array" ref="K213">_xlfn.XLOOKUP(D213, Ingredients!$B$4:'Ingredients'!$B$173, Ingredients!$A$4:'Ingredients'!$A$173)</f>
        <v>66</v>
      </c>
      <c r="L213" s="17">
        <v>0.75</v>
      </c>
      <c r="M213" t="str">
        <f t="shared" si="3"/>
        <v/>
      </c>
    </row>
    <row r="214" spans="3:13">
      <c r="C214" s="3" t="s">
        <v>305</v>
      </c>
      <c r="D214" t="s">
        <v>311</v>
      </c>
      <c r="E214">
        <v>1</v>
      </c>
      <c r="G214" t="s">
        <v>515</v>
      </c>
      <c r="J214" cm="1">
        <f t="array" ref="J214">_xlfn.XLOOKUP($C214, Drinks!$B$4:'Drinks'!$B$128, Drinks!$A$4:'Drinks'!$A$128)</f>
        <v>56</v>
      </c>
      <c r="K214" cm="1">
        <f t="array" ref="K214">_xlfn.XLOOKUP(D214, Ingredients!$B$4:'Ingredients'!$B$173, Ingredients!$A$4:'Ingredients'!$A$173)</f>
        <v>94</v>
      </c>
      <c r="L214" s="16">
        <v>1</v>
      </c>
      <c r="M214" t="str">
        <f t="shared" si="3"/>
        <v/>
      </c>
    </row>
    <row r="215" spans="3:13">
      <c r="C215" s="3" t="s">
        <v>305</v>
      </c>
      <c r="D215" t="s">
        <v>213</v>
      </c>
      <c r="E215">
        <v>0.5</v>
      </c>
      <c r="G215" t="s">
        <v>290</v>
      </c>
      <c r="J215" cm="1">
        <f t="array" ref="J215">_xlfn.XLOOKUP($C215, Drinks!$B$4:'Drinks'!$B$128, Drinks!$A$4:'Drinks'!$A$128)</f>
        <v>56</v>
      </c>
      <c r="K215" cm="1">
        <f t="array" ref="K215">_xlfn.XLOOKUP(D215, Ingredients!$B$4:'Ingredients'!$B$173, Ingredients!$A$4:'Ingredients'!$A$173)</f>
        <v>141</v>
      </c>
      <c r="L215" s="17">
        <v>0.5</v>
      </c>
      <c r="M215" t="str">
        <f t="shared" si="3"/>
        <v/>
      </c>
    </row>
    <row r="216" spans="3:13">
      <c r="C216" s="3" t="s">
        <v>305</v>
      </c>
      <c r="D216" t="s">
        <v>312</v>
      </c>
      <c r="E216">
        <v>3.5</v>
      </c>
      <c r="J216" cm="1">
        <f t="array" ref="J216">_xlfn.XLOOKUP($C216, Drinks!$B$4:'Drinks'!$B$128, Drinks!$A$4:'Drinks'!$A$128)</f>
        <v>56</v>
      </c>
      <c r="K216" cm="1">
        <f t="array" ref="K216">_xlfn.XLOOKUP(D216, Ingredients!$B$4:'Ingredients'!$B$173, Ingredients!$A$4:'Ingredients'!$A$173)</f>
        <v>89</v>
      </c>
      <c r="L216" s="16">
        <v>3.5</v>
      </c>
      <c r="M216" t="str">
        <f t="shared" si="3"/>
        <v/>
      </c>
    </row>
    <row r="217" spans="3:13">
      <c r="C217" s="2" t="s">
        <v>8</v>
      </c>
      <c r="D217" t="s">
        <v>313</v>
      </c>
      <c r="E217">
        <v>2</v>
      </c>
      <c r="G217" t="s">
        <v>175</v>
      </c>
      <c r="J217" cm="1">
        <f t="array" ref="J217">_xlfn.XLOOKUP($C217, Drinks!$B$4:'Drinks'!$B$128, Drinks!$A$4:'Drinks'!$A$128)</f>
        <v>57</v>
      </c>
      <c r="K217" cm="1">
        <f t="array" ref="K217">_xlfn.XLOOKUP(D217, Ingredients!$B$4:'Ingredients'!$B$173, Ingredients!$A$4:'Ingredients'!$A$173)</f>
        <v>11</v>
      </c>
      <c r="L217" s="17">
        <v>2</v>
      </c>
      <c r="M217" t="str">
        <f t="shared" si="3"/>
        <v/>
      </c>
    </row>
    <row r="218" spans="3:13">
      <c r="C218" s="2" t="s">
        <v>8</v>
      </c>
      <c r="D218" t="s">
        <v>181</v>
      </c>
      <c r="E218">
        <v>0.5</v>
      </c>
      <c r="J218" cm="1">
        <f t="array" ref="J218">_xlfn.XLOOKUP($C218, Drinks!$B$4:'Drinks'!$B$128, Drinks!$A$4:'Drinks'!$A$128)</f>
        <v>57</v>
      </c>
      <c r="K218" cm="1">
        <f t="array" ref="K218">_xlfn.XLOOKUP(D218, Ingredients!$B$4:'Ingredients'!$B$173, Ingredients!$A$4:'Ingredients'!$A$173)</f>
        <v>82</v>
      </c>
      <c r="L218" s="16">
        <v>0.5</v>
      </c>
      <c r="M218" t="str">
        <f t="shared" si="3"/>
        <v/>
      </c>
    </row>
    <row r="219" spans="3:13">
      <c r="C219" s="2" t="s">
        <v>8</v>
      </c>
      <c r="D219" t="s">
        <v>182</v>
      </c>
      <c r="E219">
        <v>1</v>
      </c>
      <c r="J219" cm="1">
        <f t="array" ref="J219">_xlfn.XLOOKUP($C219, Drinks!$B$4:'Drinks'!$B$128, Drinks!$A$4:'Drinks'!$A$128)</f>
        <v>57</v>
      </c>
      <c r="K219" cm="1">
        <f t="array" ref="K219">_xlfn.XLOOKUP(D219, Ingredients!$B$4:'Ingredients'!$B$173, Ingredients!$A$4:'Ingredients'!$A$173)</f>
        <v>65</v>
      </c>
      <c r="L219" s="17">
        <v>1</v>
      </c>
      <c r="M219" t="str">
        <f t="shared" si="3"/>
        <v/>
      </c>
    </row>
    <row r="220" spans="3:13">
      <c r="C220" s="3" t="s">
        <v>94</v>
      </c>
      <c r="D220" t="s">
        <v>313</v>
      </c>
      <c r="E220">
        <v>2</v>
      </c>
      <c r="G220" t="s">
        <v>317</v>
      </c>
      <c r="J220" cm="1">
        <f t="array" ref="J220">_xlfn.XLOOKUP($C220, Drinks!$B$4:'Drinks'!$B$128, Drinks!$A$4:'Drinks'!$A$128)</f>
        <v>58</v>
      </c>
      <c r="K220" cm="1">
        <f t="array" ref="K220">_xlfn.XLOOKUP(D220, Ingredients!$B$4:'Ingredients'!$B$173, Ingredients!$A$4:'Ingredients'!$A$173)</f>
        <v>11</v>
      </c>
      <c r="L220" s="16">
        <v>2</v>
      </c>
      <c r="M220" t="str">
        <f t="shared" si="3"/>
        <v/>
      </c>
    </row>
    <row r="221" spans="3:13">
      <c r="C221" s="3" t="s">
        <v>94</v>
      </c>
      <c r="D221" t="s">
        <v>316</v>
      </c>
      <c r="E221">
        <v>0.5</v>
      </c>
      <c r="G221" t="s">
        <v>318</v>
      </c>
      <c r="J221" cm="1">
        <f t="array" ref="J221">_xlfn.XLOOKUP($C221, Drinks!$B$4:'Drinks'!$B$128, Drinks!$A$4:'Drinks'!$A$128)</f>
        <v>58</v>
      </c>
      <c r="K221" cm="1">
        <f t="array" ref="K221">_xlfn.XLOOKUP(D221, Ingredients!$B$4:'Ingredients'!$B$173, Ingredients!$A$4:'Ingredients'!$A$173)</f>
        <v>73</v>
      </c>
      <c r="L221" s="17">
        <v>0.5</v>
      </c>
      <c r="M221" t="str">
        <f t="shared" si="3"/>
        <v/>
      </c>
    </row>
    <row r="222" spans="3:13">
      <c r="C222" s="3" t="s">
        <v>94</v>
      </c>
      <c r="D222" t="s">
        <v>130</v>
      </c>
      <c r="J222" cm="1">
        <f t="array" ref="J222">_xlfn.XLOOKUP($C222, Drinks!$B$4:'Drinks'!$B$128, Drinks!$A$4:'Drinks'!$A$128)</f>
        <v>58</v>
      </c>
      <c r="K222" cm="1">
        <f t="array" ref="K222">_xlfn.XLOOKUP(D222, Ingredients!$B$4:'Ingredients'!$B$173, Ingredients!$A$4:'Ingredients'!$A$173)</f>
        <v>102</v>
      </c>
      <c r="L222" s="16"/>
      <c r="M222" t="str">
        <f t="shared" si="3"/>
        <v/>
      </c>
    </row>
    <row r="223" spans="3:13">
      <c r="C223" s="3" t="s">
        <v>94</v>
      </c>
      <c r="D223" t="s">
        <v>229</v>
      </c>
      <c r="F223" t="s">
        <v>189</v>
      </c>
      <c r="J223" cm="1">
        <f t="array" ref="J223">_xlfn.XLOOKUP($C223, Drinks!$B$4:'Drinks'!$B$128, Drinks!$A$4:'Drinks'!$A$128)</f>
        <v>58</v>
      </c>
      <c r="K223" cm="1">
        <f t="array" ref="K223">_xlfn.XLOOKUP(D223, Ingredients!$B$4:'Ingredients'!$B$173, Ingredients!$A$4:'Ingredients'!$A$173)</f>
        <v>8</v>
      </c>
      <c r="L223" s="17"/>
      <c r="M223" t="str">
        <f t="shared" si="3"/>
        <v>add after shaking/straining</v>
      </c>
    </row>
    <row r="224" spans="3:13">
      <c r="C224" s="2" t="s">
        <v>28</v>
      </c>
      <c r="D224" t="s">
        <v>157</v>
      </c>
      <c r="E224">
        <v>2</v>
      </c>
      <c r="G224" t="s">
        <v>175</v>
      </c>
      <c r="J224" cm="1">
        <f t="array" ref="J224">_xlfn.XLOOKUP($C224, Drinks!$B$4:'Drinks'!$B$128, Drinks!$A$4:'Drinks'!$A$128)</f>
        <v>59</v>
      </c>
      <c r="K224" cm="1">
        <f t="array" ref="K224">_xlfn.XLOOKUP(D224, Ingredients!$B$4:'Ingredients'!$B$173, Ingredients!$A$4:'Ingredients'!$A$173)</f>
        <v>20</v>
      </c>
      <c r="L224" s="16">
        <v>2</v>
      </c>
      <c r="M224" t="str">
        <f t="shared" si="3"/>
        <v/>
      </c>
    </row>
    <row r="225" spans="3:13">
      <c r="C225" s="2" t="s">
        <v>28</v>
      </c>
      <c r="D225" t="s">
        <v>131</v>
      </c>
      <c r="E225">
        <v>1</v>
      </c>
      <c r="G225" t="s">
        <v>215</v>
      </c>
      <c r="J225" cm="1">
        <f t="array" ref="J225">_xlfn.XLOOKUP($C225, Drinks!$B$4:'Drinks'!$B$128, Drinks!$A$4:'Drinks'!$A$128)</f>
        <v>59</v>
      </c>
      <c r="K225" cm="1">
        <f t="array" ref="K225">_xlfn.XLOOKUP(D225, Ingredients!$B$4:'Ingredients'!$B$173, Ingredients!$A$4:'Ingredients'!$A$173)</f>
        <v>64</v>
      </c>
      <c r="L225" s="17">
        <v>1</v>
      </c>
      <c r="M225" t="str">
        <f t="shared" si="3"/>
        <v/>
      </c>
    </row>
    <row r="226" spans="3:13">
      <c r="C226" s="2" t="s">
        <v>28</v>
      </c>
      <c r="D226" t="s">
        <v>213</v>
      </c>
      <c r="E226">
        <v>0.17</v>
      </c>
      <c r="F226" t="s">
        <v>319</v>
      </c>
      <c r="J226" cm="1">
        <f t="array" ref="J226">_xlfn.XLOOKUP($C226, Drinks!$B$4:'Drinks'!$B$128, Drinks!$A$4:'Drinks'!$A$128)</f>
        <v>59</v>
      </c>
      <c r="K226" cm="1">
        <f t="array" ref="K226">_xlfn.XLOOKUP(D226, Ingredients!$B$4:'Ingredients'!$B$173, Ingredients!$A$4:'Ingredients'!$A$173)</f>
        <v>141</v>
      </c>
      <c r="L226" s="16">
        <v>0.17</v>
      </c>
      <c r="M226" t="str">
        <f t="shared" si="3"/>
        <v>1 tsp</v>
      </c>
    </row>
    <row r="227" spans="3:13">
      <c r="C227" s="2" t="s">
        <v>28</v>
      </c>
      <c r="D227" t="s">
        <v>166</v>
      </c>
      <c r="E227">
        <v>2</v>
      </c>
      <c r="F227" t="s">
        <v>189</v>
      </c>
      <c r="J227" cm="1">
        <f t="array" ref="J227">_xlfn.XLOOKUP($C227, Drinks!$B$4:'Drinks'!$B$128, Drinks!$A$4:'Drinks'!$A$128)</f>
        <v>59</v>
      </c>
      <c r="K227" cm="1">
        <f t="array" ref="K227">_xlfn.XLOOKUP(D227, Ingredients!$B$4:'Ingredients'!$B$173, Ingredients!$A$4:'Ingredients'!$A$173)</f>
        <v>30</v>
      </c>
      <c r="L227" s="17">
        <v>2</v>
      </c>
      <c r="M227" t="str">
        <f t="shared" si="3"/>
        <v>add after shaking/straining</v>
      </c>
    </row>
    <row r="228" spans="3:13">
      <c r="C228" s="7" t="s">
        <v>43</v>
      </c>
      <c r="D228" t="s">
        <v>239</v>
      </c>
      <c r="E228">
        <v>1.5</v>
      </c>
      <c r="G228" t="s">
        <v>188</v>
      </c>
      <c r="J228" cm="1">
        <f t="array" ref="J228">_xlfn.XLOOKUP($C228, Drinks!$B$4:'Drinks'!$B$128, Drinks!$A$4:'Drinks'!$A$128)</f>
        <v>60</v>
      </c>
      <c r="K228" cm="1">
        <f t="array" ref="K228">_xlfn.XLOOKUP(D228, Ingredients!$B$4:'Ingredients'!$B$173, Ingredients!$A$4:'Ingredients'!$A$173)</f>
        <v>47</v>
      </c>
      <c r="L228" s="16">
        <v>1.5</v>
      </c>
      <c r="M228" t="str">
        <f t="shared" si="3"/>
        <v/>
      </c>
    </row>
    <row r="229" spans="3:13">
      <c r="C229" s="7" t="s">
        <v>43</v>
      </c>
      <c r="D229" t="s">
        <v>164</v>
      </c>
      <c r="E229">
        <v>0.75</v>
      </c>
      <c r="G229" t="s">
        <v>294</v>
      </c>
      <c r="J229" cm="1">
        <f t="array" ref="J229">_xlfn.XLOOKUP($C229, Drinks!$B$4:'Drinks'!$B$128, Drinks!$A$4:'Drinks'!$A$128)</f>
        <v>60</v>
      </c>
      <c r="K229" cm="1">
        <f t="array" ref="K229">_xlfn.XLOOKUP(D229, Ingredients!$B$4:'Ingredients'!$B$173, Ingredients!$A$4:'Ingredients'!$A$173)</f>
        <v>25</v>
      </c>
      <c r="L229" s="17">
        <v>0.75</v>
      </c>
      <c r="M229" t="str">
        <f t="shared" si="3"/>
        <v/>
      </c>
    </row>
    <row r="230" spans="3:13">
      <c r="C230" s="7" t="s">
        <v>43</v>
      </c>
      <c r="D230" t="s">
        <v>291</v>
      </c>
      <c r="E230">
        <v>0.5</v>
      </c>
      <c r="J230" cm="1">
        <f t="array" ref="J230">_xlfn.XLOOKUP($C230, Drinks!$B$4:'Drinks'!$B$128, Drinks!$A$4:'Drinks'!$A$128)</f>
        <v>60</v>
      </c>
      <c r="K230" cm="1">
        <f t="array" ref="K230">_xlfn.XLOOKUP(D230, Ingredients!$B$4:'Ingredients'!$B$173, Ingredients!$A$4:'Ingredients'!$A$173)</f>
        <v>50</v>
      </c>
      <c r="L230" s="16">
        <v>0.5</v>
      </c>
      <c r="M230" t="str">
        <f t="shared" si="3"/>
        <v/>
      </c>
    </row>
    <row r="231" spans="3:13">
      <c r="C231" s="7" t="s">
        <v>43</v>
      </c>
      <c r="D231" t="s">
        <v>186</v>
      </c>
      <c r="E231">
        <v>1.5</v>
      </c>
      <c r="J231" cm="1">
        <f t="array" ref="J231">_xlfn.XLOOKUP($C231, Drinks!$B$4:'Drinks'!$B$128, Drinks!$A$4:'Drinks'!$A$128)</f>
        <v>60</v>
      </c>
      <c r="K231" cm="1">
        <f t="array" ref="K231">_xlfn.XLOOKUP(D231, Ingredients!$B$4:'Ingredients'!$B$173, Ingredients!$A$4:'Ingredients'!$A$173)</f>
        <v>124</v>
      </c>
      <c r="L231" s="17">
        <v>1.5</v>
      </c>
      <c r="M231" t="str">
        <f t="shared" si="3"/>
        <v/>
      </c>
    </row>
    <row r="232" spans="3:13">
      <c r="C232" s="7" t="s">
        <v>43</v>
      </c>
      <c r="D232" t="s">
        <v>182</v>
      </c>
      <c r="E232">
        <v>0.5</v>
      </c>
      <c r="J232" cm="1">
        <f t="array" ref="J232">_xlfn.XLOOKUP($C232, Drinks!$B$4:'Drinks'!$B$128, Drinks!$A$4:'Drinks'!$A$128)</f>
        <v>60</v>
      </c>
      <c r="K232" cm="1">
        <f t="array" ref="K232">_xlfn.XLOOKUP(D232, Ingredients!$B$4:'Ingredients'!$B$173, Ingredients!$A$4:'Ingredients'!$A$173)</f>
        <v>65</v>
      </c>
      <c r="L232" s="16">
        <v>0.5</v>
      </c>
      <c r="M232" t="str">
        <f t="shared" si="3"/>
        <v/>
      </c>
    </row>
    <row r="233" spans="3:13">
      <c r="C233" s="2" t="s">
        <v>61</v>
      </c>
      <c r="D233" t="s">
        <v>197</v>
      </c>
      <c r="E233">
        <v>1.5</v>
      </c>
      <c r="G233" t="s">
        <v>202</v>
      </c>
      <c r="J233" cm="1">
        <f t="array" ref="J233">_xlfn.XLOOKUP($C233, Drinks!$B$4:'Drinks'!$B$128, Drinks!$A$4:'Drinks'!$A$128)</f>
        <v>61</v>
      </c>
      <c r="K233" cm="1">
        <f t="array" ref="K233">_xlfn.XLOOKUP(D233, Ingredients!$B$4:'Ingredients'!$B$173, Ingredients!$A$4:'Ingredients'!$A$173)</f>
        <v>163</v>
      </c>
      <c r="L233" s="17">
        <v>1.5</v>
      </c>
      <c r="M233" t="str">
        <f t="shared" si="3"/>
        <v/>
      </c>
    </row>
    <row r="234" spans="3:13">
      <c r="C234" s="2" t="s">
        <v>61</v>
      </c>
      <c r="D234" t="s">
        <v>195</v>
      </c>
      <c r="E234">
        <v>1</v>
      </c>
      <c r="J234" cm="1">
        <f t="array" ref="J234">_xlfn.XLOOKUP($C234, Drinks!$B$4:'Drinks'!$B$128, Drinks!$A$4:'Drinks'!$A$128)</f>
        <v>61</v>
      </c>
      <c r="K234" cm="1">
        <f t="array" ref="K234">_xlfn.XLOOKUP(D234, Ingredients!$B$4:'Ingredients'!$B$173, Ingredients!$A$4:'Ingredients'!$A$173)</f>
        <v>160</v>
      </c>
      <c r="L234" s="16">
        <v>1</v>
      </c>
      <c r="M234" t="str">
        <f t="shared" si="3"/>
        <v/>
      </c>
    </row>
    <row r="235" spans="3:13">
      <c r="C235" s="2" t="s">
        <v>61</v>
      </c>
      <c r="D235" t="s">
        <v>182</v>
      </c>
      <c r="E235">
        <v>1</v>
      </c>
      <c r="J235" cm="1">
        <f t="array" ref="J235">_xlfn.XLOOKUP($C235, Drinks!$B$4:'Drinks'!$B$128, Drinks!$A$4:'Drinks'!$A$128)</f>
        <v>61</v>
      </c>
      <c r="K235" cm="1">
        <f t="array" ref="K235">_xlfn.XLOOKUP(D235, Ingredients!$B$4:'Ingredients'!$B$173, Ingredients!$A$4:'Ingredients'!$A$173)</f>
        <v>65</v>
      </c>
      <c r="L235" s="17">
        <v>1</v>
      </c>
      <c r="M235" t="str">
        <f t="shared" si="3"/>
        <v/>
      </c>
    </row>
    <row r="236" spans="3:13">
      <c r="C236" t="s">
        <v>77</v>
      </c>
      <c r="D236" t="s">
        <v>322</v>
      </c>
      <c r="E236">
        <v>0.25</v>
      </c>
      <c r="G236" t="s">
        <v>273</v>
      </c>
      <c r="J236" cm="1">
        <f t="array" ref="J236">_xlfn.XLOOKUP($C236, Drinks!$B$4:'Drinks'!$B$128, Drinks!$A$4:'Drinks'!$A$128)</f>
        <v>62</v>
      </c>
      <c r="K236" cm="1">
        <f t="array" ref="K236">_xlfn.XLOOKUP(D236, Ingredients!$B$4:'Ingredients'!$B$173, Ingredients!$A$4:'Ingredients'!$A$173)</f>
        <v>39</v>
      </c>
      <c r="L236" s="16">
        <v>0.25</v>
      </c>
      <c r="M236" t="str">
        <f t="shared" si="3"/>
        <v/>
      </c>
    </row>
    <row r="237" spans="3:13">
      <c r="C237" t="s">
        <v>77</v>
      </c>
      <c r="D237" t="s">
        <v>323</v>
      </c>
      <c r="E237">
        <v>3</v>
      </c>
      <c r="J237" cm="1">
        <f t="array" ref="J237">_xlfn.XLOOKUP($C237, Drinks!$B$4:'Drinks'!$B$128, Drinks!$A$4:'Drinks'!$A$128)</f>
        <v>62</v>
      </c>
      <c r="K237" cm="1">
        <f t="array" ref="K237">_xlfn.XLOOKUP(D237, Ingredients!$B$4:'Ingredients'!$B$173, Ingredients!$A$4:'Ingredients'!$A$173)</f>
        <v>55</v>
      </c>
      <c r="L237" s="17">
        <v>3</v>
      </c>
      <c r="M237" t="str">
        <f t="shared" si="3"/>
        <v/>
      </c>
    </row>
    <row r="238" spans="3:13">
      <c r="C238" s="6" t="s">
        <v>96</v>
      </c>
      <c r="D238" t="s">
        <v>128</v>
      </c>
      <c r="E238">
        <v>1</v>
      </c>
      <c r="G238" t="s">
        <v>175</v>
      </c>
      <c r="J238" cm="1">
        <f t="array" ref="J238">_xlfn.XLOOKUP($C238, Drinks!$B$4:'Drinks'!$B$128, Drinks!$A$4:'Drinks'!$A$128)</f>
        <v>63</v>
      </c>
      <c r="K238" cm="1">
        <f t="array" ref="K238">_xlfn.XLOOKUP(D238, Ingredients!$B$4:'Ingredients'!$B$173, Ingredients!$A$4:'Ingredients'!$A$173)</f>
        <v>107</v>
      </c>
      <c r="L238" s="16">
        <v>1</v>
      </c>
      <c r="M238" t="str">
        <f t="shared" si="3"/>
        <v/>
      </c>
    </row>
    <row r="239" spans="3:13">
      <c r="C239" s="6" t="s">
        <v>96</v>
      </c>
      <c r="D239" t="s">
        <v>264</v>
      </c>
      <c r="E239">
        <v>1</v>
      </c>
      <c r="J239" cm="1">
        <f t="array" ref="J239">_xlfn.XLOOKUP($C239, Drinks!$B$4:'Drinks'!$B$128, Drinks!$A$4:'Drinks'!$A$128)</f>
        <v>63</v>
      </c>
      <c r="K239" cm="1">
        <f t="array" ref="K239">_xlfn.XLOOKUP(D239, Ingredients!$B$4:'Ingredients'!$B$173, Ingredients!$A$4:'Ingredients'!$A$173)</f>
        <v>80</v>
      </c>
      <c r="L239" s="17">
        <v>1</v>
      </c>
      <c r="M239" t="str">
        <f t="shared" si="3"/>
        <v/>
      </c>
    </row>
    <row r="240" spans="3:13">
      <c r="C240" s="6" t="s">
        <v>96</v>
      </c>
      <c r="D240" t="s">
        <v>173</v>
      </c>
      <c r="E240">
        <v>1</v>
      </c>
      <c r="J240" cm="1">
        <f t="array" ref="J240">_xlfn.XLOOKUP($C240, Drinks!$B$4:'Drinks'!$B$128, Drinks!$A$4:'Drinks'!$A$128)</f>
        <v>63</v>
      </c>
      <c r="K240" cm="1">
        <f t="array" ref="K240">_xlfn.XLOOKUP(D240, Ingredients!$B$4:'Ingredients'!$B$173, Ingredients!$A$4:'Ingredients'!$A$173)</f>
        <v>109</v>
      </c>
      <c r="L240" s="16">
        <v>1</v>
      </c>
      <c r="M240" t="str">
        <f t="shared" si="3"/>
        <v/>
      </c>
    </row>
    <row r="241" spans="3:13">
      <c r="C241" s="6" t="s">
        <v>96</v>
      </c>
      <c r="D241" t="s">
        <v>182</v>
      </c>
      <c r="E241">
        <v>1</v>
      </c>
      <c r="J241" cm="1">
        <f t="array" ref="J241">_xlfn.XLOOKUP($C241, Drinks!$B$4:'Drinks'!$B$128, Drinks!$A$4:'Drinks'!$A$128)</f>
        <v>63</v>
      </c>
      <c r="K241" cm="1">
        <f t="array" ref="K241">_xlfn.XLOOKUP(D241, Ingredients!$B$4:'Ingredients'!$B$173, Ingredients!$A$4:'Ingredients'!$A$173)</f>
        <v>65</v>
      </c>
      <c r="L241" s="17">
        <v>1</v>
      </c>
      <c r="M241" t="str">
        <f t="shared" si="3"/>
        <v/>
      </c>
    </row>
    <row r="242" spans="3:13">
      <c r="C242" s="3" t="s">
        <v>91</v>
      </c>
      <c r="D242" t="s">
        <v>197</v>
      </c>
      <c r="E242">
        <v>2</v>
      </c>
      <c r="G242" t="s">
        <v>274</v>
      </c>
      <c r="H242" t="s">
        <v>328</v>
      </c>
      <c r="J242" cm="1">
        <f t="array" ref="J242">_xlfn.XLOOKUP($C242, Drinks!$B$4:'Drinks'!$B$128, Drinks!$A$4:'Drinks'!$A$128)</f>
        <v>64</v>
      </c>
      <c r="K242" cm="1">
        <f t="array" ref="K242">_xlfn.XLOOKUP(D242, Ingredients!$B$4:'Ingredients'!$B$173, Ingredients!$A$4:'Ingredients'!$A$173)</f>
        <v>163</v>
      </c>
      <c r="L242" s="16">
        <v>2</v>
      </c>
      <c r="M242" t="str">
        <f t="shared" si="3"/>
        <v/>
      </c>
    </row>
    <row r="243" spans="3:13">
      <c r="C243" s="3" t="s">
        <v>91</v>
      </c>
      <c r="D243" t="s">
        <v>195</v>
      </c>
      <c r="E243">
        <v>0.5</v>
      </c>
      <c r="J243" cm="1">
        <f t="array" ref="J243">_xlfn.XLOOKUP($C243, Drinks!$B$4:'Drinks'!$B$128, Drinks!$A$4:'Drinks'!$A$128)</f>
        <v>64</v>
      </c>
      <c r="K243" cm="1">
        <f t="array" ref="K243">_xlfn.XLOOKUP(D243, Ingredients!$B$4:'Ingredients'!$B$173, Ingredients!$A$4:'Ingredients'!$A$173)</f>
        <v>160</v>
      </c>
      <c r="L243" s="17">
        <v>0.5</v>
      </c>
      <c r="M243" t="str">
        <f t="shared" si="3"/>
        <v/>
      </c>
    </row>
    <row r="244" spans="3:13">
      <c r="C244" s="3" t="s">
        <v>91</v>
      </c>
      <c r="D244" t="s">
        <v>213</v>
      </c>
      <c r="E244">
        <v>0.5</v>
      </c>
      <c r="J244" cm="1">
        <f t="array" ref="J244">_xlfn.XLOOKUP($C244, Drinks!$B$4:'Drinks'!$B$128, Drinks!$A$4:'Drinks'!$A$128)</f>
        <v>64</v>
      </c>
      <c r="K244" cm="1">
        <f t="array" ref="K244">_xlfn.XLOOKUP(D244, Ingredients!$B$4:'Ingredients'!$B$173, Ingredients!$A$4:'Ingredients'!$A$173)</f>
        <v>141</v>
      </c>
      <c r="L244" s="16">
        <v>0.5</v>
      </c>
      <c r="M244" t="str">
        <f t="shared" si="3"/>
        <v/>
      </c>
    </row>
    <row r="245" spans="3:13">
      <c r="C245" s="3" t="s">
        <v>91</v>
      </c>
      <c r="D245" t="s">
        <v>131</v>
      </c>
      <c r="E245">
        <v>1</v>
      </c>
      <c r="J245" cm="1">
        <f t="array" ref="J245">_xlfn.XLOOKUP($C245, Drinks!$B$4:'Drinks'!$B$128, Drinks!$A$4:'Drinks'!$A$128)</f>
        <v>64</v>
      </c>
      <c r="K245" cm="1">
        <f t="array" ref="K245">_xlfn.XLOOKUP(D245, Ingredients!$B$4:'Ingredients'!$B$173, Ingredients!$A$4:'Ingredients'!$A$173)</f>
        <v>64</v>
      </c>
      <c r="L245" s="17">
        <v>1</v>
      </c>
      <c r="M245" t="str">
        <f t="shared" si="3"/>
        <v/>
      </c>
    </row>
    <row r="246" spans="3:13">
      <c r="C246" s="2" t="s">
        <v>29</v>
      </c>
      <c r="D246" t="s">
        <v>128</v>
      </c>
      <c r="E246">
        <v>0.5</v>
      </c>
      <c r="G246" t="s">
        <v>130</v>
      </c>
      <c r="J246" cm="1">
        <f t="array" ref="J246">_xlfn.XLOOKUP($C246, Drinks!$B$4:'Drinks'!$B$128, Drinks!$A$4:'Drinks'!$A$128)</f>
        <v>65</v>
      </c>
      <c r="K246" cm="1">
        <f t="array" ref="K246">_xlfn.XLOOKUP(D246, Ingredients!$B$4:'Ingredients'!$B$173, Ingredients!$A$4:'Ingredients'!$A$173)</f>
        <v>107</v>
      </c>
      <c r="L246" s="16">
        <v>0.5</v>
      </c>
      <c r="M246" t="str">
        <f t="shared" si="3"/>
        <v/>
      </c>
    </row>
    <row r="247" spans="3:13">
      <c r="C247" s="2" t="s">
        <v>29</v>
      </c>
      <c r="D247" t="s">
        <v>194</v>
      </c>
      <c r="E247">
        <v>0.5</v>
      </c>
      <c r="J247" cm="1">
        <f t="array" ref="J247">_xlfn.XLOOKUP($C247, Drinks!$B$4:'Drinks'!$B$128, Drinks!$A$4:'Drinks'!$A$128)</f>
        <v>65</v>
      </c>
      <c r="K247" cm="1">
        <f t="array" ref="K247">_xlfn.XLOOKUP(D247, Ingredients!$B$4:'Ingredients'!$B$173, Ingredients!$A$4:'Ingredients'!$A$173)</f>
        <v>104</v>
      </c>
      <c r="L247" s="17">
        <v>0.5</v>
      </c>
      <c r="M247" t="str">
        <f t="shared" si="3"/>
        <v/>
      </c>
    </row>
    <row r="248" spans="3:13">
      <c r="C248" s="2" t="s">
        <v>29</v>
      </c>
      <c r="D248" t="s">
        <v>331</v>
      </c>
      <c r="E248">
        <v>0.5</v>
      </c>
      <c r="J248" cm="1">
        <f t="array" ref="J248">_xlfn.XLOOKUP($C248, Drinks!$B$4:'Drinks'!$B$128, Drinks!$A$4:'Drinks'!$A$128)</f>
        <v>65</v>
      </c>
      <c r="K248" cm="1">
        <f t="array" ref="K248">_xlfn.XLOOKUP(D248, Ingredients!$B$4:'Ingredients'!$B$173, Ingredients!$A$4:'Ingredients'!$A$173)</f>
        <v>18</v>
      </c>
      <c r="L248" s="16">
        <v>0.5</v>
      </c>
      <c r="M248" t="str">
        <f t="shared" si="3"/>
        <v/>
      </c>
    </row>
    <row r="249" spans="3:13">
      <c r="C249" s="2" t="s">
        <v>29</v>
      </c>
      <c r="D249" t="s">
        <v>197</v>
      </c>
      <c r="E249">
        <v>0.5</v>
      </c>
      <c r="J249" cm="1">
        <f t="array" ref="J249">_xlfn.XLOOKUP($C249, Drinks!$B$4:'Drinks'!$B$128, Drinks!$A$4:'Drinks'!$A$128)</f>
        <v>65</v>
      </c>
      <c r="K249" cm="1">
        <f t="array" ref="K249">_xlfn.XLOOKUP(D249, Ingredients!$B$4:'Ingredients'!$B$173, Ingredients!$A$4:'Ingredients'!$A$173)</f>
        <v>163</v>
      </c>
      <c r="L249" s="17">
        <v>0.5</v>
      </c>
      <c r="M249" t="str">
        <f t="shared" si="3"/>
        <v/>
      </c>
    </row>
    <row r="250" spans="3:13">
      <c r="C250" s="2" t="s">
        <v>29</v>
      </c>
      <c r="D250" t="s">
        <v>332</v>
      </c>
      <c r="E250">
        <v>0.5</v>
      </c>
      <c r="J250" cm="1">
        <f t="array" ref="J250">_xlfn.XLOOKUP($C250, Drinks!$B$4:'Drinks'!$B$128, Drinks!$A$4:'Drinks'!$A$128)</f>
        <v>65</v>
      </c>
      <c r="K250" cm="1">
        <f t="array" ref="K250">_xlfn.XLOOKUP(D250, Ingredients!$B$4:'Ingredients'!$B$173, Ingredients!$A$4:'Ingredients'!$A$173)</f>
        <v>52</v>
      </c>
      <c r="L250" s="16">
        <v>0.5</v>
      </c>
      <c r="M250" t="str">
        <f t="shared" si="3"/>
        <v/>
      </c>
    </row>
    <row r="251" spans="3:13">
      <c r="C251" s="2" t="s">
        <v>29</v>
      </c>
      <c r="D251" t="s">
        <v>131</v>
      </c>
      <c r="E251">
        <v>0.75</v>
      </c>
      <c r="J251" cm="1">
        <f t="array" ref="J251">_xlfn.XLOOKUP($C251, Drinks!$B$4:'Drinks'!$B$128, Drinks!$A$4:'Drinks'!$A$128)</f>
        <v>65</v>
      </c>
      <c r="K251" cm="1">
        <f t="array" ref="K251">_xlfn.XLOOKUP(D251, Ingredients!$B$4:'Ingredients'!$B$173, Ingredients!$A$4:'Ingredients'!$A$173)</f>
        <v>64</v>
      </c>
      <c r="L251" s="17">
        <v>0.75</v>
      </c>
      <c r="M251" t="str">
        <f t="shared" si="3"/>
        <v/>
      </c>
    </row>
    <row r="252" spans="3:13">
      <c r="C252" s="2" t="s">
        <v>29</v>
      </c>
      <c r="D252" t="s">
        <v>213</v>
      </c>
      <c r="E252">
        <v>0.25</v>
      </c>
      <c r="J252" cm="1">
        <f t="array" ref="J252">_xlfn.XLOOKUP($C252, Drinks!$B$4:'Drinks'!$B$128, Drinks!$A$4:'Drinks'!$A$128)</f>
        <v>65</v>
      </c>
      <c r="K252" cm="1">
        <f t="array" ref="K252">_xlfn.XLOOKUP(D252, Ingredients!$B$4:'Ingredients'!$B$173, Ingredients!$A$4:'Ingredients'!$A$173)</f>
        <v>141</v>
      </c>
      <c r="L252" s="16">
        <v>0.25</v>
      </c>
      <c r="M252" t="str">
        <f t="shared" si="3"/>
        <v/>
      </c>
    </row>
    <row r="253" spans="3:13">
      <c r="C253" s="2" t="s">
        <v>29</v>
      </c>
      <c r="D253" t="s">
        <v>262</v>
      </c>
      <c r="E253">
        <v>0.75</v>
      </c>
      <c r="F253" t="s">
        <v>189</v>
      </c>
      <c r="J253" cm="1">
        <f t="array" ref="J253">_xlfn.XLOOKUP($C253, Drinks!$B$4:'Drinks'!$B$128, Drinks!$A$4:'Drinks'!$A$128)</f>
        <v>65</v>
      </c>
      <c r="K253" cm="1">
        <f t="array" ref="K253">_xlfn.XLOOKUP(D253, Ingredients!$B$4:'Ingredients'!$B$173, Ingredients!$A$4:'Ingredients'!$A$173)</f>
        <v>31</v>
      </c>
      <c r="L253" s="17">
        <v>0.75</v>
      </c>
      <c r="M253" t="str">
        <f t="shared" si="3"/>
        <v>add after shaking/straining</v>
      </c>
    </row>
    <row r="254" spans="3:13">
      <c r="C254" s="3" t="s">
        <v>44</v>
      </c>
      <c r="D254" t="s">
        <v>299</v>
      </c>
      <c r="E254">
        <v>1</v>
      </c>
      <c r="G254" t="s">
        <v>336</v>
      </c>
      <c r="J254" cm="1">
        <f t="array" ref="J254">_xlfn.XLOOKUP($C254, Drinks!$B$4:'Drinks'!$B$128, Drinks!$A$4:'Drinks'!$A$128)</f>
        <v>66</v>
      </c>
      <c r="K254" cm="1">
        <f t="array" ref="K254">_xlfn.XLOOKUP(D254, Ingredients!$B$4:'Ingredients'!$B$173, Ingredients!$A$4:'Ingredients'!$A$173)</f>
        <v>96</v>
      </c>
      <c r="L254" s="16">
        <v>1</v>
      </c>
      <c r="M254" t="str">
        <f t="shared" si="3"/>
        <v/>
      </c>
    </row>
    <row r="255" spans="3:13">
      <c r="C255" s="3" t="s">
        <v>44</v>
      </c>
      <c r="D255" t="s">
        <v>333</v>
      </c>
      <c r="E255">
        <v>1</v>
      </c>
      <c r="J255" cm="1">
        <f t="array" ref="J255">_xlfn.XLOOKUP($C255, Drinks!$B$4:'Drinks'!$B$128, Drinks!$A$4:'Drinks'!$A$128)</f>
        <v>66</v>
      </c>
      <c r="K255" cm="1">
        <f t="array" ref="K255">_xlfn.XLOOKUP(D255, Ingredients!$B$4:'Ingredients'!$B$173, Ingredients!$A$4:'Ingredients'!$A$173)</f>
        <v>132</v>
      </c>
      <c r="L255" s="17">
        <v>1</v>
      </c>
      <c r="M255" t="str">
        <f t="shared" si="3"/>
        <v/>
      </c>
    </row>
    <row r="256" spans="3:13">
      <c r="C256" s="3" t="s">
        <v>44</v>
      </c>
      <c r="D256" t="s">
        <v>332</v>
      </c>
      <c r="E256">
        <v>0.5</v>
      </c>
      <c r="J256" cm="1">
        <f t="array" ref="J256">_xlfn.XLOOKUP($C256, Drinks!$B$4:'Drinks'!$B$128, Drinks!$A$4:'Drinks'!$A$128)</f>
        <v>66</v>
      </c>
      <c r="K256" cm="1">
        <f t="array" ref="K256">_xlfn.XLOOKUP(D256, Ingredients!$B$4:'Ingredients'!$B$173, Ingredients!$A$4:'Ingredients'!$A$173)</f>
        <v>52</v>
      </c>
      <c r="L256" s="16">
        <v>0.5</v>
      </c>
      <c r="M256" t="str">
        <f t="shared" si="3"/>
        <v/>
      </c>
    </row>
    <row r="257" spans="3:13">
      <c r="C257" s="3" t="s">
        <v>44</v>
      </c>
      <c r="D257" t="s">
        <v>335</v>
      </c>
      <c r="E257">
        <v>0.5</v>
      </c>
      <c r="J257" cm="1">
        <f t="array" ref="J257">_xlfn.XLOOKUP($C257, Drinks!$B$4:'Drinks'!$B$128, Drinks!$A$4:'Drinks'!$A$128)</f>
        <v>66</v>
      </c>
      <c r="K257" cm="1">
        <f t="array" ref="K257">_xlfn.XLOOKUP(D257, Ingredients!$B$4:'Ingredients'!$B$173, Ingredients!$A$4:'Ingredients'!$A$173)</f>
        <v>116</v>
      </c>
      <c r="L257" s="17">
        <v>0.5</v>
      </c>
      <c r="M257" t="str">
        <f t="shared" si="3"/>
        <v/>
      </c>
    </row>
    <row r="258" spans="3:13">
      <c r="C258" s="3" t="s">
        <v>44</v>
      </c>
      <c r="D258" t="s">
        <v>182</v>
      </c>
      <c r="E258">
        <v>1</v>
      </c>
      <c r="J258" cm="1">
        <f t="array" ref="J258">_xlfn.XLOOKUP($C258, Drinks!$B$4:'Drinks'!$B$128, Drinks!$A$4:'Drinks'!$A$128)</f>
        <v>66</v>
      </c>
      <c r="K258" cm="1">
        <f t="array" ref="K258">_xlfn.XLOOKUP(D258, Ingredients!$B$4:'Ingredients'!$B$173, Ingredients!$A$4:'Ingredients'!$A$173)</f>
        <v>65</v>
      </c>
      <c r="L258" s="16">
        <v>1</v>
      </c>
      <c r="M258" t="str">
        <f t="shared" si="3"/>
        <v/>
      </c>
    </row>
    <row r="259" spans="3:13">
      <c r="C259" s="6" t="s">
        <v>69</v>
      </c>
      <c r="D259" t="s">
        <v>263</v>
      </c>
      <c r="E259">
        <v>2</v>
      </c>
      <c r="G259" t="s">
        <v>175</v>
      </c>
      <c r="J259" cm="1">
        <f t="array" ref="J259">_xlfn.XLOOKUP($C259, Drinks!$B$4:'Drinks'!$B$128, Drinks!$A$4:'Drinks'!$A$128)</f>
        <v>67</v>
      </c>
      <c r="K259" cm="1">
        <f t="array" ref="K259">_xlfn.XLOOKUP(D259, Ingredients!$B$4:'Ingredients'!$B$173, Ingredients!$A$4:'Ingredients'!$A$173)</f>
        <v>137</v>
      </c>
      <c r="L259" s="17">
        <v>2</v>
      </c>
      <c r="M259" t="str">
        <f t="shared" si="3"/>
        <v/>
      </c>
    </row>
    <row r="260" spans="3:13">
      <c r="C260" s="6" t="s">
        <v>69</v>
      </c>
      <c r="D260" t="s">
        <v>165</v>
      </c>
      <c r="E260">
        <v>1</v>
      </c>
      <c r="J260" cm="1">
        <f t="array" ref="J260">_xlfn.XLOOKUP($C260, Drinks!$B$4:'Drinks'!$B$128, Drinks!$A$4:'Drinks'!$A$128)</f>
        <v>67</v>
      </c>
      <c r="K260" cm="1">
        <f t="array" ref="K260">_xlfn.XLOOKUP(D260, Ingredients!$B$4:'Ingredients'!$B$173, Ingredients!$A$4:'Ingredients'!$A$173)</f>
        <v>155</v>
      </c>
      <c r="L260" s="16">
        <v>1</v>
      </c>
      <c r="M260" t="str">
        <f t="shared" si="3"/>
        <v/>
      </c>
    </row>
    <row r="261" spans="3:13">
      <c r="C261" s="6" t="s">
        <v>69</v>
      </c>
      <c r="D261" t="s">
        <v>229</v>
      </c>
      <c r="F261" t="s">
        <v>204</v>
      </c>
      <c r="J261" cm="1">
        <f t="array" ref="J261">_xlfn.XLOOKUP($C261, Drinks!$B$4:'Drinks'!$B$128, Drinks!$A$4:'Drinks'!$A$128)</f>
        <v>67</v>
      </c>
      <c r="K261" cm="1">
        <f t="array" ref="K261">_xlfn.XLOOKUP(D261, Ingredients!$B$4:'Ingredients'!$B$173, Ingredients!$A$4:'Ingredients'!$A$173)</f>
        <v>8</v>
      </c>
      <c r="L261" s="17"/>
      <c r="M261" t="str">
        <f t="shared" ref="M261:M324" si="4">IF($F261 = "", "", $F261)</f>
        <v>2 dashes</v>
      </c>
    </row>
    <row r="262" spans="3:13">
      <c r="C262" s="3" t="s">
        <v>50</v>
      </c>
      <c r="D262" t="s">
        <v>330</v>
      </c>
      <c r="E262">
        <v>2</v>
      </c>
      <c r="F262" t="s">
        <v>340</v>
      </c>
      <c r="G262" t="s">
        <v>287</v>
      </c>
      <c r="H262" t="s">
        <v>328</v>
      </c>
      <c r="J262" cm="1">
        <f t="array" ref="J262">_xlfn.XLOOKUP($C262, Drinks!$B$4:'Drinks'!$B$128, Drinks!$A$4:'Drinks'!$A$128)</f>
        <v>68</v>
      </c>
      <c r="K262" cm="1">
        <f t="array" ref="K262">_xlfn.XLOOKUP(D262, Ingredients!$B$4:'Ingredients'!$B$173, Ingredients!$A$4:'Ingredients'!$A$173)</f>
        <v>157</v>
      </c>
      <c r="L262" s="16">
        <v>2</v>
      </c>
      <c r="M262" t="str">
        <f t="shared" si="4"/>
        <v>any 100% agave will work</v>
      </c>
    </row>
    <row r="263" spans="3:13">
      <c r="C263" s="3" t="s">
        <v>50</v>
      </c>
      <c r="D263" t="s">
        <v>332</v>
      </c>
      <c r="E263">
        <v>1</v>
      </c>
      <c r="G263" t="s">
        <v>223</v>
      </c>
      <c r="J263" cm="1">
        <f t="array" ref="J263">_xlfn.XLOOKUP($C263, Drinks!$B$4:'Drinks'!$B$128, Drinks!$A$4:'Drinks'!$A$128)</f>
        <v>68</v>
      </c>
      <c r="K263" cm="1">
        <f t="array" ref="K263">_xlfn.XLOOKUP(D263, Ingredients!$B$4:'Ingredients'!$B$173, Ingredients!$A$4:'Ingredients'!$A$173)</f>
        <v>52</v>
      </c>
      <c r="L263" s="17">
        <v>1</v>
      </c>
      <c r="M263" t="str">
        <f t="shared" si="4"/>
        <v/>
      </c>
    </row>
    <row r="264" spans="3:13">
      <c r="C264" s="3" t="s">
        <v>50</v>
      </c>
      <c r="D264" t="s">
        <v>182</v>
      </c>
      <c r="E264">
        <v>1</v>
      </c>
      <c r="J264" cm="1">
        <f t="array" ref="J264">_xlfn.XLOOKUP($C264, Drinks!$B$4:'Drinks'!$B$128, Drinks!$A$4:'Drinks'!$A$128)</f>
        <v>68</v>
      </c>
      <c r="K264" cm="1">
        <f t="array" ref="K264">_xlfn.XLOOKUP(D264, Ingredients!$B$4:'Ingredients'!$B$173, Ingredients!$A$4:'Ingredients'!$A$173)</f>
        <v>65</v>
      </c>
      <c r="L264" s="16">
        <v>1</v>
      </c>
      <c r="M264" t="str">
        <f t="shared" si="4"/>
        <v/>
      </c>
    </row>
    <row r="265" spans="3:13">
      <c r="C265" s="2" t="s">
        <v>92</v>
      </c>
      <c r="D265" t="s">
        <v>224</v>
      </c>
      <c r="E265">
        <v>1.5</v>
      </c>
      <c r="G265" t="s">
        <v>167</v>
      </c>
      <c r="J265" cm="1">
        <f t="array" ref="J265">_xlfn.XLOOKUP($C265, Drinks!$B$4:'Drinks'!$B$128, Drinks!$A$4:'Drinks'!$A$128)</f>
        <v>69</v>
      </c>
      <c r="K265" cm="1">
        <f t="array" ref="K265">_xlfn.XLOOKUP(D265, Ingredients!$B$4:'Ingredients'!$B$173, Ingredients!$A$4:'Ingredients'!$A$173)</f>
        <v>111</v>
      </c>
      <c r="L265" s="17">
        <v>1.5</v>
      </c>
      <c r="M265" t="str">
        <f t="shared" si="4"/>
        <v/>
      </c>
    </row>
    <row r="266" spans="3:13">
      <c r="C266" s="2" t="s">
        <v>92</v>
      </c>
      <c r="D266" t="s">
        <v>165</v>
      </c>
      <c r="E266">
        <v>1.5</v>
      </c>
      <c r="J266" cm="1">
        <f t="array" ref="J266">_xlfn.XLOOKUP($C266, Drinks!$B$4:'Drinks'!$B$128, Drinks!$A$4:'Drinks'!$A$128)</f>
        <v>69</v>
      </c>
      <c r="K266" cm="1">
        <f t="array" ref="K266">_xlfn.XLOOKUP(D266, Ingredients!$B$4:'Ingredients'!$B$173, Ingredients!$A$4:'Ingredients'!$A$173)</f>
        <v>155</v>
      </c>
      <c r="L266" s="16">
        <v>1.5</v>
      </c>
      <c r="M266" t="str">
        <f t="shared" si="4"/>
        <v/>
      </c>
    </row>
    <row r="267" spans="3:13">
      <c r="C267" s="2" t="s">
        <v>92</v>
      </c>
      <c r="D267" t="s">
        <v>173</v>
      </c>
      <c r="E267">
        <v>0.25</v>
      </c>
      <c r="J267" cm="1">
        <f t="array" ref="J267">_xlfn.XLOOKUP($C267, Drinks!$B$4:'Drinks'!$B$128, Drinks!$A$4:'Drinks'!$A$128)</f>
        <v>69</v>
      </c>
      <c r="K267" cm="1">
        <f t="array" ref="K267">_xlfn.XLOOKUP(D267, Ingredients!$B$4:'Ingredients'!$B$173, Ingredients!$A$4:'Ingredients'!$A$173)</f>
        <v>109</v>
      </c>
      <c r="L267" s="17">
        <v>0.25</v>
      </c>
      <c r="M267" t="str">
        <f t="shared" si="4"/>
        <v/>
      </c>
    </row>
    <row r="268" spans="3:13">
      <c r="C268" s="2" t="s">
        <v>92</v>
      </c>
      <c r="D268" t="s">
        <v>229</v>
      </c>
      <c r="F268" t="s">
        <v>204</v>
      </c>
      <c r="J268" cm="1">
        <f t="array" ref="J268">_xlfn.XLOOKUP($C268, Drinks!$B$4:'Drinks'!$B$128, Drinks!$A$4:'Drinks'!$A$128)</f>
        <v>69</v>
      </c>
      <c r="K268" cm="1">
        <f t="array" ref="K268">_xlfn.XLOOKUP(D268, Ingredients!$B$4:'Ingredients'!$B$173, Ingredients!$A$4:'Ingredients'!$A$173)</f>
        <v>8</v>
      </c>
      <c r="L268" s="16"/>
      <c r="M268" t="str">
        <f t="shared" si="4"/>
        <v>2 dashes</v>
      </c>
    </row>
    <row r="269" spans="3:13">
      <c r="C269" s="3" t="s">
        <v>97</v>
      </c>
      <c r="D269" t="s">
        <v>194</v>
      </c>
      <c r="E269">
        <v>2</v>
      </c>
      <c r="J269" cm="1">
        <f t="array" ref="J269">_xlfn.XLOOKUP($C269, Drinks!$B$4:'Drinks'!$B$128, Drinks!$A$4:'Drinks'!$A$128)</f>
        <v>70</v>
      </c>
      <c r="K269" cm="1">
        <f t="array" ref="K269">_xlfn.XLOOKUP(D269, Ingredients!$B$4:'Ingredients'!$B$173, Ingredients!$A$4:'Ingredients'!$A$173)</f>
        <v>104</v>
      </c>
      <c r="L269" s="17">
        <v>2</v>
      </c>
      <c r="M269" t="str">
        <f t="shared" si="4"/>
        <v/>
      </c>
    </row>
    <row r="270" spans="3:13">
      <c r="C270" s="3" t="s">
        <v>97</v>
      </c>
      <c r="D270" t="s">
        <v>181</v>
      </c>
      <c r="E270">
        <v>0.25</v>
      </c>
      <c r="J270" cm="1">
        <f t="array" ref="J270">_xlfn.XLOOKUP($C270, Drinks!$B$4:'Drinks'!$B$128, Drinks!$A$4:'Drinks'!$A$128)</f>
        <v>70</v>
      </c>
      <c r="K270" cm="1">
        <f t="array" ref="K270">_xlfn.XLOOKUP(D270, Ingredients!$B$4:'Ingredients'!$B$173, Ingredients!$A$4:'Ingredients'!$A$173)</f>
        <v>82</v>
      </c>
      <c r="L270" s="16">
        <v>0.25</v>
      </c>
      <c r="M270" t="str">
        <f t="shared" si="4"/>
        <v/>
      </c>
    </row>
    <row r="271" spans="3:13">
      <c r="C271" s="3" t="s">
        <v>97</v>
      </c>
      <c r="D271" t="s">
        <v>186</v>
      </c>
      <c r="E271">
        <v>1.5</v>
      </c>
      <c r="J271" cm="1">
        <f t="array" ref="J271">_xlfn.XLOOKUP($C271, Drinks!$B$4:'Drinks'!$B$128, Drinks!$A$4:'Drinks'!$A$128)</f>
        <v>70</v>
      </c>
      <c r="K271" cm="1">
        <f t="array" ref="K271">_xlfn.XLOOKUP(D271, Ingredients!$B$4:'Ingredients'!$B$173, Ingredients!$A$4:'Ingredients'!$A$173)</f>
        <v>124</v>
      </c>
      <c r="L271" s="17">
        <v>1.5</v>
      </c>
      <c r="M271" t="str">
        <f t="shared" si="4"/>
        <v/>
      </c>
    </row>
    <row r="272" spans="3:13">
      <c r="C272" s="3" t="s">
        <v>97</v>
      </c>
      <c r="D272" t="s">
        <v>173</v>
      </c>
      <c r="E272">
        <v>0.125</v>
      </c>
      <c r="F272" t="s">
        <v>343</v>
      </c>
      <c r="J272" cm="1">
        <f t="array" ref="J272">_xlfn.XLOOKUP($C272, Drinks!$B$4:'Drinks'!$B$128, Drinks!$A$4:'Drinks'!$A$128)</f>
        <v>70</v>
      </c>
      <c r="K272" cm="1">
        <f t="array" ref="K272">_xlfn.XLOOKUP(D272, Ingredients!$B$4:'Ingredients'!$B$173, Ingredients!$A$4:'Ingredients'!$A$173)</f>
        <v>109</v>
      </c>
      <c r="L272" s="16">
        <v>0.125</v>
      </c>
      <c r="M272" t="str">
        <f t="shared" si="4"/>
        <v>1 barspoon</v>
      </c>
    </row>
    <row r="273" spans="3:13">
      <c r="C273" s="2" t="s">
        <v>76</v>
      </c>
      <c r="D273" t="s">
        <v>191</v>
      </c>
      <c r="E273">
        <v>3</v>
      </c>
      <c r="J273" cm="1">
        <f t="array" ref="J273">_xlfn.XLOOKUP($C273, Drinks!$B$4:'Drinks'!$B$128, Drinks!$A$4:'Drinks'!$A$128)</f>
        <v>71</v>
      </c>
      <c r="K273" cm="1">
        <f t="array" ref="K273">_xlfn.XLOOKUP(D273, Ingredients!$B$4:'Ingredients'!$B$173, Ingredients!$A$4:'Ingredients'!$A$173)</f>
        <v>28</v>
      </c>
      <c r="L273" s="17">
        <v>3</v>
      </c>
      <c r="M273" t="str">
        <f t="shared" si="4"/>
        <v/>
      </c>
    </row>
    <row r="274" spans="3:13">
      <c r="C274" s="2" t="s">
        <v>76</v>
      </c>
      <c r="D274" t="s">
        <v>148</v>
      </c>
      <c r="E274">
        <v>1</v>
      </c>
      <c r="J274" cm="1">
        <f t="array" ref="J274">_xlfn.XLOOKUP($C274, Drinks!$B$4:'Drinks'!$B$128, Drinks!$A$4:'Drinks'!$A$128)</f>
        <v>71</v>
      </c>
      <c r="K274" cm="1">
        <f t="array" ref="K274">_xlfn.XLOOKUP(D274, Ingredients!$B$4:'Ingredients'!$B$173, Ingredients!$A$4:'Ingredients'!$A$173)</f>
        <v>66</v>
      </c>
      <c r="L274" s="16">
        <v>1</v>
      </c>
      <c r="M274" t="str">
        <f t="shared" si="4"/>
        <v/>
      </c>
    </row>
    <row r="275" spans="3:13">
      <c r="C275" s="3" t="s">
        <v>70</v>
      </c>
      <c r="D275" t="s">
        <v>345</v>
      </c>
      <c r="E275">
        <v>0.5</v>
      </c>
      <c r="G275" t="s">
        <v>336</v>
      </c>
      <c r="J275" cm="1">
        <f t="array" ref="J275">_xlfn.XLOOKUP($C275, Drinks!$B$4:'Drinks'!$B$128, Drinks!$A$4:'Drinks'!$A$128)</f>
        <v>72</v>
      </c>
      <c r="K275" cm="1">
        <f t="array" ref="K275">_xlfn.XLOOKUP(D275, Ingredients!$B$4:'Ingredients'!$B$173, Ingredients!$A$4:'Ingredients'!$A$173)</f>
        <v>141</v>
      </c>
      <c r="L275" s="17">
        <v>0.5</v>
      </c>
      <c r="M275" t="str">
        <f t="shared" si="4"/>
        <v/>
      </c>
    </row>
    <row r="276" spans="3:13">
      <c r="C276" s="3" t="s">
        <v>70</v>
      </c>
      <c r="D276" t="s">
        <v>244</v>
      </c>
      <c r="F276" t="s">
        <v>346</v>
      </c>
      <c r="J276" cm="1">
        <f t="array" ref="J276">_xlfn.XLOOKUP($C276, Drinks!$B$4:'Drinks'!$B$128, Drinks!$A$4:'Drinks'!$A$128)</f>
        <v>72</v>
      </c>
      <c r="K276" cm="1">
        <f t="array" ref="K276">_xlfn.XLOOKUP(D276, Ingredients!$B$4:'Ingredients'!$B$173, Ingredients!$A$4:'Ingredients'!$A$173)</f>
        <v>110</v>
      </c>
      <c r="L276" s="16"/>
      <c r="M276" t="str">
        <f t="shared" si="4"/>
        <v>8-15; muddle</v>
      </c>
    </row>
    <row r="277" spans="3:13">
      <c r="C277" s="3" t="s">
        <v>70</v>
      </c>
      <c r="D277" t="s">
        <v>157</v>
      </c>
      <c r="E277">
        <v>3</v>
      </c>
      <c r="J277" cm="1">
        <f t="array" ref="J277">_xlfn.XLOOKUP($C277, Drinks!$B$4:'Drinks'!$B$128, Drinks!$A$4:'Drinks'!$A$128)</f>
        <v>72</v>
      </c>
      <c r="K277" cm="1">
        <f t="array" ref="K277">_xlfn.XLOOKUP(D277, Ingredients!$B$4:'Ingredients'!$B$173, Ingredients!$A$4:'Ingredients'!$A$173)</f>
        <v>20</v>
      </c>
      <c r="L277" s="17">
        <v>3</v>
      </c>
      <c r="M277" t="str">
        <f t="shared" si="4"/>
        <v/>
      </c>
    </row>
    <row r="278" spans="3:13">
      <c r="C278" s="2" t="s">
        <v>45</v>
      </c>
      <c r="D278" t="s">
        <v>194</v>
      </c>
      <c r="E278">
        <v>2</v>
      </c>
      <c r="F278" s="8"/>
      <c r="G278" t="s">
        <v>336</v>
      </c>
      <c r="J278" cm="1">
        <f t="array" ref="J278">_xlfn.XLOOKUP($C278, Drinks!$B$4:'Drinks'!$B$128, Drinks!$A$4:'Drinks'!$A$128)</f>
        <v>73</v>
      </c>
      <c r="K278" cm="1">
        <f t="array" ref="K278">_xlfn.XLOOKUP(D278, Ingredients!$B$4:'Ingredients'!$B$173, Ingredients!$A$4:'Ingredients'!$A$173)</f>
        <v>104</v>
      </c>
      <c r="L278" s="16">
        <v>2</v>
      </c>
      <c r="M278" t="str">
        <f t="shared" si="4"/>
        <v/>
      </c>
    </row>
    <row r="279" spans="3:13">
      <c r="C279" s="2" t="s">
        <v>45</v>
      </c>
      <c r="D279" t="s">
        <v>182</v>
      </c>
      <c r="E279">
        <v>1</v>
      </c>
      <c r="J279" cm="1">
        <f t="array" ref="J279">_xlfn.XLOOKUP($C279, Drinks!$B$4:'Drinks'!$B$128, Drinks!$A$4:'Drinks'!$A$128)</f>
        <v>73</v>
      </c>
      <c r="K279" cm="1">
        <f t="array" ref="K279">_xlfn.XLOOKUP(D279, Ingredients!$B$4:'Ingredients'!$B$173, Ingredients!$A$4:'Ingredients'!$A$173)</f>
        <v>65</v>
      </c>
      <c r="L279" s="17">
        <v>1</v>
      </c>
      <c r="M279" t="str">
        <f t="shared" si="4"/>
        <v/>
      </c>
    </row>
    <row r="280" spans="3:13">
      <c r="C280" s="2" t="s">
        <v>45</v>
      </c>
      <c r="D280" t="s">
        <v>213</v>
      </c>
      <c r="E280">
        <v>0.5</v>
      </c>
      <c r="J280" cm="1">
        <f t="array" ref="J280">_xlfn.XLOOKUP($C280, Drinks!$B$4:'Drinks'!$B$128, Drinks!$A$4:'Drinks'!$A$128)</f>
        <v>73</v>
      </c>
      <c r="K280" cm="1">
        <f t="array" ref="K280">_xlfn.XLOOKUP(D280, Ingredients!$B$4:'Ingredients'!$B$173, Ingredients!$A$4:'Ingredients'!$A$173)</f>
        <v>141</v>
      </c>
      <c r="L280" s="16">
        <v>0.5</v>
      </c>
      <c r="M280" t="str">
        <f t="shared" si="4"/>
        <v/>
      </c>
    </row>
    <row r="281" spans="3:13">
      <c r="C281" s="2" t="s">
        <v>45</v>
      </c>
      <c r="D281" t="s">
        <v>244</v>
      </c>
      <c r="F281" s="8" t="s">
        <v>349</v>
      </c>
      <c r="J281" cm="1">
        <f t="array" ref="J281">_xlfn.XLOOKUP($C281, Drinks!$B$4:'Drinks'!$B$128, Drinks!$A$4:'Drinks'!$A$128)</f>
        <v>73</v>
      </c>
      <c r="K281" cm="1">
        <f t="array" ref="K281">_xlfn.XLOOKUP(D281, Ingredients!$B$4:'Ingredients'!$B$173, Ingredients!$A$4:'Ingredients'!$A$173)</f>
        <v>110</v>
      </c>
      <c r="L281" s="17"/>
      <c r="M281" t="str">
        <f t="shared" si="4"/>
        <v>5-7; muddle</v>
      </c>
    </row>
    <row r="282" spans="3:13">
      <c r="C282" s="2" t="s">
        <v>45</v>
      </c>
      <c r="D282" t="s">
        <v>237</v>
      </c>
      <c r="F282" t="s">
        <v>242</v>
      </c>
      <c r="J282" cm="1">
        <f t="array" ref="J282">_xlfn.XLOOKUP($C282, Drinks!$B$4:'Drinks'!$B$128, Drinks!$A$4:'Drinks'!$A$128)</f>
        <v>73</v>
      </c>
      <c r="K282" cm="1">
        <f t="array" ref="K282">_xlfn.XLOOKUP(D282, Ingredients!$B$4:'Ingredients'!$B$173, Ingredients!$A$4:'Ingredients'!$A$173)</f>
        <v>140</v>
      </c>
      <c r="L282" s="16"/>
      <c r="M282" t="str">
        <f t="shared" si="4"/>
        <v>fill to top</v>
      </c>
    </row>
    <row r="283" spans="3:13">
      <c r="C283" s="3" t="s">
        <v>30</v>
      </c>
      <c r="D283" t="s">
        <v>135</v>
      </c>
      <c r="F283" t="s">
        <v>350</v>
      </c>
      <c r="J283" cm="1">
        <f t="array" ref="J283">_xlfn.XLOOKUP($C283, Drinks!$B$4:'Drinks'!$B$128, Drinks!$A$4:'Drinks'!$A$128)</f>
        <v>74</v>
      </c>
      <c r="K283" cm="1">
        <f t="array" ref="K283">_xlfn.XLOOKUP(D283, Ingredients!$B$4:'Ingredients'!$B$173, Ingredients!$A$4:'Ingredients'!$A$173)</f>
        <v>1</v>
      </c>
      <c r="L283" s="17"/>
      <c r="M283" t="str">
        <f t="shared" si="4"/>
        <v>1 dash; rinse glass</v>
      </c>
    </row>
    <row r="284" spans="3:13">
      <c r="C284" s="3" t="s">
        <v>30</v>
      </c>
      <c r="D284" t="s">
        <v>128</v>
      </c>
      <c r="E284">
        <v>1.5</v>
      </c>
      <c r="J284" cm="1">
        <f t="array" ref="J284">_xlfn.XLOOKUP($C284, Drinks!$B$4:'Drinks'!$B$128, Drinks!$A$4:'Drinks'!$A$128)</f>
        <v>74</v>
      </c>
      <c r="K284" cm="1">
        <f t="array" ref="K284">_xlfn.XLOOKUP(D284, Ingredients!$B$4:'Ingredients'!$B$173, Ingredients!$A$4:'Ingredients'!$A$173)</f>
        <v>107</v>
      </c>
      <c r="L284" s="16">
        <v>1.5</v>
      </c>
      <c r="M284" t="str">
        <f t="shared" si="4"/>
        <v/>
      </c>
    </row>
    <row r="285" spans="3:13">
      <c r="C285" s="3" t="s">
        <v>30</v>
      </c>
      <c r="D285" t="s">
        <v>181</v>
      </c>
      <c r="E285">
        <v>0.25</v>
      </c>
      <c r="J285" cm="1">
        <f t="array" ref="J285">_xlfn.XLOOKUP($C285, Drinks!$B$4:'Drinks'!$B$128, Drinks!$A$4:'Drinks'!$A$128)</f>
        <v>74</v>
      </c>
      <c r="K285" cm="1">
        <f t="array" ref="K285">_xlfn.XLOOKUP(D285, Ingredients!$B$4:'Ingredients'!$B$173, Ingredients!$A$4:'Ingredients'!$A$173)</f>
        <v>82</v>
      </c>
      <c r="L285" s="17">
        <v>0.25</v>
      </c>
      <c r="M285" t="str">
        <f t="shared" si="4"/>
        <v/>
      </c>
    </row>
    <row r="286" spans="3:13">
      <c r="C286" s="3" t="s">
        <v>30</v>
      </c>
      <c r="D286" t="s">
        <v>148</v>
      </c>
      <c r="E286">
        <v>1</v>
      </c>
      <c r="J286" cm="1">
        <f t="array" ref="J286">_xlfn.XLOOKUP($C286, Drinks!$B$4:'Drinks'!$B$128, Drinks!$A$4:'Drinks'!$A$128)</f>
        <v>74</v>
      </c>
      <c r="K286" cm="1">
        <f t="array" ref="K286">_xlfn.XLOOKUP(D286, Ingredients!$B$4:'Ingredients'!$B$173, Ingredients!$A$4:'Ingredients'!$A$173)</f>
        <v>66</v>
      </c>
      <c r="L286" s="16">
        <v>1</v>
      </c>
      <c r="M286" t="str">
        <f t="shared" si="4"/>
        <v/>
      </c>
    </row>
    <row r="287" spans="3:13">
      <c r="C287" s="2" t="s">
        <v>62</v>
      </c>
      <c r="D287" t="s">
        <v>197</v>
      </c>
      <c r="E287">
        <v>2</v>
      </c>
      <c r="G287" t="s">
        <v>202</v>
      </c>
      <c r="J287" cm="1">
        <f t="array" ref="J287">_xlfn.XLOOKUP($C287, Drinks!$B$4:'Drinks'!$B$128, Drinks!$A$4:'Drinks'!$A$128)</f>
        <v>75</v>
      </c>
      <c r="K287" cm="1">
        <f t="array" ref="K287">_xlfn.XLOOKUP(D287, Ingredients!$B$4:'Ingredients'!$B$173, Ingredients!$A$4:'Ingredients'!$A$173)</f>
        <v>163</v>
      </c>
      <c r="L287" s="17">
        <v>2</v>
      </c>
      <c r="M287" t="str">
        <f t="shared" si="4"/>
        <v/>
      </c>
    </row>
    <row r="288" spans="3:13">
      <c r="C288" s="2" t="s">
        <v>62</v>
      </c>
      <c r="D288" t="s">
        <v>182</v>
      </c>
      <c r="E288">
        <v>1</v>
      </c>
      <c r="J288" cm="1">
        <f t="array" ref="J288">_xlfn.XLOOKUP($C288, Drinks!$B$4:'Drinks'!$B$128, Drinks!$A$4:'Drinks'!$A$128)</f>
        <v>75</v>
      </c>
      <c r="K288" cm="1">
        <f t="array" ref="K288">_xlfn.XLOOKUP(D288, Ingredients!$B$4:'Ingredients'!$B$173, Ingredients!$A$4:'Ingredients'!$A$173)</f>
        <v>65</v>
      </c>
      <c r="L288" s="16">
        <v>1</v>
      </c>
      <c r="M288" t="str">
        <f t="shared" si="4"/>
        <v/>
      </c>
    </row>
    <row r="289" spans="3:13">
      <c r="C289" s="2" t="s">
        <v>62</v>
      </c>
      <c r="D289" t="s">
        <v>240</v>
      </c>
      <c r="E289">
        <v>5</v>
      </c>
      <c r="J289" cm="1">
        <f t="array" ref="J289">_xlfn.XLOOKUP($C289, Drinks!$B$4:'Drinks'!$B$128, Drinks!$A$4:'Drinks'!$A$128)</f>
        <v>75</v>
      </c>
      <c r="K289" cm="1">
        <f t="array" ref="K289">_xlfn.XLOOKUP(D289, Ingredients!$B$4:'Ingredients'!$B$173, Ingredients!$A$4:'Ingredients'!$A$173)</f>
        <v>70</v>
      </c>
      <c r="L289" s="17">
        <v>5</v>
      </c>
      <c r="M289" t="str">
        <f t="shared" si="4"/>
        <v/>
      </c>
    </row>
    <row r="290" spans="3:13">
      <c r="C290" s="3" t="s">
        <v>93</v>
      </c>
      <c r="D290" t="s">
        <v>299</v>
      </c>
      <c r="E290">
        <v>1</v>
      </c>
      <c r="G290" t="s">
        <v>336</v>
      </c>
      <c r="J290" cm="1">
        <f t="array" ref="J290">_xlfn.XLOOKUP($C290, Drinks!$B$4:'Drinks'!$B$128, Drinks!$A$4:'Drinks'!$A$128)</f>
        <v>76</v>
      </c>
      <c r="K290" cm="1">
        <f t="array" ref="K290">_xlfn.XLOOKUP(D290, Ingredients!$B$4:'Ingredients'!$B$173, Ingredients!$A$4:'Ingredients'!$A$173)</f>
        <v>96</v>
      </c>
      <c r="L290" s="16">
        <v>1</v>
      </c>
      <c r="M290" t="str">
        <f t="shared" si="4"/>
        <v/>
      </c>
    </row>
    <row r="291" spans="3:13">
      <c r="C291" s="3" t="s">
        <v>93</v>
      </c>
      <c r="D291" t="s">
        <v>194</v>
      </c>
      <c r="E291">
        <v>1</v>
      </c>
      <c r="J291" cm="1">
        <f t="array" ref="J291">_xlfn.XLOOKUP($C291, Drinks!$B$4:'Drinks'!$B$128, Drinks!$A$4:'Drinks'!$A$128)</f>
        <v>76</v>
      </c>
      <c r="K291" cm="1">
        <f t="array" ref="K291">_xlfn.XLOOKUP(D291, Ingredients!$B$4:'Ingredients'!$B$173, Ingredients!$A$4:'Ingredients'!$A$173)</f>
        <v>104</v>
      </c>
      <c r="L291" s="17">
        <v>1</v>
      </c>
      <c r="M291" t="str">
        <f t="shared" si="4"/>
        <v/>
      </c>
    </row>
    <row r="292" spans="3:13">
      <c r="C292" s="3" t="s">
        <v>93</v>
      </c>
      <c r="D292" t="s">
        <v>185</v>
      </c>
      <c r="E292">
        <v>1</v>
      </c>
      <c r="J292" cm="1">
        <f t="array" ref="J292">_xlfn.XLOOKUP($C292, Drinks!$B$4:'Drinks'!$B$128, Drinks!$A$4:'Drinks'!$A$128)</f>
        <v>76</v>
      </c>
      <c r="K292" cm="1">
        <f t="array" ref="K292">_xlfn.XLOOKUP(D292, Ingredients!$B$4:'Ingredients'!$B$173, Ingredients!$A$4:'Ingredients'!$A$173)</f>
        <v>72</v>
      </c>
      <c r="L292" s="16">
        <v>1</v>
      </c>
      <c r="M292" t="str">
        <f t="shared" si="4"/>
        <v/>
      </c>
    </row>
    <row r="293" spans="3:13">
      <c r="C293" s="3" t="s">
        <v>93</v>
      </c>
      <c r="D293" t="s">
        <v>356</v>
      </c>
      <c r="E293">
        <v>0.25</v>
      </c>
      <c r="J293" cm="1">
        <f t="array" ref="J293">_xlfn.XLOOKUP($C293, Drinks!$B$4:'Drinks'!$B$128, Drinks!$A$4:'Drinks'!$A$128)</f>
        <v>76</v>
      </c>
      <c r="K293" cm="1">
        <f t="array" ref="K293">_xlfn.XLOOKUP(D293, Ingredients!$B$4:'Ingredients'!$B$173, Ingredients!$A$4:'Ingredients'!$A$173)</f>
        <v>4</v>
      </c>
      <c r="L293" s="17">
        <v>0.25</v>
      </c>
      <c r="M293" t="str">
        <f t="shared" si="4"/>
        <v/>
      </c>
    </row>
    <row r="294" spans="3:13">
      <c r="C294" s="3" t="s">
        <v>93</v>
      </c>
      <c r="D294" t="s">
        <v>182</v>
      </c>
      <c r="E294">
        <v>0.75</v>
      </c>
      <c r="J294" cm="1">
        <f t="array" ref="J294">_xlfn.XLOOKUP($C294, Drinks!$B$4:'Drinks'!$B$128, Drinks!$A$4:'Drinks'!$A$128)</f>
        <v>76</v>
      </c>
      <c r="K294" cm="1">
        <f t="array" ref="K294">_xlfn.XLOOKUP(D294, Ingredients!$B$4:'Ingredients'!$B$173, Ingredients!$A$4:'Ingredients'!$A$173)</f>
        <v>65</v>
      </c>
      <c r="L294" s="16">
        <v>0.75</v>
      </c>
      <c r="M294" t="str">
        <f t="shared" si="4"/>
        <v/>
      </c>
    </row>
    <row r="295" spans="3:13">
      <c r="C295" s="3" t="s">
        <v>93</v>
      </c>
      <c r="D295" t="s">
        <v>357</v>
      </c>
      <c r="E295">
        <v>0.75</v>
      </c>
      <c r="J295" cm="1">
        <f t="array" ref="J295">_xlfn.XLOOKUP($C295, Drinks!$B$4:'Drinks'!$B$128, Drinks!$A$4:'Drinks'!$A$128)</f>
        <v>76</v>
      </c>
      <c r="K295" cm="1">
        <f t="array" ref="K295">_xlfn.XLOOKUP(D295, Ingredients!$B$4:'Ingredients'!$B$173, Ingredients!$A$4:'Ingredients'!$A$173)</f>
        <v>63</v>
      </c>
      <c r="L295" s="17">
        <v>0.75</v>
      </c>
      <c r="M295" t="str">
        <f t="shared" si="4"/>
        <v/>
      </c>
    </row>
    <row r="296" spans="3:13">
      <c r="C296" s="3" t="s">
        <v>93</v>
      </c>
      <c r="D296" t="s">
        <v>291</v>
      </c>
      <c r="E296">
        <v>0.25</v>
      </c>
      <c r="J296" cm="1">
        <f t="array" ref="J296">_xlfn.XLOOKUP($C296, Drinks!$B$4:'Drinks'!$B$128, Drinks!$A$4:'Drinks'!$A$128)</f>
        <v>76</v>
      </c>
      <c r="K296" cm="1">
        <f t="array" ref="K296">_xlfn.XLOOKUP(D296, Ingredients!$B$4:'Ingredients'!$B$173, Ingredients!$A$4:'Ingredients'!$A$173)</f>
        <v>50</v>
      </c>
      <c r="L296" s="16">
        <v>0.25</v>
      </c>
      <c r="M296" t="str">
        <f t="shared" si="4"/>
        <v/>
      </c>
    </row>
    <row r="297" spans="3:13">
      <c r="C297" s="2" t="s">
        <v>31</v>
      </c>
      <c r="D297" t="s">
        <v>128</v>
      </c>
      <c r="E297">
        <v>1</v>
      </c>
      <c r="G297" t="s">
        <v>167</v>
      </c>
      <c r="J297" cm="1">
        <f t="array" ref="J297">_xlfn.XLOOKUP($C297, Drinks!$B$4:'Drinks'!$B$128, Drinks!$A$4:'Drinks'!$A$128)</f>
        <v>77</v>
      </c>
      <c r="K297" cm="1">
        <f t="array" ref="K297">_xlfn.XLOOKUP(D297, Ingredients!$B$4:'Ingredients'!$B$173, Ingredients!$A$4:'Ingredients'!$A$173)</f>
        <v>107</v>
      </c>
      <c r="L297" s="17">
        <v>1</v>
      </c>
      <c r="M297" t="str">
        <f t="shared" si="4"/>
        <v/>
      </c>
    </row>
    <row r="298" spans="3:13">
      <c r="C298" s="2" t="s">
        <v>31</v>
      </c>
      <c r="D298" t="s">
        <v>164</v>
      </c>
      <c r="E298">
        <v>1</v>
      </c>
      <c r="J298" cm="1">
        <f t="array" ref="J298">_xlfn.XLOOKUP($C298, Drinks!$B$4:'Drinks'!$B$128, Drinks!$A$4:'Drinks'!$A$128)</f>
        <v>77</v>
      </c>
      <c r="K298" cm="1">
        <f t="array" ref="K298">_xlfn.XLOOKUP(D298, Ingredients!$B$4:'Ingredients'!$B$173, Ingredients!$A$4:'Ingredients'!$A$173)</f>
        <v>25</v>
      </c>
      <c r="L298" s="16">
        <v>1</v>
      </c>
      <c r="M298" t="str">
        <f t="shared" si="4"/>
        <v/>
      </c>
    </row>
    <row r="299" spans="3:13">
      <c r="C299" s="2" t="s">
        <v>31</v>
      </c>
      <c r="D299" t="s">
        <v>165</v>
      </c>
      <c r="E299">
        <v>1</v>
      </c>
      <c r="J299" cm="1">
        <f t="array" ref="J299">_xlfn.XLOOKUP($C299, Drinks!$B$4:'Drinks'!$B$128, Drinks!$A$4:'Drinks'!$A$128)</f>
        <v>77</v>
      </c>
      <c r="K299" cm="1">
        <f t="array" ref="K299">_xlfn.XLOOKUP(D299, Ingredients!$B$4:'Ingredients'!$B$173, Ingredients!$A$4:'Ingredients'!$A$173)</f>
        <v>155</v>
      </c>
      <c r="L299" s="17">
        <v>1</v>
      </c>
      <c r="M299" t="str">
        <f t="shared" si="4"/>
        <v/>
      </c>
    </row>
    <row r="300" spans="3:13">
      <c r="C300" s="3" t="s">
        <v>120</v>
      </c>
      <c r="D300" t="s">
        <v>128</v>
      </c>
      <c r="E300">
        <v>1</v>
      </c>
      <c r="G300" t="s">
        <v>167</v>
      </c>
      <c r="J300" cm="1">
        <f t="array" ref="J300">_xlfn.XLOOKUP($C300, Drinks!$B$4:'Drinks'!$B$128, Drinks!$A$4:'Drinks'!$A$128)</f>
        <v>78</v>
      </c>
      <c r="K300" cm="1">
        <f t="array" ref="K300">_xlfn.XLOOKUP(D300, Ingredients!$B$4:'Ingredients'!$B$173, Ingredients!$A$4:'Ingredients'!$A$173)</f>
        <v>107</v>
      </c>
      <c r="L300" s="16">
        <v>1</v>
      </c>
      <c r="M300" t="str">
        <f t="shared" si="4"/>
        <v/>
      </c>
    </row>
    <row r="301" spans="3:13">
      <c r="C301" s="3" t="s">
        <v>120</v>
      </c>
      <c r="D301" t="s">
        <v>360</v>
      </c>
      <c r="E301">
        <v>1</v>
      </c>
      <c r="J301" cm="1">
        <f t="array" ref="J301">_xlfn.XLOOKUP($C301, Drinks!$B$4:'Drinks'!$B$128, Drinks!$A$4:'Drinks'!$A$128)</f>
        <v>78</v>
      </c>
      <c r="K301" cm="1">
        <f t="array" ref="K301">_xlfn.XLOOKUP(D301, Ingredients!$B$4:'Ingredients'!$B$173, Ingredients!$A$4:'Ingredients'!$A$173)</f>
        <v>108</v>
      </c>
      <c r="L301" s="17">
        <v>1</v>
      </c>
      <c r="M301" t="str">
        <f t="shared" si="4"/>
        <v/>
      </c>
    </row>
    <row r="302" spans="3:13">
      <c r="C302" s="3" t="s">
        <v>120</v>
      </c>
      <c r="D302" t="s">
        <v>362</v>
      </c>
      <c r="E302">
        <v>1</v>
      </c>
      <c r="J302" cm="1">
        <f t="array" ref="J302">_xlfn.XLOOKUP($C302, Drinks!$B$4:'Drinks'!$B$128, Drinks!$A$4:'Drinks'!$A$128)</f>
        <v>78</v>
      </c>
      <c r="K302" cm="1">
        <f t="array" ref="K302">_xlfn.XLOOKUP(D302, Ingredients!$B$4:'Ingredients'!$B$173, Ingredients!$A$4:'Ingredients'!$A$173)</f>
        <v>17</v>
      </c>
      <c r="L302" s="16">
        <v>1</v>
      </c>
      <c r="M302" t="str">
        <f t="shared" si="4"/>
        <v/>
      </c>
    </row>
    <row r="303" spans="3:13">
      <c r="C303" s="2" t="s">
        <v>100</v>
      </c>
      <c r="D303" t="s">
        <v>263</v>
      </c>
      <c r="E303">
        <v>2</v>
      </c>
      <c r="J303" cm="1">
        <f t="array" ref="J303">_xlfn.XLOOKUP($C303, Drinks!$B$4:'Drinks'!$B$128, Drinks!$A$4:'Drinks'!$A$128)</f>
        <v>79</v>
      </c>
      <c r="K303" cm="1">
        <f t="array" ref="K303">_xlfn.XLOOKUP(D303, Ingredients!$B$4:'Ingredients'!$B$173, Ingredients!$A$4:'Ingredients'!$A$173)</f>
        <v>137</v>
      </c>
      <c r="L303" s="17">
        <v>2</v>
      </c>
      <c r="M303" t="str">
        <f t="shared" si="4"/>
        <v/>
      </c>
    </row>
    <row r="304" spans="3:13">
      <c r="C304" s="2" t="s">
        <v>100</v>
      </c>
      <c r="D304" t="s">
        <v>332</v>
      </c>
      <c r="E304">
        <v>0.25</v>
      </c>
      <c r="J304" cm="1">
        <f t="array" ref="J304">_xlfn.XLOOKUP($C304, Drinks!$B$4:'Drinks'!$B$128, Drinks!$A$4:'Drinks'!$A$128)</f>
        <v>79</v>
      </c>
      <c r="K304" cm="1">
        <f t="array" ref="K304">_xlfn.XLOOKUP(D304, Ingredients!$B$4:'Ingredients'!$B$173, Ingredients!$A$4:'Ingredients'!$A$173)</f>
        <v>52</v>
      </c>
      <c r="L304" s="16">
        <v>0.25</v>
      </c>
      <c r="M304" t="str">
        <f t="shared" si="4"/>
        <v/>
      </c>
    </row>
    <row r="305" spans="3:13">
      <c r="C305" s="2" t="s">
        <v>100</v>
      </c>
      <c r="D305" t="s">
        <v>316</v>
      </c>
      <c r="E305">
        <v>0.5</v>
      </c>
      <c r="J305" cm="1">
        <f t="array" ref="J305">_xlfn.XLOOKUP($C305, Drinks!$B$4:'Drinks'!$B$128, Drinks!$A$4:'Drinks'!$A$128)</f>
        <v>79</v>
      </c>
      <c r="K305" cm="1">
        <f t="array" ref="K305">_xlfn.XLOOKUP(D305, Ingredients!$B$4:'Ingredients'!$B$173, Ingredients!$A$4:'Ingredients'!$A$173)</f>
        <v>73</v>
      </c>
      <c r="L305" s="17">
        <v>0.5</v>
      </c>
      <c r="M305" t="str">
        <f t="shared" si="4"/>
        <v/>
      </c>
    </row>
    <row r="306" spans="3:13">
      <c r="C306" s="2" t="s">
        <v>100</v>
      </c>
      <c r="D306" t="s">
        <v>131</v>
      </c>
      <c r="E306">
        <v>1</v>
      </c>
      <c r="J306" cm="1">
        <f t="array" ref="J306">_xlfn.XLOOKUP($C306, Drinks!$B$4:'Drinks'!$B$128, Drinks!$A$4:'Drinks'!$A$128)</f>
        <v>79</v>
      </c>
      <c r="K306" cm="1">
        <f t="array" ref="K306">_xlfn.XLOOKUP(D306, Ingredients!$B$4:'Ingredients'!$B$173, Ingredients!$A$4:'Ingredients'!$A$173)</f>
        <v>64</v>
      </c>
      <c r="L306" s="16">
        <v>1</v>
      </c>
      <c r="M306" t="str">
        <f t="shared" si="4"/>
        <v/>
      </c>
    </row>
    <row r="307" spans="3:13">
      <c r="C307" s="2" t="s">
        <v>100</v>
      </c>
      <c r="D307" t="s">
        <v>160</v>
      </c>
      <c r="F307" t="s">
        <v>161</v>
      </c>
      <c r="J307" cm="1">
        <f t="array" ref="J307">_xlfn.XLOOKUP($C307, Drinks!$B$4:'Drinks'!$B$128, Drinks!$A$4:'Drinks'!$A$128)</f>
        <v>79</v>
      </c>
      <c r="K307" cm="1">
        <f t="array" ref="K307">_xlfn.XLOOKUP(D307, Ingredients!$B$4:'Ingredients'!$B$173, Ingredients!$A$4:'Ingredients'!$A$173)</f>
        <v>57</v>
      </c>
      <c r="L307" s="17"/>
      <c r="M307" t="str">
        <f t="shared" si="4"/>
        <v>1 egg</v>
      </c>
    </row>
    <row r="308" spans="3:13">
      <c r="C308" s="2" t="s">
        <v>100</v>
      </c>
      <c r="D308" t="s">
        <v>354</v>
      </c>
      <c r="E308">
        <v>0.5</v>
      </c>
      <c r="F308" t="s">
        <v>366</v>
      </c>
      <c r="J308" cm="1">
        <f t="array" ref="J308">_xlfn.XLOOKUP($C308, Drinks!$B$4:'Drinks'!$B$128, Drinks!$A$4:'Drinks'!$A$128)</f>
        <v>79</v>
      </c>
      <c r="K308" cm="1">
        <f t="array" ref="K308">_xlfn.XLOOKUP(D308, Ingredients!$B$4:'Ingredients'!$B$173, Ingredients!$A$4:'Ingredients'!$A$173)</f>
        <v>53</v>
      </c>
      <c r="L308" s="16">
        <v>0.5</v>
      </c>
      <c r="M308" t="str">
        <f t="shared" si="4"/>
        <v>add after shaking/straining; float</v>
      </c>
    </row>
    <row r="309" spans="3:13">
      <c r="C309" s="3" t="s">
        <v>71</v>
      </c>
      <c r="D309" t="s">
        <v>157</v>
      </c>
      <c r="E309">
        <v>2</v>
      </c>
      <c r="G309" t="s">
        <v>167</v>
      </c>
      <c r="J309" cm="1">
        <f t="array" ref="J309">_xlfn.XLOOKUP($C309, Drinks!$B$4:'Drinks'!$B$128, Drinks!$A$4:'Drinks'!$A$128)</f>
        <v>80</v>
      </c>
      <c r="K309" cm="1">
        <f t="array" ref="K309">_xlfn.XLOOKUP(D309, Ingredients!$B$4:'Ingredients'!$B$173, Ingredients!$A$4:'Ingredients'!$A$173)</f>
        <v>20</v>
      </c>
      <c r="L309" s="17">
        <v>2</v>
      </c>
      <c r="M309" t="str">
        <f t="shared" si="4"/>
        <v/>
      </c>
    </row>
    <row r="310" spans="3:13">
      <c r="C310" s="3" t="s">
        <v>71</v>
      </c>
      <c r="D310" t="s">
        <v>291</v>
      </c>
      <c r="E310">
        <v>0.25</v>
      </c>
      <c r="J310" cm="1">
        <f t="array" ref="J310">_xlfn.XLOOKUP($C310, Drinks!$B$4:'Drinks'!$B$128, Drinks!$A$4:'Drinks'!$A$128)</f>
        <v>80</v>
      </c>
      <c r="K310" cm="1">
        <f t="array" ref="K310">_xlfn.XLOOKUP(D310, Ingredients!$B$4:'Ingredients'!$B$173, Ingredients!$A$4:'Ingredients'!$A$173)</f>
        <v>50</v>
      </c>
      <c r="L310" s="16">
        <v>0.25</v>
      </c>
      <c r="M310" t="str">
        <f t="shared" si="4"/>
        <v/>
      </c>
    </row>
    <row r="311" spans="3:13">
      <c r="C311" s="3" t="s">
        <v>71</v>
      </c>
      <c r="D311" t="s">
        <v>229</v>
      </c>
      <c r="F311" t="s">
        <v>204</v>
      </c>
      <c r="J311" cm="1">
        <f t="array" ref="J311">_xlfn.XLOOKUP($C311, Drinks!$B$4:'Drinks'!$B$128, Drinks!$A$4:'Drinks'!$A$128)</f>
        <v>80</v>
      </c>
      <c r="K311" cm="1">
        <f t="array" ref="K311">_xlfn.XLOOKUP(D311, Ingredients!$B$4:'Ingredients'!$B$173, Ingredients!$A$4:'Ingredients'!$A$173)</f>
        <v>8</v>
      </c>
      <c r="L311" s="17"/>
      <c r="M311" t="str">
        <f t="shared" si="4"/>
        <v>2 dashes</v>
      </c>
    </row>
    <row r="312" spans="3:13">
      <c r="C312" s="2" t="s">
        <v>46</v>
      </c>
      <c r="D312" t="s">
        <v>239</v>
      </c>
      <c r="E312">
        <v>2</v>
      </c>
      <c r="G312" t="s">
        <v>188</v>
      </c>
      <c r="J312" cm="1">
        <f t="array" ref="J312">_xlfn.XLOOKUP($C312, Drinks!$B$4:'Drinks'!$B$128, Drinks!$A$4:'Drinks'!$A$128)</f>
        <v>81</v>
      </c>
      <c r="K312" cm="1">
        <f t="array" ref="K312">_xlfn.XLOOKUP(D312, Ingredients!$B$4:'Ingredients'!$B$173, Ingredients!$A$4:'Ingredients'!$A$173)</f>
        <v>47</v>
      </c>
      <c r="L312" s="16">
        <v>2</v>
      </c>
      <c r="M312" t="str">
        <f t="shared" si="4"/>
        <v/>
      </c>
    </row>
    <row r="313" spans="3:13">
      <c r="C313" s="2" t="s">
        <v>46</v>
      </c>
      <c r="D313" t="s">
        <v>148</v>
      </c>
      <c r="E313">
        <v>1</v>
      </c>
      <c r="G313" t="s">
        <v>290</v>
      </c>
      <c r="J313" cm="1">
        <f t="array" ref="J313">_xlfn.XLOOKUP($C313, Drinks!$B$4:'Drinks'!$B$128, Drinks!$A$4:'Drinks'!$A$128)</f>
        <v>81</v>
      </c>
      <c r="K313" cm="1">
        <f t="array" ref="K313">_xlfn.XLOOKUP(D313, Ingredients!$B$4:'Ingredients'!$B$173, Ingredients!$A$4:'Ingredients'!$A$173)</f>
        <v>66</v>
      </c>
      <c r="L313" s="17">
        <v>1</v>
      </c>
      <c r="M313" t="str">
        <f t="shared" si="4"/>
        <v/>
      </c>
    </row>
    <row r="314" spans="3:13">
      <c r="C314" s="2" t="s">
        <v>46</v>
      </c>
      <c r="D314" t="s">
        <v>186</v>
      </c>
      <c r="E314">
        <v>4</v>
      </c>
      <c r="J314" cm="1">
        <f t="array" ref="J314">_xlfn.XLOOKUP($C314, Drinks!$B$4:'Drinks'!$B$128, Drinks!$A$4:'Drinks'!$A$128)</f>
        <v>81</v>
      </c>
      <c r="K314" cm="1">
        <f t="array" ref="K314">_xlfn.XLOOKUP(D314, Ingredients!$B$4:'Ingredients'!$B$173, Ingredients!$A$4:'Ingredients'!$A$173)</f>
        <v>124</v>
      </c>
      <c r="L314" s="16">
        <v>4</v>
      </c>
      <c r="M314" t="str">
        <f t="shared" si="4"/>
        <v/>
      </c>
    </row>
    <row r="315" spans="3:13">
      <c r="C315" s="2" t="s">
        <v>46</v>
      </c>
      <c r="D315" t="s">
        <v>370</v>
      </c>
      <c r="E315">
        <v>1</v>
      </c>
      <c r="J315" cm="1">
        <f t="array" ref="J315">_xlfn.XLOOKUP($C315, Drinks!$B$4:'Drinks'!$B$128, Drinks!$A$4:'Drinks'!$A$128)</f>
        <v>81</v>
      </c>
      <c r="K315" cm="1">
        <f t="array" ref="K315">_xlfn.XLOOKUP(D315, Ingredients!$B$4:'Ingredients'!$B$173, Ingredients!$A$4:'Ingredients'!$A$173)</f>
        <v>38</v>
      </c>
      <c r="L315" s="17">
        <v>1</v>
      </c>
      <c r="M315" t="str">
        <f t="shared" si="4"/>
        <v/>
      </c>
    </row>
    <row r="316" spans="3:13">
      <c r="C316" s="3" t="s">
        <v>51</v>
      </c>
      <c r="D316" t="s">
        <v>202</v>
      </c>
      <c r="F316" t="s">
        <v>286</v>
      </c>
      <c r="G316" t="s">
        <v>287</v>
      </c>
      <c r="H316" t="s">
        <v>328</v>
      </c>
      <c r="J316" cm="1">
        <f t="array" ref="J316">_xlfn.XLOOKUP($C316, Drinks!$B$4:'Drinks'!$B$128, Drinks!$A$4:'Drinks'!$A$128)</f>
        <v>82</v>
      </c>
      <c r="K316" cm="1">
        <f t="array" ref="K316">_xlfn.XLOOKUP(D316, Ingredients!$B$4:'Ingredients'!$B$173, Ingredients!$A$4:'Ingredients'!$A$173)</f>
        <v>106</v>
      </c>
      <c r="L316" s="16"/>
      <c r="M316" t="str">
        <f t="shared" si="4"/>
        <v>4; muddle</v>
      </c>
    </row>
    <row r="317" spans="3:13">
      <c r="C317" s="3" t="s">
        <v>51</v>
      </c>
      <c r="D317" t="s">
        <v>371</v>
      </c>
      <c r="F317" t="s">
        <v>375</v>
      </c>
      <c r="G317" t="s">
        <v>336</v>
      </c>
      <c r="J317" cm="1">
        <f t="array" ref="J317">_xlfn.XLOOKUP($C317, Drinks!$B$4:'Drinks'!$B$128, Drinks!$A$4:'Drinks'!$A$128)</f>
        <v>82</v>
      </c>
      <c r="K317" cm="1">
        <f t="array" ref="K317">_xlfn.XLOOKUP(D317, Ingredients!$B$4:'Ingredients'!$B$173, Ingredients!$A$4:'Ingredients'!$A$173)</f>
        <v>77</v>
      </c>
      <c r="L317" s="17"/>
      <c r="M317" t="str">
        <f t="shared" si="4"/>
        <v>2; muddle</v>
      </c>
    </row>
    <row r="318" spans="3:13">
      <c r="C318" s="3" t="s">
        <v>51</v>
      </c>
      <c r="D318" t="s">
        <v>244</v>
      </c>
      <c r="F318" t="s">
        <v>372</v>
      </c>
      <c r="J318" cm="1">
        <f t="array" ref="J318">_xlfn.XLOOKUP($C318, Drinks!$B$4:'Drinks'!$B$128, Drinks!$A$4:'Drinks'!$A$128)</f>
        <v>82</v>
      </c>
      <c r="K318" cm="1">
        <f t="array" ref="K318">_xlfn.XLOOKUP(D318, Ingredients!$B$4:'Ingredients'!$B$173, Ingredients!$A$4:'Ingredients'!$A$173)</f>
        <v>110</v>
      </c>
      <c r="L318" s="16"/>
      <c r="M318" t="str">
        <f t="shared" si="4"/>
        <v>4-6; muddle</v>
      </c>
    </row>
    <row r="319" spans="3:13">
      <c r="C319" s="3" t="s">
        <v>51</v>
      </c>
      <c r="D319" t="s">
        <v>330</v>
      </c>
      <c r="E319">
        <v>2</v>
      </c>
      <c r="J319" cm="1">
        <f t="array" ref="J319">_xlfn.XLOOKUP($C319, Drinks!$B$4:'Drinks'!$B$128, Drinks!$A$4:'Drinks'!$A$128)</f>
        <v>82</v>
      </c>
      <c r="K319" cm="1">
        <f t="array" ref="K319">_xlfn.XLOOKUP(D319, Ingredients!$B$4:'Ingredients'!$B$173, Ingredients!$A$4:'Ingredients'!$A$173)</f>
        <v>157</v>
      </c>
      <c r="L319" s="17">
        <v>2</v>
      </c>
      <c r="M319" t="str">
        <f t="shared" si="4"/>
        <v/>
      </c>
    </row>
    <row r="320" spans="3:13">
      <c r="C320" s="3" t="s">
        <v>51</v>
      </c>
      <c r="D320" t="s">
        <v>373</v>
      </c>
      <c r="E320">
        <v>3</v>
      </c>
      <c r="J320" cm="1">
        <f t="array" ref="J320">_xlfn.XLOOKUP($C320, Drinks!$B$4:'Drinks'!$B$128, Drinks!$A$4:'Drinks'!$A$128)</f>
        <v>82</v>
      </c>
      <c r="K320" cm="1">
        <f t="array" ref="K320">_xlfn.XLOOKUP(D320, Ingredients!$B$4:'Ingredients'!$B$173, Ingredients!$A$4:'Ingredients'!$A$173)</f>
        <v>78</v>
      </c>
      <c r="L320" s="16">
        <v>3</v>
      </c>
      <c r="M320" t="str">
        <f t="shared" si="4"/>
        <v/>
      </c>
    </row>
    <row r="321" spans="3:13">
      <c r="C321" s="2" t="s">
        <v>101</v>
      </c>
      <c r="D321" t="s">
        <v>157</v>
      </c>
      <c r="E321">
        <v>1</v>
      </c>
      <c r="J321" cm="1">
        <f t="array" ref="J321">_xlfn.XLOOKUP($C321, Drinks!$B$4:'Drinks'!$B$128, Drinks!$A$4:'Drinks'!$A$128)</f>
        <v>83</v>
      </c>
      <c r="K321" cm="1">
        <f t="array" ref="K321">_xlfn.XLOOKUP(D321, Ingredients!$B$4:'Ingredients'!$B$173, Ingredients!$A$4:'Ingredients'!$A$173)</f>
        <v>20</v>
      </c>
      <c r="L321" s="17">
        <v>1</v>
      </c>
      <c r="M321" t="str">
        <f t="shared" si="4"/>
        <v/>
      </c>
    </row>
    <row r="322" spans="3:13">
      <c r="C322" s="2" t="s">
        <v>101</v>
      </c>
      <c r="D322" t="s">
        <v>377</v>
      </c>
      <c r="E322">
        <v>1</v>
      </c>
      <c r="J322" cm="1">
        <f t="array" ref="J322">_xlfn.XLOOKUP($C322, Drinks!$B$4:'Drinks'!$B$128, Drinks!$A$4:'Drinks'!$A$128)</f>
        <v>83</v>
      </c>
      <c r="K322" cm="1">
        <f t="array" ref="K322">_xlfn.XLOOKUP(D322, Ingredients!$B$4:'Ingredients'!$B$173, Ingredients!$A$4:'Ingredients'!$A$173)</f>
        <v>9</v>
      </c>
      <c r="L322" s="16">
        <v>1</v>
      </c>
      <c r="M322" t="str">
        <f t="shared" si="4"/>
        <v/>
      </c>
    </row>
    <row r="323" spans="3:13">
      <c r="C323" s="2" t="s">
        <v>101</v>
      </c>
      <c r="D323" t="s">
        <v>378</v>
      </c>
      <c r="E323">
        <v>1</v>
      </c>
      <c r="J323" cm="1">
        <f t="array" ref="J323">_xlfn.XLOOKUP($C323, Drinks!$B$4:'Drinks'!$B$128, Drinks!$A$4:'Drinks'!$A$128)</f>
        <v>83</v>
      </c>
      <c r="K323" cm="1">
        <f t="array" ref="K323">_xlfn.XLOOKUP(D323, Ingredients!$B$4:'Ingredients'!$B$173, Ingredients!$A$4:'Ingredients'!$A$173)</f>
        <v>7</v>
      </c>
      <c r="L323" s="17">
        <v>1</v>
      </c>
      <c r="M323" t="str">
        <f t="shared" si="4"/>
        <v/>
      </c>
    </row>
    <row r="324" spans="3:13">
      <c r="C324" s="2" t="s">
        <v>101</v>
      </c>
      <c r="D324" t="s">
        <v>131</v>
      </c>
      <c r="E324">
        <v>1</v>
      </c>
      <c r="J324" cm="1">
        <f t="array" ref="J324">_xlfn.XLOOKUP($C324, Drinks!$B$4:'Drinks'!$B$128, Drinks!$A$4:'Drinks'!$A$128)</f>
        <v>83</v>
      </c>
      <c r="K324" cm="1">
        <f t="array" ref="K324">_xlfn.XLOOKUP(D324, Ingredients!$B$4:'Ingredients'!$B$173, Ingredients!$A$4:'Ingredients'!$A$173)</f>
        <v>64</v>
      </c>
      <c r="L324" s="16">
        <v>1</v>
      </c>
      <c r="M324" t="str">
        <f t="shared" si="4"/>
        <v/>
      </c>
    </row>
    <row r="325" spans="3:13">
      <c r="C325" s="3" t="s">
        <v>9</v>
      </c>
      <c r="D325" t="s">
        <v>128</v>
      </c>
      <c r="E325">
        <v>1.5</v>
      </c>
      <c r="J325" cm="1">
        <f t="array" ref="J325">_xlfn.XLOOKUP($C325, Drinks!$B$4:'Drinks'!$B$128, Drinks!$A$4:'Drinks'!$A$128)</f>
        <v>84</v>
      </c>
      <c r="K325" cm="1">
        <f t="array" ref="K325">_xlfn.XLOOKUP(D325, Ingredients!$B$4:'Ingredients'!$B$173, Ingredients!$A$4:'Ingredients'!$A$173)</f>
        <v>107</v>
      </c>
      <c r="L325" s="17">
        <v>1.5</v>
      </c>
      <c r="M325" t="str">
        <f t="shared" ref="M325:M388" si="5">IF($F325 = "", "", $F325)</f>
        <v/>
      </c>
    </row>
    <row r="326" spans="3:13">
      <c r="C326" s="3" t="s">
        <v>9</v>
      </c>
      <c r="D326" t="s">
        <v>171</v>
      </c>
      <c r="E326">
        <v>0.75</v>
      </c>
      <c r="J326" cm="1">
        <f t="array" ref="J326">_xlfn.XLOOKUP($C326, Drinks!$B$4:'Drinks'!$B$128, Drinks!$A$4:'Drinks'!$A$128)</f>
        <v>84</v>
      </c>
      <c r="K326" cm="1">
        <f t="array" ref="K326">_xlfn.XLOOKUP(D326, Ingredients!$B$4:'Ingredients'!$B$173, Ingredients!$A$4:'Ingredients'!$A$173)</f>
        <v>12</v>
      </c>
      <c r="L326" s="16">
        <v>0.75</v>
      </c>
      <c r="M326" t="str">
        <f t="shared" si="5"/>
        <v/>
      </c>
    </row>
    <row r="327" spans="3:13">
      <c r="C327" s="3" t="s">
        <v>9</v>
      </c>
      <c r="D327" t="s">
        <v>148</v>
      </c>
      <c r="E327">
        <v>0.75</v>
      </c>
      <c r="J327" cm="1">
        <f t="array" ref="J327">_xlfn.XLOOKUP($C327, Drinks!$B$4:'Drinks'!$B$128, Drinks!$A$4:'Drinks'!$A$128)</f>
        <v>84</v>
      </c>
      <c r="K327" cm="1">
        <f t="array" ref="K327">_xlfn.XLOOKUP(D327, Ingredients!$B$4:'Ingredients'!$B$173, Ingredients!$A$4:'Ingredients'!$A$173)</f>
        <v>66</v>
      </c>
      <c r="L327" s="17">
        <v>0.75</v>
      </c>
      <c r="M327" t="str">
        <f t="shared" si="5"/>
        <v/>
      </c>
    </row>
    <row r="328" spans="3:13">
      <c r="C328" s="3" t="s">
        <v>9</v>
      </c>
      <c r="D328" t="s">
        <v>225</v>
      </c>
      <c r="F328" t="s">
        <v>204</v>
      </c>
      <c r="J328" cm="1">
        <f t="array" ref="J328">_xlfn.XLOOKUP($C328, Drinks!$B$4:'Drinks'!$B$128, Drinks!$A$4:'Drinks'!$A$128)</f>
        <v>84</v>
      </c>
      <c r="K328" cm="1">
        <f t="array" ref="K328">_xlfn.XLOOKUP(D328, Ingredients!$B$4:'Ingredients'!$B$173, Ingredients!$A$4:'Ingredients'!$A$173)</f>
        <v>113</v>
      </c>
      <c r="L328" s="16"/>
      <c r="M328" t="str">
        <f t="shared" si="5"/>
        <v>2 dashes</v>
      </c>
    </row>
    <row r="329" spans="3:13">
      <c r="C329" s="2" t="s">
        <v>113</v>
      </c>
      <c r="D329" t="s">
        <v>299</v>
      </c>
      <c r="E329">
        <v>0.5</v>
      </c>
      <c r="G329" t="s">
        <v>294</v>
      </c>
      <c r="J329" cm="1">
        <f t="array" ref="J329">_xlfn.XLOOKUP($C329, Drinks!$B$4:'Drinks'!$B$128, Drinks!$A$4:'Drinks'!$A$128)</f>
        <v>85</v>
      </c>
      <c r="K329" cm="1">
        <f t="array" ref="K329">_xlfn.XLOOKUP(D329, Ingredients!$B$4:'Ingredients'!$B$173, Ingredients!$A$4:'Ingredients'!$A$173)</f>
        <v>96</v>
      </c>
      <c r="L329" s="17">
        <v>0.5</v>
      </c>
      <c r="M329" t="str">
        <f t="shared" si="5"/>
        <v/>
      </c>
    </row>
    <row r="330" spans="3:13">
      <c r="C330" s="2" t="s">
        <v>113</v>
      </c>
      <c r="D330" t="s">
        <v>381</v>
      </c>
      <c r="E330">
        <v>0.75</v>
      </c>
      <c r="G330" t="s">
        <v>384</v>
      </c>
      <c r="J330" cm="1">
        <f t="array" ref="J330">_xlfn.XLOOKUP($C330, Drinks!$B$4:'Drinks'!$B$128, Drinks!$A$4:'Drinks'!$A$128)</f>
        <v>85</v>
      </c>
      <c r="K330" cm="1">
        <f t="array" ref="K330">_xlfn.XLOOKUP(D330, Ingredients!$B$4:'Ingredients'!$B$173, Ingredients!$A$4:'Ingredients'!$A$173)</f>
        <v>48</v>
      </c>
      <c r="L330" s="16">
        <v>0.75</v>
      </c>
      <c r="M330" t="str">
        <f t="shared" si="5"/>
        <v/>
      </c>
    </row>
    <row r="331" spans="3:13">
      <c r="C331" s="2" t="s">
        <v>113</v>
      </c>
      <c r="D331" t="s">
        <v>382</v>
      </c>
      <c r="E331">
        <v>1.5</v>
      </c>
      <c r="J331" cm="1">
        <f t="array" ref="J331">_xlfn.XLOOKUP($C331, Drinks!$B$4:'Drinks'!$B$128, Drinks!$A$4:'Drinks'!$A$128)</f>
        <v>85</v>
      </c>
      <c r="K331" cm="1">
        <f t="array" ref="K331">_xlfn.XLOOKUP(D331, Ingredients!$B$4:'Ingredients'!$B$173, Ingredients!$A$4:'Ingredients'!$A$173)</f>
        <v>128</v>
      </c>
      <c r="L331" s="17">
        <v>1.5</v>
      </c>
      <c r="M331" t="str">
        <f t="shared" si="5"/>
        <v/>
      </c>
    </row>
    <row r="332" spans="3:13">
      <c r="C332" s="2" t="s">
        <v>113</v>
      </c>
      <c r="D332" t="s">
        <v>537</v>
      </c>
      <c r="E332">
        <v>0.75</v>
      </c>
      <c r="J332" cm="1">
        <f t="array" ref="J332">_xlfn.XLOOKUP($C332, Drinks!$B$4:'Drinks'!$B$128, Drinks!$A$4:'Drinks'!$A$128)</f>
        <v>85</v>
      </c>
      <c r="K332" cm="1">
        <f t="array" ref="K332">_xlfn.XLOOKUP(D332, Ingredients!$B$4:'Ingredients'!$B$173, Ingredients!$A$4:'Ingredients'!$A$173)</f>
        <v>74</v>
      </c>
      <c r="L332" s="16">
        <v>0.75</v>
      </c>
      <c r="M332" t="str">
        <f t="shared" si="5"/>
        <v/>
      </c>
    </row>
    <row r="333" spans="3:13">
      <c r="C333" s="2" t="s">
        <v>113</v>
      </c>
      <c r="D333" t="s">
        <v>182</v>
      </c>
      <c r="E333">
        <v>0.75</v>
      </c>
      <c r="J333" cm="1">
        <f t="array" ref="J333">_xlfn.XLOOKUP($C333, Drinks!$B$4:'Drinks'!$B$128, Drinks!$A$4:'Drinks'!$A$128)</f>
        <v>85</v>
      </c>
      <c r="K333" cm="1">
        <f t="array" ref="K333">_xlfn.XLOOKUP(D333, Ingredients!$B$4:'Ingredients'!$B$173, Ingredients!$A$4:'Ingredients'!$A$173)</f>
        <v>65</v>
      </c>
      <c r="L333" s="17">
        <v>0.75</v>
      </c>
      <c r="M333" t="str">
        <f t="shared" si="5"/>
        <v/>
      </c>
    </row>
    <row r="334" spans="3:13">
      <c r="C334" s="2" t="s">
        <v>113</v>
      </c>
      <c r="D334" t="s">
        <v>148</v>
      </c>
      <c r="E334">
        <v>1</v>
      </c>
      <c r="J334" cm="1">
        <f t="array" ref="J334">_xlfn.XLOOKUP($C334, Drinks!$B$4:'Drinks'!$B$128, Drinks!$A$4:'Drinks'!$A$128)</f>
        <v>85</v>
      </c>
      <c r="K334" cm="1">
        <f t="array" ref="K334">_xlfn.XLOOKUP(D334, Ingredients!$B$4:'Ingredients'!$B$173, Ingredients!$A$4:'Ingredients'!$A$173)</f>
        <v>66</v>
      </c>
      <c r="L334" s="16">
        <v>1</v>
      </c>
      <c r="M334" t="str">
        <f t="shared" si="5"/>
        <v/>
      </c>
    </row>
    <row r="335" spans="3:13">
      <c r="C335" s="2" t="s">
        <v>113</v>
      </c>
      <c r="D335" t="s">
        <v>383</v>
      </c>
      <c r="E335">
        <v>0.25</v>
      </c>
      <c r="F335" t="s">
        <v>222</v>
      </c>
      <c r="J335" cm="1">
        <f t="array" ref="J335">_xlfn.XLOOKUP($C335, Drinks!$B$4:'Drinks'!$B$128, Drinks!$A$4:'Drinks'!$A$128)</f>
        <v>85</v>
      </c>
      <c r="K335" cm="1">
        <f t="array" ref="K335">_xlfn.XLOOKUP(D335, Ingredients!$B$4:'Ingredients'!$B$173, Ingredients!$A$4:'Ingredients'!$A$173)</f>
        <v>59</v>
      </c>
      <c r="L335" s="17">
        <v>0.25</v>
      </c>
      <c r="M335" t="str">
        <f t="shared" si="5"/>
        <v>2 barspoons</v>
      </c>
    </row>
    <row r="336" spans="3:13">
      <c r="C336" s="3" t="s">
        <v>102</v>
      </c>
      <c r="D336" t="s">
        <v>563</v>
      </c>
      <c r="E336">
        <v>2</v>
      </c>
      <c r="G336" t="s">
        <v>388</v>
      </c>
      <c r="J336" cm="1">
        <f t="array" ref="J336">_xlfn.XLOOKUP($C336, Drinks!$B$4:'Drinks'!$B$128, Drinks!$A$4:'Drinks'!$A$128)</f>
        <v>86</v>
      </c>
      <c r="K336" cm="1">
        <f t="array" ref="K336">_xlfn.XLOOKUP(D336, Ingredients!$B$4:'Ingredients'!$B$173, Ingredients!$A$4:'Ingredients'!$A$173)</f>
        <v>19</v>
      </c>
      <c r="L336" s="16">
        <v>2</v>
      </c>
      <c r="M336" t="str">
        <f t="shared" si="5"/>
        <v/>
      </c>
    </row>
    <row r="337" spans="3:13">
      <c r="C337" s="3" t="s">
        <v>102</v>
      </c>
      <c r="D337" t="s">
        <v>131</v>
      </c>
      <c r="E337">
        <v>0.75</v>
      </c>
      <c r="J337" cm="1">
        <f t="array" ref="J337">_xlfn.XLOOKUP($C337, Drinks!$B$4:'Drinks'!$B$128, Drinks!$A$4:'Drinks'!$A$128)</f>
        <v>86</v>
      </c>
      <c r="K337" cm="1">
        <f t="array" ref="K337">_xlfn.XLOOKUP(D337, Ingredients!$B$4:'Ingredients'!$B$173, Ingredients!$A$4:'Ingredients'!$A$173)</f>
        <v>64</v>
      </c>
      <c r="L337" s="17">
        <v>0.75</v>
      </c>
      <c r="M337" t="str">
        <f t="shared" si="5"/>
        <v/>
      </c>
    </row>
    <row r="338" spans="3:13">
      <c r="C338" s="3" t="s">
        <v>102</v>
      </c>
      <c r="D338" t="s">
        <v>190</v>
      </c>
      <c r="E338">
        <v>0.5</v>
      </c>
      <c r="J338" cm="1">
        <f t="array" ref="J338">_xlfn.XLOOKUP($C338, Drinks!$B$4:'Drinks'!$B$128, Drinks!$A$4:'Drinks'!$A$128)</f>
        <v>86</v>
      </c>
      <c r="K338" cm="1">
        <f t="array" ref="K338">_xlfn.XLOOKUP(D338, Ingredients!$B$4:'Ingredients'!$B$173, Ingredients!$A$4:'Ingredients'!$A$173)</f>
        <v>87</v>
      </c>
      <c r="L338" s="16">
        <v>0.5</v>
      </c>
      <c r="M338" t="str">
        <f t="shared" si="5"/>
        <v/>
      </c>
    </row>
    <row r="339" spans="3:13">
      <c r="C339" s="3" t="s">
        <v>102</v>
      </c>
      <c r="D339" t="s">
        <v>386</v>
      </c>
      <c r="E339">
        <v>0.5</v>
      </c>
      <c r="J339" cm="1">
        <f t="array" ref="J339">_xlfn.XLOOKUP($C339, Drinks!$B$4:'Drinks'!$B$128, Drinks!$A$4:'Drinks'!$A$128)</f>
        <v>86</v>
      </c>
      <c r="K339" cm="1">
        <f t="array" ref="K339">_xlfn.XLOOKUP(D339, Ingredients!$B$4:'Ingredients'!$B$173, Ingredients!$A$4:'Ingredients'!$A$173)</f>
        <v>71</v>
      </c>
      <c r="L339" s="17">
        <v>0.5</v>
      </c>
      <c r="M339" t="str">
        <f t="shared" si="5"/>
        <v/>
      </c>
    </row>
    <row r="340" spans="3:13">
      <c r="C340" s="3" t="s">
        <v>102</v>
      </c>
      <c r="D340" t="s">
        <v>387</v>
      </c>
      <c r="E340">
        <v>0.25</v>
      </c>
      <c r="F340" t="s">
        <v>366</v>
      </c>
      <c r="J340" cm="1">
        <f t="array" ref="J340">_xlfn.XLOOKUP($C340, Drinks!$B$4:'Drinks'!$B$128, Drinks!$A$4:'Drinks'!$A$128)</f>
        <v>86</v>
      </c>
      <c r="K340" cm="1">
        <f t="array" ref="K340">_xlfn.XLOOKUP(D340, Ingredients!$B$4:'Ingredients'!$B$173, Ingredients!$A$4:'Ingredients'!$A$173)</f>
        <v>95</v>
      </c>
      <c r="L340" s="16">
        <v>0.25</v>
      </c>
      <c r="M340" t="str">
        <f t="shared" si="5"/>
        <v>add after shaking/straining; float</v>
      </c>
    </row>
    <row r="341" spans="3:13">
      <c r="C341" s="2" t="s">
        <v>32</v>
      </c>
      <c r="D341" t="s">
        <v>391</v>
      </c>
      <c r="F341" t="s">
        <v>392</v>
      </c>
      <c r="J341" cm="1">
        <f t="array" ref="J341">_xlfn.XLOOKUP($C341, Drinks!$B$4:'Drinks'!$B$128, Drinks!$A$4:'Drinks'!$A$128)</f>
        <v>87</v>
      </c>
      <c r="K341" cm="1">
        <f t="array" ref="K341">_xlfn.XLOOKUP(D341, Ingredients!$B$4:'Ingredients'!$B$173, Ingredients!$A$4:'Ingredients'!$A$173)</f>
        <v>44</v>
      </c>
      <c r="L341" s="17"/>
      <c r="M341" t="str">
        <f t="shared" si="5"/>
        <v>1; pack in glass</v>
      </c>
    </row>
    <row r="342" spans="3:13">
      <c r="C342" s="2" t="s">
        <v>32</v>
      </c>
      <c r="D342" t="s">
        <v>393</v>
      </c>
      <c r="F342" t="s">
        <v>392</v>
      </c>
      <c r="J342" cm="1">
        <f t="array" ref="J342">_xlfn.XLOOKUP($C342, Drinks!$B$4:'Drinks'!$B$128, Drinks!$A$4:'Drinks'!$A$128)</f>
        <v>87</v>
      </c>
      <c r="K342" cm="1">
        <f t="array" ref="K342">_xlfn.XLOOKUP(D342, Ingredients!$B$4:'Ingredients'!$B$173, Ingredients!$A$4:'Ingredients'!$A$173)</f>
        <v>10</v>
      </c>
      <c r="L342" s="16"/>
      <c r="M342" t="str">
        <f t="shared" si="5"/>
        <v>1; pack in glass</v>
      </c>
    </row>
    <row r="343" spans="3:13">
      <c r="C343" s="2" t="s">
        <v>32</v>
      </c>
      <c r="D343" t="s">
        <v>394</v>
      </c>
      <c r="F343" t="s">
        <v>395</v>
      </c>
      <c r="J343" cm="1">
        <f t="array" ref="J343">_xlfn.XLOOKUP($C343, Drinks!$B$4:'Drinks'!$B$128, Drinks!$A$4:'Drinks'!$A$128)</f>
        <v>87</v>
      </c>
      <c r="K343" cm="1">
        <f t="array" ref="K343">_xlfn.XLOOKUP(D343, Ingredients!$B$4:'Ingredients'!$B$173, Ingredients!$A$4:'Ingredients'!$A$173)</f>
        <v>101</v>
      </c>
      <c r="L343" s="17"/>
      <c r="M343" t="str">
        <f t="shared" si="5"/>
        <v>3; pack in glass</v>
      </c>
    </row>
    <row r="344" spans="3:13">
      <c r="C344" s="2" t="s">
        <v>32</v>
      </c>
      <c r="D344" t="s">
        <v>396</v>
      </c>
      <c r="F344" t="s">
        <v>395</v>
      </c>
      <c r="J344" cm="1">
        <f t="array" ref="J344">_xlfn.XLOOKUP($C344, Drinks!$B$4:'Drinks'!$B$128, Drinks!$A$4:'Drinks'!$A$128)</f>
        <v>87</v>
      </c>
      <c r="K344" cm="1">
        <f t="array" ref="K344">_xlfn.XLOOKUP(D344, Ingredients!$B$4:'Ingredients'!$B$173, Ingredients!$A$4:'Ingredients'!$A$173)</f>
        <v>150</v>
      </c>
      <c r="L344" s="16"/>
      <c r="M344" t="str">
        <f t="shared" si="5"/>
        <v>3; pack in glass</v>
      </c>
    </row>
    <row r="345" spans="3:13">
      <c r="C345" s="2" t="s">
        <v>32</v>
      </c>
      <c r="D345" t="s">
        <v>397</v>
      </c>
      <c r="E345">
        <v>2</v>
      </c>
      <c r="J345" cm="1">
        <f t="array" ref="J345">_xlfn.XLOOKUP($C345, Drinks!$B$4:'Drinks'!$B$128, Drinks!$A$4:'Drinks'!$A$128)</f>
        <v>87</v>
      </c>
      <c r="K345" cm="1">
        <f t="array" ref="K345">_xlfn.XLOOKUP(D345, Ingredients!$B$4:'Ingredients'!$B$173, Ingredients!$A$4:'Ingredients'!$A$173)</f>
        <v>123</v>
      </c>
      <c r="L345" s="17">
        <v>2</v>
      </c>
      <c r="M345" t="str">
        <f t="shared" si="5"/>
        <v/>
      </c>
    </row>
    <row r="346" spans="3:13">
      <c r="C346" s="2" t="s">
        <v>32</v>
      </c>
      <c r="D346" t="s">
        <v>398</v>
      </c>
      <c r="E346">
        <v>4</v>
      </c>
      <c r="J346" cm="1">
        <f t="array" ref="J346">_xlfn.XLOOKUP($C346, Drinks!$B$4:'Drinks'!$B$128, Drinks!$A$4:'Drinks'!$A$128)</f>
        <v>87</v>
      </c>
      <c r="K346" cm="1">
        <f t="array" ref="K346">_xlfn.XLOOKUP(D346, Ingredients!$B$4:'Ingredients'!$B$173, Ingredients!$A$4:'Ingredients'!$A$173)</f>
        <v>100</v>
      </c>
      <c r="L346" s="16">
        <v>4</v>
      </c>
      <c r="M346" t="str">
        <f t="shared" si="5"/>
        <v/>
      </c>
    </row>
    <row r="347" spans="3:13">
      <c r="C347" s="3" t="s">
        <v>399</v>
      </c>
      <c r="D347" t="s">
        <v>401</v>
      </c>
      <c r="E347">
        <v>16</v>
      </c>
      <c r="G347" t="s">
        <v>175</v>
      </c>
      <c r="J347" cm="1">
        <f t="array" ref="J347">_xlfn.XLOOKUP($C347, Drinks!$B$4:'Drinks'!$B$128, Drinks!$A$4:'Drinks'!$A$128)</f>
        <v>88</v>
      </c>
      <c r="K347" cm="1">
        <f t="array" ref="K347">_xlfn.XLOOKUP(D347, Ingredients!$B$4:'Ingredients'!$B$173, Ingredients!$A$4:'Ingredients'!$A$173)</f>
        <v>92</v>
      </c>
      <c r="L347" s="17">
        <v>16</v>
      </c>
      <c r="M347" t="str">
        <f t="shared" si="5"/>
        <v/>
      </c>
    </row>
    <row r="348" spans="3:13">
      <c r="C348" s="3" t="s">
        <v>399</v>
      </c>
      <c r="D348" t="s">
        <v>370</v>
      </c>
      <c r="E348">
        <v>1.5</v>
      </c>
      <c r="G348" t="s">
        <v>188</v>
      </c>
      <c r="J348" cm="1">
        <f t="array" ref="J348">_xlfn.XLOOKUP($C348, Drinks!$B$4:'Drinks'!$B$128, Drinks!$A$4:'Drinks'!$A$128)</f>
        <v>88</v>
      </c>
      <c r="K348" cm="1">
        <f t="array" ref="K348">_xlfn.XLOOKUP(D348, Ingredients!$B$4:'Ingredients'!$B$173, Ingredients!$A$4:'Ingredients'!$A$173)</f>
        <v>38</v>
      </c>
      <c r="L348" s="16">
        <v>1.5</v>
      </c>
      <c r="M348" t="str">
        <f t="shared" si="5"/>
        <v/>
      </c>
    </row>
    <row r="349" spans="3:13">
      <c r="C349" s="3" t="s">
        <v>399</v>
      </c>
      <c r="D349" t="s">
        <v>186</v>
      </c>
      <c r="E349">
        <v>1.5</v>
      </c>
      <c r="G349" t="s">
        <v>310</v>
      </c>
      <c r="J349" cm="1">
        <f t="array" ref="J349">_xlfn.XLOOKUP($C349, Drinks!$B$4:'Drinks'!$B$128, Drinks!$A$4:'Drinks'!$A$128)</f>
        <v>88</v>
      </c>
      <c r="K349" cm="1">
        <f t="array" ref="K349">_xlfn.XLOOKUP(D349, Ingredients!$B$4:'Ingredients'!$B$173, Ingredients!$A$4:'Ingredients'!$A$173)</f>
        <v>124</v>
      </c>
      <c r="L349" s="17">
        <v>1.5</v>
      </c>
      <c r="M349" t="str">
        <f t="shared" si="5"/>
        <v/>
      </c>
    </row>
    <row r="350" spans="3:13">
      <c r="C350" s="3" t="s">
        <v>399</v>
      </c>
      <c r="D350" t="s">
        <v>194</v>
      </c>
      <c r="E350">
        <v>1.5</v>
      </c>
      <c r="J350" cm="1">
        <f t="array" ref="J350">_xlfn.XLOOKUP($C350, Drinks!$B$4:'Drinks'!$B$128, Drinks!$A$4:'Drinks'!$A$128)</f>
        <v>88</v>
      </c>
      <c r="K350" cm="1">
        <f t="array" ref="K350">_xlfn.XLOOKUP(D350, Ingredients!$B$4:'Ingredients'!$B$173, Ingredients!$A$4:'Ingredients'!$A$173)</f>
        <v>104</v>
      </c>
      <c r="L350" s="16">
        <v>1.5</v>
      </c>
      <c r="M350" t="str">
        <f t="shared" si="5"/>
        <v/>
      </c>
    </row>
    <row r="351" spans="3:13">
      <c r="C351" s="3" t="s">
        <v>399</v>
      </c>
      <c r="D351" t="s">
        <v>402</v>
      </c>
      <c r="E351">
        <v>8</v>
      </c>
      <c r="J351" cm="1">
        <f t="array" ref="J351">_xlfn.XLOOKUP($C351, Drinks!$B$4:'Drinks'!$B$128, Drinks!$A$4:'Drinks'!$A$128)</f>
        <v>88</v>
      </c>
      <c r="K351" cm="1">
        <f t="array" ref="K351">_xlfn.XLOOKUP(D351, Ingredients!$B$4:'Ingredients'!$B$173, Ingredients!$A$4:'Ingredients'!$A$173)</f>
        <v>125</v>
      </c>
      <c r="L351" s="17">
        <v>8</v>
      </c>
      <c r="M351" t="str">
        <f t="shared" si="5"/>
        <v/>
      </c>
    </row>
    <row r="352" spans="3:13">
      <c r="C352" s="2" t="s">
        <v>10</v>
      </c>
      <c r="D352" t="s">
        <v>404</v>
      </c>
      <c r="E352">
        <v>2</v>
      </c>
      <c r="G352" t="s">
        <v>405</v>
      </c>
      <c r="H352" t="s">
        <v>407</v>
      </c>
      <c r="J352" cm="1">
        <f t="array" ref="J352">_xlfn.XLOOKUP($C352, Drinks!$B$4:'Drinks'!$B$128, Drinks!$A$4:'Drinks'!$A$128)</f>
        <v>89</v>
      </c>
      <c r="K352" cm="1">
        <f t="array" ref="K352">_xlfn.XLOOKUP(D352, Ingredients!$B$4:'Ingredients'!$B$173, Ingredients!$A$4:'Ingredients'!$A$173)</f>
        <v>126</v>
      </c>
      <c r="L352" s="16">
        <v>2</v>
      </c>
      <c r="M352" t="str">
        <f t="shared" si="5"/>
        <v/>
      </c>
    </row>
    <row r="353" spans="3:13">
      <c r="C353" s="2" t="s">
        <v>10</v>
      </c>
      <c r="D353" t="s">
        <v>182</v>
      </c>
      <c r="E353">
        <v>1</v>
      </c>
      <c r="J353" cm="1">
        <f t="array" ref="J353">_xlfn.XLOOKUP($C353, Drinks!$B$4:'Drinks'!$B$128, Drinks!$A$4:'Drinks'!$A$128)</f>
        <v>89</v>
      </c>
      <c r="K353" cm="1">
        <f t="array" ref="K353">_xlfn.XLOOKUP(D353, Ingredients!$B$4:'Ingredients'!$B$173, Ingredients!$A$4:'Ingredients'!$A$173)</f>
        <v>65</v>
      </c>
      <c r="L353" s="17">
        <v>1</v>
      </c>
      <c r="M353" t="str">
        <f t="shared" si="5"/>
        <v/>
      </c>
    </row>
    <row r="354" spans="3:13">
      <c r="C354" s="2" t="s">
        <v>10</v>
      </c>
      <c r="D354" t="s">
        <v>213</v>
      </c>
      <c r="E354">
        <v>0.5</v>
      </c>
      <c r="J354" cm="1">
        <f t="array" ref="J354">_xlfn.XLOOKUP($C354, Drinks!$B$4:'Drinks'!$B$128, Drinks!$A$4:'Drinks'!$A$128)</f>
        <v>89</v>
      </c>
      <c r="K354" cm="1">
        <f t="array" ref="K354">_xlfn.XLOOKUP(D354, Ingredients!$B$4:'Ingredients'!$B$173, Ingredients!$A$4:'Ingredients'!$A$173)</f>
        <v>141</v>
      </c>
      <c r="L354" s="16">
        <v>0.5</v>
      </c>
      <c r="M354" t="str">
        <f t="shared" si="5"/>
        <v/>
      </c>
    </row>
    <row r="355" spans="3:13">
      <c r="C355" s="2" t="s">
        <v>10</v>
      </c>
      <c r="D355" t="s">
        <v>160</v>
      </c>
      <c r="F355" t="s">
        <v>161</v>
      </c>
      <c r="J355" cm="1">
        <f t="array" ref="J355">_xlfn.XLOOKUP($C355, Drinks!$B$4:'Drinks'!$B$128, Drinks!$A$4:'Drinks'!$A$128)</f>
        <v>89</v>
      </c>
      <c r="K355" cm="1">
        <f t="array" ref="K355">_xlfn.XLOOKUP(D355, Ingredients!$B$4:'Ingredients'!$B$173, Ingredients!$A$4:'Ingredients'!$A$173)</f>
        <v>57</v>
      </c>
      <c r="L355" s="17"/>
      <c r="M355" t="str">
        <f t="shared" si="5"/>
        <v>1 egg</v>
      </c>
    </row>
    <row r="356" spans="3:13">
      <c r="C356" s="3" t="s">
        <v>47</v>
      </c>
      <c r="D356" t="s">
        <v>299</v>
      </c>
      <c r="E356">
        <v>3</v>
      </c>
      <c r="G356" t="s">
        <v>336</v>
      </c>
      <c r="J356" cm="1">
        <f t="array" ref="J356">_xlfn.XLOOKUP($C356, Drinks!$B$4:'Drinks'!$B$128, Drinks!$A$4:'Drinks'!$A$128)</f>
        <v>90</v>
      </c>
      <c r="K356" cm="1">
        <f t="array" ref="K356">_xlfn.XLOOKUP(D356, Ingredients!$B$4:'Ingredients'!$B$173, Ingredients!$A$4:'Ingredients'!$A$173)</f>
        <v>96</v>
      </c>
      <c r="L356" s="16">
        <v>3</v>
      </c>
      <c r="M356" t="str">
        <f t="shared" si="5"/>
        <v/>
      </c>
    </row>
    <row r="357" spans="3:13">
      <c r="C357" s="3" t="s">
        <v>47</v>
      </c>
      <c r="D357" t="s">
        <v>291</v>
      </c>
      <c r="E357">
        <v>0.75</v>
      </c>
      <c r="G357" t="s">
        <v>310</v>
      </c>
      <c r="J357" cm="1">
        <f t="array" ref="J357">_xlfn.XLOOKUP($C357, Drinks!$B$4:'Drinks'!$B$128, Drinks!$A$4:'Drinks'!$A$128)</f>
        <v>90</v>
      </c>
      <c r="K357" cm="1">
        <f t="array" ref="K357">_xlfn.XLOOKUP(D357, Ingredients!$B$4:'Ingredients'!$B$173, Ingredients!$A$4:'Ingredients'!$A$173)</f>
        <v>50</v>
      </c>
      <c r="L357" s="17">
        <v>0.75</v>
      </c>
      <c r="M357" t="str">
        <f t="shared" si="5"/>
        <v/>
      </c>
    </row>
    <row r="358" spans="3:13">
      <c r="C358" s="3" t="s">
        <v>47</v>
      </c>
      <c r="D358" t="s">
        <v>356</v>
      </c>
      <c r="E358">
        <v>0.25</v>
      </c>
      <c r="J358" cm="1">
        <f t="array" ref="J358">_xlfn.XLOOKUP($C358, Drinks!$B$4:'Drinks'!$B$128, Drinks!$A$4:'Drinks'!$A$128)</f>
        <v>90</v>
      </c>
      <c r="K358" cm="1">
        <f t="array" ref="K358">_xlfn.XLOOKUP(D358, Ingredients!$B$4:'Ingredients'!$B$173, Ingredients!$A$4:'Ingredients'!$A$173)</f>
        <v>4</v>
      </c>
      <c r="L358" s="16">
        <v>0.25</v>
      </c>
      <c r="M358" t="str">
        <f t="shared" si="5"/>
        <v/>
      </c>
    </row>
    <row r="359" spans="3:13">
      <c r="C359" s="3" t="s">
        <v>47</v>
      </c>
      <c r="D359" t="s">
        <v>182</v>
      </c>
      <c r="E359">
        <v>1</v>
      </c>
      <c r="J359" cm="1">
        <f t="array" ref="J359">_xlfn.XLOOKUP($C359, Drinks!$B$4:'Drinks'!$B$128, Drinks!$A$4:'Drinks'!$A$128)</f>
        <v>90</v>
      </c>
      <c r="K359" cm="1">
        <f t="array" ref="K359">_xlfn.XLOOKUP(D359, Ingredients!$B$4:'Ingredients'!$B$173, Ingredients!$A$4:'Ingredients'!$A$173)</f>
        <v>65</v>
      </c>
      <c r="L359" s="17">
        <v>1</v>
      </c>
      <c r="M359" t="str">
        <f t="shared" si="5"/>
        <v/>
      </c>
    </row>
    <row r="360" spans="3:13">
      <c r="C360" s="3" t="s">
        <v>47</v>
      </c>
      <c r="D360" t="s">
        <v>229</v>
      </c>
      <c r="F360" t="s">
        <v>204</v>
      </c>
      <c r="J360" cm="1">
        <f t="array" ref="J360">_xlfn.XLOOKUP($C360, Drinks!$B$4:'Drinks'!$B$128, Drinks!$A$4:'Drinks'!$A$128)</f>
        <v>90</v>
      </c>
      <c r="K360" cm="1">
        <f t="array" ref="K360">_xlfn.XLOOKUP(D360, Ingredients!$B$4:'Ingredients'!$B$173, Ingredients!$A$4:'Ingredients'!$A$173)</f>
        <v>8</v>
      </c>
      <c r="L360" s="16"/>
      <c r="M360" t="str">
        <f t="shared" si="5"/>
        <v>2 dashes</v>
      </c>
    </row>
    <row r="361" spans="3:13">
      <c r="C361" s="2" t="s">
        <v>95</v>
      </c>
      <c r="D361" t="s">
        <v>195</v>
      </c>
      <c r="E361">
        <v>0.5</v>
      </c>
      <c r="G361" t="s">
        <v>167</v>
      </c>
      <c r="J361" cm="1">
        <f t="array" ref="J361">_xlfn.XLOOKUP($C361, Drinks!$B$4:'Drinks'!$B$128, Drinks!$A$4:'Drinks'!$A$128)</f>
        <v>91</v>
      </c>
      <c r="K361" cm="1">
        <f t="array" ref="K361">_xlfn.XLOOKUP(D361, Ingredients!$B$4:'Ingredients'!$B$173, Ingredients!$A$4:'Ingredients'!$A$173)</f>
        <v>160</v>
      </c>
      <c r="L361" s="17">
        <v>0.5</v>
      </c>
      <c r="M361" t="str">
        <f t="shared" si="5"/>
        <v/>
      </c>
    </row>
    <row r="362" spans="3:13">
      <c r="C362" s="2" t="s">
        <v>95</v>
      </c>
      <c r="D362" t="s">
        <v>235</v>
      </c>
      <c r="E362">
        <v>2</v>
      </c>
      <c r="J362" cm="1">
        <f t="array" ref="J362">_xlfn.XLOOKUP($C362, Drinks!$B$4:'Drinks'!$B$128, Drinks!$A$4:'Drinks'!$A$128)</f>
        <v>91</v>
      </c>
      <c r="K362" cm="1">
        <f t="array" ref="K362">_xlfn.XLOOKUP(D362, Ingredients!$B$4:'Ingredients'!$B$173, Ingredients!$A$4:'Ingredients'!$A$173)</f>
        <v>36</v>
      </c>
      <c r="L362" s="16">
        <v>2</v>
      </c>
      <c r="M362" t="str">
        <f t="shared" si="5"/>
        <v/>
      </c>
    </row>
    <row r="363" spans="3:13">
      <c r="C363" s="2" t="s">
        <v>95</v>
      </c>
      <c r="D363" t="s">
        <v>345</v>
      </c>
      <c r="E363">
        <v>0.25</v>
      </c>
      <c r="F363" t="s">
        <v>410</v>
      </c>
      <c r="J363" cm="1">
        <f t="array" ref="J363">_xlfn.XLOOKUP($C363, Drinks!$B$4:'Drinks'!$B$128, Drinks!$A$4:'Drinks'!$A$128)</f>
        <v>91</v>
      </c>
      <c r="K363" cm="1">
        <f t="array" ref="K363">_xlfn.XLOOKUP(D363, Ingredients!$B$4:'Ingredients'!$B$173, Ingredients!$A$4:'Ingredients'!$A$173)</f>
        <v>141</v>
      </c>
      <c r="L363" s="17">
        <v>0.25</v>
      </c>
      <c r="M363" t="str">
        <f t="shared" si="5"/>
        <v>optional; depends on Cranberry Juice used</v>
      </c>
    </row>
    <row r="364" spans="3:13">
      <c r="C364" s="2" t="s">
        <v>95</v>
      </c>
      <c r="D364" t="s">
        <v>191</v>
      </c>
      <c r="E364">
        <v>3</v>
      </c>
      <c r="F364" t="s">
        <v>189</v>
      </c>
      <c r="J364" cm="1">
        <f t="array" ref="J364">_xlfn.XLOOKUP($C364, Drinks!$B$4:'Drinks'!$B$128, Drinks!$A$4:'Drinks'!$A$128)</f>
        <v>91</v>
      </c>
      <c r="K364" cm="1">
        <f t="array" ref="K364">_xlfn.XLOOKUP(D364, Ingredients!$B$4:'Ingredients'!$B$173, Ingredients!$A$4:'Ingredients'!$A$173)</f>
        <v>28</v>
      </c>
      <c r="L364" s="16">
        <v>3</v>
      </c>
      <c r="M364" t="str">
        <f t="shared" si="5"/>
        <v>add after shaking/straining</v>
      </c>
    </row>
    <row r="365" spans="3:13">
      <c r="C365" s="3" t="s">
        <v>106</v>
      </c>
      <c r="D365" t="s">
        <v>153</v>
      </c>
      <c r="E365">
        <v>1</v>
      </c>
      <c r="G365" t="s">
        <v>290</v>
      </c>
      <c r="J365" cm="1">
        <f t="array" ref="J365">_xlfn.XLOOKUP($C365, Drinks!$B$4:'Drinks'!$B$128, Drinks!$A$4:'Drinks'!$A$128)</f>
        <v>92</v>
      </c>
      <c r="K365" cm="1">
        <f t="array" ref="K365">_xlfn.XLOOKUP(D365, Ingredients!$B$4:'Ingredients'!$B$173, Ingredients!$A$4:'Ingredients'!$A$173)</f>
        <v>33</v>
      </c>
      <c r="L365" s="17">
        <v>1</v>
      </c>
      <c r="M365" t="str">
        <f t="shared" si="5"/>
        <v/>
      </c>
    </row>
    <row r="366" spans="3:13">
      <c r="C366" s="3" t="s">
        <v>106</v>
      </c>
      <c r="D366" t="s">
        <v>411</v>
      </c>
      <c r="E366">
        <v>1.5</v>
      </c>
      <c r="J366" cm="1">
        <f t="array" ref="J366">_xlfn.XLOOKUP($C366, Drinks!$B$4:'Drinks'!$B$128, Drinks!$A$4:'Drinks'!$A$128)</f>
        <v>92</v>
      </c>
      <c r="K366" cm="1">
        <f t="array" ref="K366">_xlfn.XLOOKUP(D366, Ingredients!$B$4:'Ingredients'!$B$173, Ingredients!$A$4:'Ingredients'!$A$173)</f>
        <v>136</v>
      </c>
      <c r="L366" s="16">
        <v>1.5</v>
      </c>
      <c r="M366" t="str">
        <f t="shared" si="5"/>
        <v/>
      </c>
    </row>
    <row r="367" spans="3:13">
      <c r="C367" s="3" t="s">
        <v>106</v>
      </c>
      <c r="D367" t="s">
        <v>213</v>
      </c>
      <c r="E367">
        <v>0.25</v>
      </c>
      <c r="J367" cm="1">
        <f t="array" ref="J367">_xlfn.XLOOKUP($C367, Drinks!$B$4:'Drinks'!$B$128, Drinks!$A$4:'Drinks'!$A$128)</f>
        <v>92</v>
      </c>
      <c r="K367" cm="1">
        <f t="array" ref="K367">_xlfn.XLOOKUP(D367, Ingredients!$B$4:'Ingredients'!$B$173, Ingredients!$A$4:'Ingredients'!$A$173)</f>
        <v>141</v>
      </c>
      <c r="L367" s="17">
        <v>0.25</v>
      </c>
      <c r="M367" t="str">
        <f t="shared" si="5"/>
        <v/>
      </c>
    </row>
    <row r="368" spans="3:13">
      <c r="C368" s="3" t="s">
        <v>106</v>
      </c>
      <c r="D368" t="s">
        <v>412</v>
      </c>
      <c r="F368" t="s">
        <v>161</v>
      </c>
      <c r="J368" cm="1">
        <f t="array" ref="J368">_xlfn.XLOOKUP($C368, Drinks!$B$4:'Drinks'!$B$128, Drinks!$A$4:'Drinks'!$A$128)</f>
        <v>92</v>
      </c>
      <c r="K368" cm="1">
        <f t="array" ref="K368">_xlfn.XLOOKUP(D368, Ingredients!$B$4:'Ingredients'!$B$173, Ingredients!$A$4:'Ingredients'!$A$173)</f>
        <v>56</v>
      </c>
      <c r="L368" s="16"/>
      <c r="M368" t="str">
        <f t="shared" si="5"/>
        <v>1 egg</v>
      </c>
    </row>
    <row r="369" spans="3:13">
      <c r="C369" s="6" t="s">
        <v>122</v>
      </c>
      <c r="D369" t="s">
        <v>182</v>
      </c>
      <c r="E369">
        <v>0.5</v>
      </c>
      <c r="G369" t="s">
        <v>336</v>
      </c>
      <c r="J369" cm="1">
        <f t="array" ref="J369">_xlfn.XLOOKUP($C369, Drinks!$B$4:'Drinks'!$B$128, Drinks!$A$4:'Drinks'!$A$128)</f>
        <v>93</v>
      </c>
      <c r="K369" cm="1">
        <f t="array" ref="K369">_xlfn.XLOOKUP(D369, Ingredients!$B$4:'Ingredients'!$B$173, Ingredients!$A$4:'Ingredients'!$A$173)</f>
        <v>65</v>
      </c>
      <c r="L369" s="17">
        <v>0.5</v>
      </c>
      <c r="M369" t="str">
        <f t="shared" si="5"/>
        <v/>
      </c>
    </row>
    <row r="370" spans="3:13">
      <c r="C370" s="6" t="s">
        <v>122</v>
      </c>
      <c r="D370" t="s">
        <v>291</v>
      </c>
      <c r="E370">
        <v>0.5</v>
      </c>
      <c r="J370" cm="1">
        <f t="array" ref="J370">_xlfn.XLOOKUP($C370, Drinks!$B$4:'Drinks'!$B$128, Drinks!$A$4:'Drinks'!$A$128)</f>
        <v>93</v>
      </c>
      <c r="K370" cm="1">
        <f t="array" ref="K370">_xlfn.XLOOKUP(D370, Ingredients!$B$4:'Ingredients'!$B$173, Ingredients!$A$4:'Ingredients'!$A$173)</f>
        <v>50</v>
      </c>
      <c r="L370" s="16">
        <v>0.5</v>
      </c>
      <c r="M370" t="str">
        <f t="shared" si="5"/>
        <v/>
      </c>
    </row>
    <row r="371" spans="3:13">
      <c r="C371" s="6" t="s">
        <v>122</v>
      </c>
      <c r="D371" t="s">
        <v>244</v>
      </c>
      <c r="F371" t="s">
        <v>286</v>
      </c>
      <c r="J371" cm="1">
        <f t="array" ref="J371">_xlfn.XLOOKUP($C371, Drinks!$B$4:'Drinks'!$B$128, Drinks!$A$4:'Drinks'!$A$128)</f>
        <v>93</v>
      </c>
      <c r="K371" cm="1">
        <f t="array" ref="K371">_xlfn.XLOOKUP(D371, Ingredients!$B$4:'Ingredients'!$B$173, Ingredients!$A$4:'Ingredients'!$A$173)</f>
        <v>110</v>
      </c>
      <c r="L371" s="17"/>
      <c r="M371" t="str">
        <f t="shared" si="5"/>
        <v>4; muddle</v>
      </c>
    </row>
    <row r="372" spans="3:13">
      <c r="C372" s="6" t="s">
        <v>122</v>
      </c>
      <c r="D372" t="s">
        <v>239</v>
      </c>
      <c r="E372">
        <v>2</v>
      </c>
      <c r="J372" cm="1">
        <f t="array" ref="J372">_xlfn.XLOOKUP($C372, Drinks!$B$4:'Drinks'!$B$128, Drinks!$A$4:'Drinks'!$A$128)</f>
        <v>93</v>
      </c>
      <c r="K372" cm="1">
        <f t="array" ref="K372">_xlfn.XLOOKUP(D372, Ingredients!$B$4:'Ingredients'!$B$173, Ingredients!$A$4:'Ingredients'!$A$173)</f>
        <v>47</v>
      </c>
      <c r="L372" s="16">
        <v>2</v>
      </c>
      <c r="M372" t="str">
        <f t="shared" si="5"/>
        <v/>
      </c>
    </row>
    <row r="373" spans="3:13">
      <c r="C373" s="6" t="s">
        <v>122</v>
      </c>
      <c r="D373" t="s">
        <v>229</v>
      </c>
      <c r="F373" t="s">
        <v>204</v>
      </c>
      <c r="J373" cm="1">
        <f t="array" ref="J373">_xlfn.XLOOKUP($C373, Drinks!$B$4:'Drinks'!$B$128, Drinks!$A$4:'Drinks'!$A$128)</f>
        <v>93</v>
      </c>
      <c r="K373" cm="1">
        <f t="array" ref="K373">_xlfn.XLOOKUP(D373, Ingredients!$B$4:'Ingredients'!$B$173, Ingredients!$A$4:'Ingredients'!$A$173)</f>
        <v>8</v>
      </c>
      <c r="L373" s="17"/>
      <c r="M373" t="str">
        <f t="shared" si="5"/>
        <v>2 dashes</v>
      </c>
    </row>
    <row r="374" spans="3:13">
      <c r="C374" s="6" t="s">
        <v>122</v>
      </c>
      <c r="D374" t="s">
        <v>415</v>
      </c>
      <c r="F374" t="s">
        <v>419</v>
      </c>
      <c r="J374" cm="1">
        <f t="array" ref="J374">_xlfn.XLOOKUP($C374, Drinks!$B$4:'Drinks'!$B$128, Drinks!$A$4:'Drinks'!$A$128)</f>
        <v>93</v>
      </c>
      <c r="K374" cm="1">
        <f t="array" ref="K374">_xlfn.XLOOKUP(D374, Ingredients!$B$4:'Ingredients'!$B$173, Ingredients!$A$4:'Ingredients'!$A$173)</f>
        <v>43</v>
      </c>
      <c r="L374" s="16"/>
      <c r="M374" t="str">
        <f t="shared" si="5"/>
        <v>fill 3/4 before swizzling; fill to top</v>
      </c>
    </row>
    <row r="375" spans="3:13">
      <c r="C375" s="3" t="s">
        <v>33</v>
      </c>
      <c r="D375" t="s">
        <v>128</v>
      </c>
      <c r="E375">
        <v>2</v>
      </c>
      <c r="J375" cm="1">
        <f t="array" ref="J375">_xlfn.XLOOKUP($C375, Drinks!$B$4:'Drinks'!$B$128, Drinks!$A$4:'Drinks'!$A$128)</f>
        <v>94</v>
      </c>
      <c r="K375" cm="1">
        <f t="array" ref="K375">_xlfn.XLOOKUP(D375, Ingredients!$B$4:'Ingredients'!$B$173, Ingredients!$A$4:'Ingredients'!$A$173)</f>
        <v>107</v>
      </c>
      <c r="L375" s="17">
        <v>2</v>
      </c>
      <c r="M375" t="str">
        <f t="shared" si="5"/>
        <v/>
      </c>
    </row>
    <row r="376" spans="3:13">
      <c r="C376" s="3" t="s">
        <v>33</v>
      </c>
      <c r="D376" t="s">
        <v>345</v>
      </c>
      <c r="E376">
        <v>0.25</v>
      </c>
      <c r="J376" cm="1">
        <f t="array" ref="J376">_xlfn.XLOOKUP($C376, Drinks!$B$4:'Drinks'!$B$128, Drinks!$A$4:'Drinks'!$A$128)</f>
        <v>94</v>
      </c>
      <c r="K376" cm="1">
        <f t="array" ref="K376">_xlfn.XLOOKUP(D376, Ingredients!$B$4:'Ingredients'!$B$173, Ingredients!$A$4:'Ingredients'!$A$173)</f>
        <v>141</v>
      </c>
      <c r="L376" s="16">
        <v>0.25</v>
      </c>
      <c r="M376" t="str">
        <f t="shared" si="5"/>
        <v/>
      </c>
    </row>
    <row r="377" spans="3:13">
      <c r="C377" s="3" t="s">
        <v>33</v>
      </c>
      <c r="D377" t="s">
        <v>131</v>
      </c>
      <c r="E377">
        <v>0.25</v>
      </c>
      <c r="J377" cm="1">
        <f t="array" ref="J377">_xlfn.XLOOKUP($C377, Drinks!$B$4:'Drinks'!$B$128, Drinks!$A$4:'Drinks'!$A$128)</f>
        <v>94</v>
      </c>
      <c r="K377" cm="1">
        <f t="array" ref="K377">_xlfn.XLOOKUP(D377, Ingredients!$B$4:'Ingredients'!$B$173, Ingredients!$A$4:'Ingredients'!$A$173)</f>
        <v>64</v>
      </c>
      <c r="L377" s="17">
        <v>0.25</v>
      </c>
      <c r="M377" t="str">
        <f t="shared" si="5"/>
        <v/>
      </c>
    </row>
    <row r="378" spans="3:13">
      <c r="C378" s="3" t="s">
        <v>33</v>
      </c>
      <c r="D378" t="s">
        <v>182</v>
      </c>
      <c r="E378">
        <v>0.25</v>
      </c>
      <c r="J378" cm="1">
        <f t="array" ref="J378">_xlfn.XLOOKUP($C378, Drinks!$B$4:'Drinks'!$B$128, Drinks!$A$4:'Drinks'!$A$128)</f>
        <v>94</v>
      </c>
      <c r="K378" cm="1">
        <f t="array" ref="K378">_xlfn.XLOOKUP(D378, Ingredients!$B$4:'Ingredients'!$B$173, Ingredients!$A$4:'Ingredients'!$A$173)</f>
        <v>65</v>
      </c>
      <c r="L378" s="16">
        <v>0.25</v>
      </c>
      <c r="M378" t="str">
        <f t="shared" si="5"/>
        <v/>
      </c>
    </row>
    <row r="379" spans="3:13">
      <c r="C379" s="3" t="s">
        <v>33</v>
      </c>
      <c r="D379" t="s">
        <v>253</v>
      </c>
      <c r="E379">
        <v>1</v>
      </c>
      <c r="J379" cm="1">
        <f t="array" ref="J379">_xlfn.XLOOKUP($C379, Drinks!$B$4:'Drinks'!$B$128, Drinks!$A$4:'Drinks'!$A$128)</f>
        <v>94</v>
      </c>
      <c r="K379" cm="1">
        <f t="array" ref="K379">_xlfn.XLOOKUP(D379, Ingredients!$B$4:'Ingredients'!$B$173, Ingredients!$A$4:'Ingredients'!$A$173)</f>
        <v>85</v>
      </c>
      <c r="L379" s="17">
        <v>1</v>
      </c>
      <c r="M379" t="str">
        <f t="shared" si="5"/>
        <v/>
      </c>
    </row>
    <row r="380" spans="3:13">
      <c r="C380" s="3" t="s">
        <v>33</v>
      </c>
      <c r="D380" t="s">
        <v>417</v>
      </c>
      <c r="F380" t="s">
        <v>418</v>
      </c>
      <c r="J380" cm="1">
        <f t="array" ref="J380">_xlfn.XLOOKUP($C380, Drinks!$B$4:'Drinks'!$B$128, Drinks!$A$4:'Drinks'!$A$128)</f>
        <v>94</v>
      </c>
      <c r="K380" cm="1">
        <f t="array" ref="K380">_xlfn.XLOOKUP(D380, Ingredients!$B$4:'Ingredients'!$B$173, Ingredients!$A$4:'Ingredients'!$A$173)</f>
        <v>114</v>
      </c>
      <c r="L380" s="16"/>
      <c r="M380" t="str">
        <f t="shared" si="5"/>
        <v>3 drops; be very careful</v>
      </c>
    </row>
    <row r="381" spans="3:13">
      <c r="C381" s="3" t="s">
        <v>33</v>
      </c>
      <c r="D381" t="s">
        <v>160</v>
      </c>
      <c r="F381" t="s">
        <v>161</v>
      </c>
      <c r="J381" cm="1">
        <f t="array" ref="J381">_xlfn.XLOOKUP($C381, Drinks!$B$4:'Drinks'!$B$128, Drinks!$A$4:'Drinks'!$A$128)</f>
        <v>94</v>
      </c>
      <c r="K381" cm="1">
        <f t="array" ref="K381">_xlfn.XLOOKUP(D381, Ingredients!$B$4:'Ingredients'!$B$173, Ingredients!$A$4:'Ingredients'!$A$173)</f>
        <v>57</v>
      </c>
      <c r="L381" s="17"/>
      <c r="M381" t="str">
        <f t="shared" si="5"/>
        <v>1 egg</v>
      </c>
    </row>
    <row r="382" spans="3:13">
      <c r="C382" s="3" t="s">
        <v>33</v>
      </c>
      <c r="D382" t="s">
        <v>237</v>
      </c>
      <c r="E382">
        <v>2</v>
      </c>
      <c r="F382" t="s">
        <v>242</v>
      </c>
      <c r="J382" cm="1">
        <f t="array" ref="J382">_xlfn.XLOOKUP($C382, Drinks!$B$4:'Drinks'!$B$128, Drinks!$A$4:'Drinks'!$A$128)</f>
        <v>94</v>
      </c>
      <c r="K382" cm="1">
        <f t="array" ref="K382">_xlfn.XLOOKUP(D382, Ingredients!$B$4:'Ingredients'!$B$173, Ingredients!$A$4:'Ingredients'!$A$173)</f>
        <v>140</v>
      </c>
      <c r="L382" s="16">
        <v>2</v>
      </c>
      <c r="M382" t="str">
        <f t="shared" si="5"/>
        <v>fill to top</v>
      </c>
    </row>
    <row r="383" spans="3:13">
      <c r="C383" s="2" t="s">
        <v>116</v>
      </c>
      <c r="D383" t="s">
        <v>165</v>
      </c>
      <c r="E383">
        <v>2</v>
      </c>
      <c r="G383" t="s">
        <v>175</v>
      </c>
      <c r="J383" cm="1">
        <f t="array" ref="J383">_xlfn.XLOOKUP($C383, Drinks!$B$4:'Drinks'!$B$128, Drinks!$A$4:'Drinks'!$A$128)</f>
        <v>95</v>
      </c>
      <c r="K383" cm="1">
        <f t="array" ref="K383">_xlfn.XLOOKUP(D383, Ingredients!$B$4:'Ingredients'!$B$173, Ingredients!$A$4:'Ingredients'!$A$173)</f>
        <v>155</v>
      </c>
      <c r="L383" s="17">
        <v>2</v>
      </c>
      <c r="M383" t="str">
        <f t="shared" si="5"/>
        <v/>
      </c>
    </row>
    <row r="384" spans="3:13">
      <c r="C384" s="2" t="s">
        <v>116</v>
      </c>
      <c r="D384" t="s">
        <v>263</v>
      </c>
      <c r="E384">
        <v>1</v>
      </c>
      <c r="J384" cm="1">
        <f t="array" ref="J384">_xlfn.XLOOKUP($C384, Drinks!$B$4:'Drinks'!$B$128, Drinks!$A$4:'Drinks'!$A$128)</f>
        <v>95</v>
      </c>
      <c r="K384" cm="1">
        <f t="array" ref="K384">_xlfn.XLOOKUP(D384, Ingredients!$B$4:'Ingredients'!$B$173, Ingredients!$A$4:'Ingredients'!$A$173)</f>
        <v>137</v>
      </c>
      <c r="L384" s="16">
        <v>1</v>
      </c>
      <c r="M384" t="str">
        <f t="shared" si="5"/>
        <v/>
      </c>
    </row>
    <row r="385" spans="3:13">
      <c r="C385" s="2" t="s">
        <v>116</v>
      </c>
      <c r="D385" t="s">
        <v>229</v>
      </c>
      <c r="F385" t="s">
        <v>204</v>
      </c>
      <c r="J385" cm="1">
        <f t="array" ref="J385">_xlfn.XLOOKUP($C385, Drinks!$B$4:'Drinks'!$B$128, Drinks!$A$4:'Drinks'!$A$128)</f>
        <v>95</v>
      </c>
      <c r="K385" cm="1">
        <f t="array" ref="K385">_xlfn.XLOOKUP(D385, Ingredients!$B$4:'Ingredients'!$B$173, Ingredients!$A$4:'Ingredients'!$A$173)</f>
        <v>8</v>
      </c>
      <c r="L385" s="17"/>
      <c r="M385" t="str">
        <f t="shared" si="5"/>
        <v>2 dashes</v>
      </c>
    </row>
    <row r="386" spans="3:13">
      <c r="C386" s="3" t="s">
        <v>107</v>
      </c>
      <c r="D386" t="s">
        <v>247</v>
      </c>
      <c r="E386">
        <v>2</v>
      </c>
      <c r="G386" t="s">
        <v>175</v>
      </c>
      <c r="J386" cm="1">
        <f t="array" ref="J386">_xlfn.XLOOKUP($C386, Drinks!$B$4:'Drinks'!$B$128, Drinks!$A$4:'Drinks'!$A$128)</f>
        <v>96</v>
      </c>
      <c r="K386" cm="1">
        <f t="array" ref="K386">_xlfn.XLOOKUP(D386, Ingredients!$B$4:'Ingredients'!$B$173, Ingredients!$A$4:'Ingredients'!$A$173)</f>
        <v>54</v>
      </c>
      <c r="L386" s="16">
        <v>2</v>
      </c>
      <c r="M386" t="str">
        <f t="shared" si="5"/>
        <v/>
      </c>
    </row>
    <row r="387" spans="3:13">
      <c r="C387" s="3" t="s">
        <v>107</v>
      </c>
      <c r="D387" t="s">
        <v>422</v>
      </c>
      <c r="E387">
        <v>1</v>
      </c>
      <c r="J387" cm="1">
        <f t="array" ref="J387">_xlfn.XLOOKUP($C387, Drinks!$B$4:'Drinks'!$B$128, Drinks!$A$4:'Drinks'!$A$128)</f>
        <v>96</v>
      </c>
      <c r="K387" cm="1">
        <f t="array" ref="K387">_xlfn.XLOOKUP(D387, Ingredients!$B$4:'Ingredients'!$B$173, Ingredients!$A$4:'Ingredients'!$A$173)</f>
        <v>99</v>
      </c>
      <c r="L387" s="17">
        <v>1</v>
      </c>
      <c r="M387" t="str">
        <f t="shared" si="5"/>
        <v/>
      </c>
    </row>
    <row r="388" spans="3:13">
      <c r="C388" s="3" t="s">
        <v>107</v>
      </c>
      <c r="D388" t="s">
        <v>423</v>
      </c>
      <c r="F388" t="s">
        <v>406</v>
      </c>
      <c r="J388" cm="1">
        <f t="array" ref="J388">_xlfn.XLOOKUP($C388, Drinks!$B$4:'Drinks'!$B$128, Drinks!$A$4:'Drinks'!$A$128)</f>
        <v>96</v>
      </c>
      <c r="K388" cm="1">
        <f t="array" ref="K388">_xlfn.XLOOKUP(D388, Ingredients!$B$4:'Ingredients'!$B$173, Ingredients!$A$4:'Ingredients'!$A$173)</f>
        <v>151</v>
      </c>
      <c r="L388" s="16"/>
      <c r="M388" t="str">
        <f t="shared" si="5"/>
        <v>3 dashes</v>
      </c>
    </row>
    <row r="389" spans="3:13">
      <c r="C389" s="2" t="s">
        <v>119</v>
      </c>
      <c r="D389" t="s">
        <v>299</v>
      </c>
      <c r="E389">
        <v>1</v>
      </c>
      <c r="G389" t="s">
        <v>433</v>
      </c>
      <c r="J389" cm="1">
        <f t="array" ref="J389">_xlfn.XLOOKUP($C389, Drinks!$B$4:'Drinks'!$B$128, Drinks!$A$4:'Drinks'!$A$128)</f>
        <v>97</v>
      </c>
      <c r="K389" cm="1">
        <f t="array" ref="K389">_xlfn.XLOOKUP(D389, Ingredients!$B$4:'Ingredients'!$B$173, Ingredients!$A$4:'Ingredients'!$A$173)</f>
        <v>96</v>
      </c>
      <c r="L389" s="17">
        <v>1</v>
      </c>
      <c r="M389" t="str">
        <f t="shared" ref="M389:M452" si="6">IF($F389 = "", "", $F389)</f>
        <v/>
      </c>
    </row>
    <row r="390" spans="3:13">
      <c r="C390" s="2" t="s">
        <v>119</v>
      </c>
      <c r="D390" t="s">
        <v>194</v>
      </c>
      <c r="E390">
        <v>0.25</v>
      </c>
      <c r="J390" cm="1">
        <f t="array" ref="J390">_xlfn.XLOOKUP($C390, Drinks!$B$4:'Drinks'!$B$128, Drinks!$A$4:'Drinks'!$A$128)</f>
        <v>97</v>
      </c>
      <c r="K390" cm="1">
        <f t="array" ref="K390">_xlfn.XLOOKUP(D390, Ingredients!$B$4:'Ingredients'!$B$173, Ingredients!$A$4:'Ingredients'!$A$173)</f>
        <v>104</v>
      </c>
      <c r="L390" s="16">
        <v>0.25</v>
      </c>
      <c r="M390" t="str">
        <f t="shared" si="6"/>
        <v/>
      </c>
    </row>
    <row r="391" spans="3:13">
      <c r="C391" s="2" t="s">
        <v>119</v>
      </c>
      <c r="D391" t="s">
        <v>429</v>
      </c>
      <c r="E391">
        <v>0.75</v>
      </c>
      <c r="J391" cm="1">
        <f t="array" ref="J391">_xlfn.XLOOKUP($C391, Drinks!$B$4:'Drinks'!$B$128, Drinks!$A$4:'Drinks'!$A$128)</f>
        <v>97</v>
      </c>
      <c r="K391" cm="1">
        <f t="array" ref="K391">_xlfn.XLOOKUP(D391, Ingredients!$B$4:'Ingredients'!$B$173, Ingredients!$A$4:'Ingredients'!$A$173)</f>
        <v>6</v>
      </c>
      <c r="L391" s="17">
        <v>0.75</v>
      </c>
      <c r="M391" t="str">
        <f t="shared" si="6"/>
        <v/>
      </c>
    </row>
    <row r="392" spans="3:13">
      <c r="C392" s="2" t="s">
        <v>119</v>
      </c>
      <c r="D392" t="s">
        <v>430</v>
      </c>
      <c r="F392" t="s">
        <v>407</v>
      </c>
      <c r="J392" cm="1">
        <f t="array" ref="J392">_xlfn.XLOOKUP($C392, Drinks!$B$4:'Drinks'!$B$128, Drinks!$A$4:'Drinks'!$A$128)</f>
        <v>97</v>
      </c>
      <c r="K392" cm="1">
        <f t="array" ref="K392">_xlfn.XLOOKUP(D392, Ingredients!$B$4:'Ingredients'!$B$173, Ingredients!$A$4:'Ingredients'!$A$173)</f>
        <v>135</v>
      </c>
      <c r="L392" s="16"/>
      <c r="M392" t="str">
        <f t="shared" si="6"/>
        <v>3 drops</v>
      </c>
    </row>
    <row r="393" spans="3:13">
      <c r="C393" s="2" t="s">
        <v>119</v>
      </c>
      <c r="D393" t="s">
        <v>182</v>
      </c>
      <c r="E393">
        <v>0.75</v>
      </c>
      <c r="J393" cm="1">
        <f t="array" ref="J393">_xlfn.XLOOKUP($C393, Drinks!$B$4:'Drinks'!$B$128, Drinks!$A$4:'Drinks'!$A$128)</f>
        <v>97</v>
      </c>
      <c r="K393" cm="1">
        <f t="array" ref="K393">_xlfn.XLOOKUP(D393, Ingredients!$B$4:'Ingredients'!$B$173, Ingredients!$A$4:'Ingredients'!$A$173)</f>
        <v>65</v>
      </c>
      <c r="L393" s="17">
        <v>0.75</v>
      </c>
      <c r="M393" t="str">
        <f t="shared" si="6"/>
        <v/>
      </c>
    </row>
    <row r="394" spans="3:13">
      <c r="C394" s="2" t="s">
        <v>119</v>
      </c>
      <c r="D394" t="s">
        <v>316</v>
      </c>
      <c r="E394">
        <v>0.25</v>
      </c>
      <c r="J394" cm="1">
        <f t="array" ref="J394">_xlfn.XLOOKUP($C394, Drinks!$B$4:'Drinks'!$B$128, Drinks!$A$4:'Drinks'!$A$128)</f>
        <v>97</v>
      </c>
      <c r="K394" cm="1">
        <f t="array" ref="K394">_xlfn.XLOOKUP(D394, Ingredients!$B$4:'Ingredients'!$B$173, Ingredients!$A$4:'Ingredients'!$A$173)</f>
        <v>73</v>
      </c>
      <c r="L394" s="16">
        <v>0.25</v>
      </c>
      <c r="M394" t="str">
        <f t="shared" si="6"/>
        <v/>
      </c>
    </row>
    <row r="395" spans="3:13">
      <c r="C395" s="2" t="s">
        <v>119</v>
      </c>
      <c r="D395" t="s">
        <v>431</v>
      </c>
      <c r="E395">
        <v>0.25</v>
      </c>
      <c r="J395" cm="1">
        <f t="array" ref="J395">_xlfn.XLOOKUP($C395, Drinks!$B$4:'Drinks'!$B$128, Drinks!$A$4:'Drinks'!$A$128)</f>
        <v>97</v>
      </c>
      <c r="K395" cm="1">
        <f t="array" ref="K395">_xlfn.XLOOKUP(D395, Ingredients!$B$4:'Ingredients'!$B$173, Ingredients!$A$4:'Ingredients'!$A$173)</f>
        <v>117</v>
      </c>
      <c r="L395" s="17">
        <v>0.25</v>
      </c>
      <c r="M395" t="str">
        <f t="shared" si="6"/>
        <v/>
      </c>
    </row>
    <row r="396" spans="3:13">
      <c r="C396" s="2" t="s">
        <v>119</v>
      </c>
      <c r="D396" t="s">
        <v>432</v>
      </c>
      <c r="E396">
        <v>0.25</v>
      </c>
      <c r="J396" cm="1">
        <f t="array" ref="J396">_xlfn.XLOOKUP($C396, Drinks!$B$4:'Drinks'!$B$128, Drinks!$A$4:'Drinks'!$A$128)</f>
        <v>97</v>
      </c>
      <c r="K396" cm="1">
        <f t="array" ref="K396">_xlfn.XLOOKUP(D396, Ingredients!$B$4:'Ingredients'!$B$173, Ingredients!$A$4:'Ingredients'!$A$173)</f>
        <v>83</v>
      </c>
      <c r="L396" s="16">
        <v>0.25</v>
      </c>
      <c r="M396" t="str">
        <f t="shared" si="6"/>
        <v/>
      </c>
    </row>
    <row r="397" spans="3:13">
      <c r="C397" s="2" t="s">
        <v>119</v>
      </c>
      <c r="D397" t="s">
        <v>160</v>
      </c>
      <c r="F397" t="s">
        <v>161</v>
      </c>
      <c r="J397" cm="1">
        <f t="array" ref="J397">_xlfn.XLOOKUP($C397, Drinks!$B$4:'Drinks'!$B$128, Drinks!$A$4:'Drinks'!$A$128)</f>
        <v>97</v>
      </c>
      <c r="K397" cm="1">
        <f t="array" ref="K397">_xlfn.XLOOKUP(D397, Ingredients!$B$4:'Ingredients'!$B$173, Ingredients!$A$4:'Ingredients'!$A$173)</f>
        <v>57</v>
      </c>
      <c r="L397" s="17"/>
      <c r="M397" t="str">
        <f t="shared" si="6"/>
        <v>1 egg</v>
      </c>
    </row>
    <row r="398" spans="3:13">
      <c r="C398" s="3" t="s">
        <v>103</v>
      </c>
      <c r="D398" t="s">
        <v>232</v>
      </c>
      <c r="F398" t="s">
        <v>425</v>
      </c>
      <c r="G398" t="s">
        <v>427</v>
      </c>
      <c r="J398" cm="1">
        <f t="array" ref="J398">_xlfn.XLOOKUP($C398, Drinks!$B$4:'Drinks'!$B$128, Drinks!$A$4:'Drinks'!$A$128)</f>
        <v>98</v>
      </c>
      <c r="K398" cm="1">
        <f t="array" ref="K398">_xlfn.XLOOKUP(D398, Ingredients!$B$4:'Ingredients'!$B$173, Ingredients!$A$4:'Ingredients'!$A$173)</f>
        <v>130</v>
      </c>
      <c r="L398" s="16"/>
      <c r="M398" t="str">
        <f t="shared" si="6"/>
        <v>7; muddle</v>
      </c>
    </row>
    <row r="399" spans="3:13">
      <c r="C399" s="3" t="s">
        <v>103</v>
      </c>
      <c r="D399" t="s">
        <v>197</v>
      </c>
      <c r="E399">
        <v>1.5</v>
      </c>
      <c r="G399" t="s">
        <v>318</v>
      </c>
      <c r="J399" cm="1">
        <f t="array" ref="J399">_xlfn.XLOOKUP($C399, Drinks!$B$4:'Drinks'!$B$128, Drinks!$A$4:'Drinks'!$A$128)</f>
        <v>98</v>
      </c>
      <c r="K399" cm="1">
        <f t="array" ref="K399">_xlfn.XLOOKUP(D399, Ingredients!$B$4:'Ingredients'!$B$173, Ingredients!$A$4:'Ingredients'!$A$173)</f>
        <v>163</v>
      </c>
      <c r="L399" s="17">
        <v>1.5</v>
      </c>
      <c r="M399" t="str">
        <f t="shared" si="6"/>
        <v/>
      </c>
    </row>
    <row r="400" spans="3:13">
      <c r="C400" s="3" t="s">
        <v>103</v>
      </c>
      <c r="D400" t="s">
        <v>426</v>
      </c>
      <c r="E400">
        <v>0.25</v>
      </c>
      <c r="J400" cm="1">
        <f t="array" ref="J400">_xlfn.XLOOKUP($C400, Drinks!$B$4:'Drinks'!$B$128, Drinks!$A$4:'Drinks'!$A$128)</f>
        <v>98</v>
      </c>
      <c r="K400" cm="1">
        <f t="array" ref="K400">_xlfn.XLOOKUP(D400, Ingredients!$B$4:'Ingredients'!$B$173, Ingredients!$A$4:'Ingredients'!$A$173)</f>
        <v>40</v>
      </c>
      <c r="L400" s="16">
        <v>0.25</v>
      </c>
      <c r="M400" t="str">
        <f t="shared" si="6"/>
        <v/>
      </c>
    </row>
    <row r="401" spans="3:13">
      <c r="C401" s="3" t="s">
        <v>103</v>
      </c>
      <c r="D401" t="s">
        <v>322</v>
      </c>
      <c r="E401">
        <v>0.25</v>
      </c>
      <c r="J401" cm="1">
        <f t="array" ref="J401">_xlfn.XLOOKUP($C401, Drinks!$B$4:'Drinks'!$B$128, Drinks!$A$4:'Drinks'!$A$128)</f>
        <v>98</v>
      </c>
      <c r="K401" cm="1">
        <f t="array" ref="K401">_xlfn.XLOOKUP(D401, Ingredients!$B$4:'Ingredients'!$B$173, Ingredients!$A$4:'Ingredients'!$A$173)</f>
        <v>39</v>
      </c>
      <c r="L401" s="17">
        <v>0.25</v>
      </c>
      <c r="M401" t="str">
        <f t="shared" si="6"/>
        <v/>
      </c>
    </row>
    <row r="402" spans="3:13">
      <c r="C402" s="3" t="s">
        <v>103</v>
      </c>
      <c r="D402" t="s">
        <v>131</v>
      </c>
      <c r="E402">
        <v>0.75</v>
      </c>
      <c r="J402" cm="1">
        <f t="array" ref="J402">_xlfn.XLOOKUP($C402, Drinks!$B$4:'Drinks'!$B$128, Drinks!$A$4:'Drinks'!$A$128)</f>
        <v>98</v>
      </c>
      <c r="K402" cm="1">
        <f t="array" ref="K402">_xlfn.XLOOKUP(D402, Ingredients!$B$4:'Ingredients'!$B$173, Ingredients!$A$4:'Ingredients'!$A$173)</f>
        <v>64</v>
      </c>
      <c r="L402" s="16">
        <v>0.75</v>
      </c>
      <c r="M402" t="str">
        <f t="shared" si="6"/>
        <v/>
      </c>
    </row>
    <row r="403" spans="3:13">
      <c r="C403" s="3" t="s">
        <v>103</v>
      </c>
      <c r="D403" t="s">
        <v>213</v>
      </c>
      <c r="E403">
        <v>0.25</v>
      </c>
      <c r="J403" cm="1">
        <f t="array" ref="J403">_xlfn.XLOOKUP($C403, Drinks!$B$4:'Drinks'!$B$128, Drinks!$A$4:'Drinks'!$A$128)</f>
        <v>98</v>
      </c>
      <c r="K403" cm="1">
        <f t="array" ref="K403">_xlfn.XLOOKUP(D403, Ingredients!$B$4:'Ingredients'!$B$173, Ingredients!$A$4:'Ingredients'!$A$173)</f>
        <v>141</v>
      </c>
      <c r="L403" s="17">
        <v>0.25</v>
      </c>
      <c r="M403" t="str">
        <f t="shared" si="6"/>
        <v/>
      </c>
    </row>
    <row r="404" spans="3:13">
      <c r="C404" s="3" t="s">
        <v>103</v>
      </c>
      <c r="D404" t="s">
        <v>191</v>
      </c>
      <c r="E404">
        <v>1.75</v>
      </c>
      <c r="F404" t="s">
        <v>189</v>
      </c>
      <c r="J404" cm="1">
        <f t="array" ref="J404">_xlfn.XLOOKUP($C404, Drinks!$B$4:'Drinks'!$B$128, Drinks!$A$4:'Drinks'!$A$128)</f>
        <v>98</v>
      </c>
      <c r="K404" cm="1">
        <f t="array" ref="K404">_xlfn.XLOOKUP(D404, Ingredients!$B$4:'Ingredients'!$B$173, Ingredients!$A$4:'Ingredients'!$A$173)</f>
        <v>28</v>
      </c>
      <c r="L404" s="16">
        <v>1.75</v>
      </c>
      <c r="M404" t="str">
        <f t="shared" si="6"/>
        <v>add after shaking/straining</v>
      </c>
    </row>
    <row r="405" spans="3:13">
      <c r="C405" s="2" t="s">
        <v>72</v>
      </c>
      <c r="D405" t="s">
        <v>281</v>
      </c>
      <c r="E405">
        <v>1.5</v>
      </c>
      <c r="J405" cm="1">
        <f t="array" ref="J405">_xlfn.XLOOKUP($C405, Drinks!$B$4:'Drinks'!$B$128, Drinks!$A$4:'Drinks'!$A$128)</f>
        <v>99</v>
      </c>
      <c r="K405" cm="1">
        <f t="array" ref="K405">_xlfn.XLOOKUP(D405, Ingredients!$B$4:'Ingredients'!$B$173, Ingredients!$A$4:'Ingredients'!$A$173)</f>
        <v>139</v>
      </c>
      <c r="L405" s="17">
        <v>1.5</v>
      </c>
      <c r="M405" t="str">
        <f t="shared" si="6"/>
        <v/>
      </c>
    </row>
    <row r="406" spans="3:13">
      <c r="C406" s="2" t="s">
        <v>72</v>
      </c>
      <c r="D406" t="s">
        <v>266</v>
      </c>
      <c r="E406">
        <v>0.75</v>
      </c>
      <c r="J406" cm="1">
        <f t="array" ref="J406">_xlfn.XLOOKUP($C406, Drinks!$B$4:'Drinks'!$B$128, Drinks!$A$4:'Drinks'!$A$128)</f>
        <v>99</v>
      </c>
      <c r="K406" cm="1">
        <f t="array" ref="K406">_xlfn.XLOOKUP(D406, Ingredients!$B$4:'Ingredients'!$B$173, Ingredients!$A$4:'Ingredients'!$A$173)</f>
        <v>51</v>
      </c>
      <c r="L406" s="16">
        <v>0.75</v>
      </c>
      <c r="M406" t="str">
        <f t="shared" si="6"/>
        <v/>
      </c>
    </row>
    <row r="407" spans="3:13">
      <c r="C407" s="3" t="s">
        <v>11</v>
      </c>
      <c r="D407" t="s">
        <v>135</v>
      </c>
      <c r="F407" t="s">
        <v>226</v>
      </c>
      <c r="G407" t="s">
        <v>130</v>
      </c>
      <c r="J407" cm="1">
        <f t="array" ref="J407">_xlfn.XLOOKUP($C407, Drinks!$B$4:'Drinks'!$B$128, Drinks!$A$4:'Drinks'!$A$128)</f>
        <v>100</v>
      </c>
      <c r="K407" cm="1">
        <f t="array" ref="K407">_xlfn.XLOOKUP(D407, Ingredients!$B$4:'Ingredients'!$B$173, Ingredients!$A$4:'Ingredients'!$A$173)</f>
        <v>1</v>
      </c>
      <c r="L407" s="17"/>
      <c r="M407" t="str">
        <f t="shared" si="6"/>
        <v>1 dash</v>
      </c>
    </row>
    <row r="408" spans="3:13">
      <c r="C408" s="3" t="s">
        <v>11</v>
      </c>
      <c r="D408" t="s">
        <v>136</v>
      </c>
      <c r="F408" t="s">
        <v>437</v>
      </c>
      <c r="J408" cm="1">
        <f t="array" ref="J408">_xlfn.XLOOKUP($C408, Drinks!$B$4:'Drinks'!$B$128, Drinks!$A$4:'Drinks'!$A$128)</f>
        <v>100</v>
      </c>
      <c r="K408" cm="1">
        <f t="array" ref="K408">_xlfn.XLOOKUP(D408, Ingredients!$B$4:'Ingredients'!$B$173, Ingredients!$A$4:'Ingredients'!$A$173)</f>
        <v>153</v>
      </c>
      <c r="L408" s="16"/>
      <c r="M408" t="str">
        <f t="shared" si="6"/>
        <v>1; muddle</v>
      </c>
    </row>
    <row r="409" spans="3:13">
      <c r="C409" s="3" t="s">
        <v>11</v>
      </c>
      <c r="D409" t="s">
        <v>263</v>
      </c>
      <c r="E409">
        <v>2</v>
      </c>
      <c r="J409" cm="1">
        <f t="array" ref="J409">_xlfn.XLOOKUP($C409, Drinks!$B$4:'Drinks'!$B$128, Drinks!$A$4:'Drinks'!$A$128)</f>
        <v>100</v>
      </c>
      <c r="K409" cm="1">
        <f t="array" ref="K409">_xlfn.XLOOKUP(D409, Ingredients!$B$4:'Ingredients'!$B$173, Ingredients!$A$4:'Ingredients'!$A$173)</f>
        <v>137</v>
      </c>
      <c r="L409" s="17">
        <v>2</v>
      </c>
      <c r="M409" t="str">
        <f t="shared" si="6"/>
        <v/>
      </c>
    </row>
    <row r="410" spans="3:13">
      <c r="C410" s="3" t="s">
        <v>11</v>
      </c>
      <c r="D410" t="s">
        <v>438</v>
      </c>
      <c r="F410" t="s">
        <v>204</v>
      </c>
      <c r="J410" cm="1">
        <f t="array" ref="J410">_xlfn.XLOOKUP($C410, Drinks!$B$4:'Drinks'!$B$128, Drinks!$A$4:'Drinks'!$A$128)</f>
        <v>100</v>
      </c>
      <c r="K410" cm="1">
        <f t="array" ref="K410">_xlfn.XLOOKUP(D410, Ingredients!$B$4:'Ingredients'!$B$173, Ingredients!$A$4:'Ingredients'!$A$173)</f>
        <v>122</v>
      </c>
      <c r="L410" s="16"/>
      <c r="M410" t="str">
        <f t="shared" si="6"/>
        <v>2 dashes</v>
      </c>
    </row>
    <row r="411" spans="3:13">
      <c r="C411" s="3" t="s">
        <v>11</v>
      </c>
      <c r="D411" t="s">
        <v>229</v>
      </c>
      <c r="F411" t="s">
        <v>226</v>
      </c>
      <c r="J411" cm="1">
        <f t="array" ref="J411">_xlfn.XLOOKUP($C411, Drinks!$B$4:'Drinks'!$B$128, Drinks!$A$4:'Drinks'!$A$128)</f>
        <v>100</v>
      </c>
      <c r="K411" cm="1">
        <f t="array" ref="K411">_xlfn.XLOOKUP(D411, Ingredients!$B$4:'Ingredients'!$B$173, Ingredients!$A$4:'Ingredients'!$A$173)</f>
        <v>8</v>
      </c>
      <c r="L411" s="17"/>
      <c r="M411" t="str">
        <f t="shared" si="6"/>
        <v>1 dash</v>
      </c>
    </row>
    <row r="412" spans="3:13">
      <c r="C412" s="2" t="s">
        <v>355</v>
      </c>
      <c r="D412" t="s">
        <v>263</v>
      </c>
      <c r="E412">
        <v>2</v>
      </c>
      <c r="J412" cm="1">
        <f t="array" ref="J412">_xlfn.XLOOKUP($C412, Drinks!$B$4:'Drinks'!$B$128, Drinks!$A$4:'Drinks'!$A$128)</f>
        <v>101</v>
      </c>
      <c r="K412" cm="1">
        <f t="array" ref="K412">_xlfn.XLOOKUP(D412, Ingredients!$B$4:'Ingredients'!$B$173, Ingredients!$A$4:'Ingredients'!$A$173)</f>
        <v>137</v>
      </c>
      <c r="L412" s="16">
        <v>2</v>
      </c>
      <c r="M412" t="str">
        <f t="shared" si="6"/>
        <v/>
      </c>
    </row>
    <row r="413" spans="3:13">
      <c r="C413" s="2" t="s">
        <v>355</v>
      </c>
      <c r="D413" t="s">
        <v>247</v>
      </c>
      <c r="E413">
        <v>1</v>
      </c>
      <c r="J413" cm="1">
        <f t="array" ref="J413">_xlfn.XLOOKUP($C413, Drinks!$B$4:'Drinks'!$B$128, Drinks!$A$4:'Drinks'!$A$128)</f>
        <v>101</v>
      </c>
      <c r="K413" cm="1">
        <f t="array" ref="K413">_xlfn.XLOOKUP(D413, Ingredients!$B$4:'Ingredients'!$B$173, Ingredients!$A$4:'Ingredients'!$A$173)</f>
        <v>54</v>
      </c>
      <c r="L413" s="17">
        <v>1</v>
      </c>
      <c r="M413" t="str">
        <f t="shared" si="6"/>
        <v/>
      </c>
    </row>
    <row r="414" spans="3:13">
      <c r="C414" s="2" t="s">
        <v>355</v>
      </c>
      <c r="D414" t="s">
        <v>181</v>
      </c>
      <c r="E414">
        <v>0.5</v>
      </c>
      <c r="J414" cm="1">
        <f t="array" ref="J414">_xlfn.XLOOKUP($C414, Drinks!$B$4:'Drinks'!$B$128, Drinks!$A$4:'Drinks'!$A$128)</f>
        <v>101</v>
      </c>
      <c r="K414" cm="1">
        <f t="array" ref="K414">_xlfn.XLOOKUP(D414, Ingredients!$B$4:'Ingredients'!$B$173, Ingredients!$A$4:'Ingredients'!$A$173)</f>
        <v>82</v>
      </c>
      <c r="L414" s="16">
        <v>0.5</v>
      </c>
      <c r="M414" t="str">
        <f t="shared" si="6"/>
        <v/>
      </c>
    </row>
    <row r="415" spans="3:13">
      <c r="C415" s="2" t="s">
        <v>355</v>
      </c>
      <c r="D415" t="s">
        <v>131</v>
      </c>
      <c r="E415">
        <v>0.25</v>
      </c>
      <c r="J415" cm="1">
        <f t="array" ref="J415">_xlfn.XLOOKUP($C415, Drinks!$B$4:'Drinks'!$B$128, Drinks!$A$4:'Drinks'!$A$128)</f>
        <v>101</v>
      </c>
      <c r="K415" cm="1">
        <f t="array" ref="K415">_xlfn.XLOOKUP(D415, Ingredients!$B$4:'Ingredients'!$B$173, Ingredients!$A$4:'Ingredients'!$A$173)</f>
        <v>64</v>
      </c>
      <c r="L415" s="17">
        <v>0.25</v>
      </c>
      <c r="M415" t="str">
        <f t="shared" si="6"/>
        <v/>
      </c>
    </row>
    <row r="416" spans="3:13">
      <c r="C416" s="2" t="s">
        <v>355</v>
      </c>
      <c r="D416" t="s">
        <v>225</v>
      </c>
      <c r="F416" t="s">
        <v>204</v>
      </c>
      <c r="J416" cm="1">
        <f t="array" ref="J416">_xlfn.XLOOKUP($C416, Drinks!$B$4:'Drinks'!$B$128, Drinks!$A$4:'Drinks'!$A$128)</f>
        <v>101</v>
      </c>
      <c r="K416" cm="1">
        <f t="array" ref="K416">_xlfn.XLOOKUP(D416, Ingredients!$B$4:'Ingredients'!$B$173, Ingredients!$A$4:'Ingredients'!$A$173)</f>
        <v>113</v>
      </c>
      <c r="L416" s="16"/>
      <c r="M416" t="str">
        <f t="shared" si="6"/>
        <v>2 dashes</v>
      </c>
    </row>
    <row r="417" spans="3:13">
      <c r="C417" s="3" t="s">
        <v>142</v>
      </c>
      <c r="D417" t="s">
        <v>299</v>
      </c>
      <c r="E417">
        <v>4</v>
      </c>
      <c r="G417" t="s">
        <v>290</v>
      </c>
      <c r="J417" cm="1">
        <f t="array" ref="J417">_xlfn.XLOOKUP($C417, Drinks!$B$4:'Drinks'!$B$128, Drinks!$A$4:'Drinks'!$A$128)</f>
        <v>102</v>
      </c>
      <c r="K417" cm="1">
        <f t="array" ref="K417">_xlfn.XLOOKUP(D417, Ingredients!$B$4:'Ingredients'!$B$173, Ingredients!$A$4:'Ingredients'!$A$173)</f>
        <v>96</v>
      </c>
      <c r="L417" s="17">
        <v>4</v>
      </c>
      <c r="M417" t="str">
        <f t="shared" si="6"/>
        <v/>
      </c>
    </row>
    <row r="418" spans="3:13">
      <c r="C418" s="3" t="s">
        <v>142</v>
      </c>
      <c r="D418" t="s">
        <v>128</v>
      </c>
      <c r="E418">
        <v>4</v>
      </c>
      <c r="J418" cm="1">
        <f t="array" ref="J418">_xlfn.XLOOKUP($C418, Drinks!$B$4:'Drinks'!$B$128, Drinks!$A$4:'Drinks'!$A$128)</f>
        <v>102</v>
      </c>
      <c r="K418" cm="1">
        <f t="array" ref="K418">_xlfn.XLOOKUP(D418, Ingredients!$B$4:'Ingredients'!$B$173, Ingredients!$A$4:'Ingredients'!$A$173)</f>
        <v>107</v>
      </c>
      <c r="L418" s="16">
        <v>4</v>
      </c>
      <c r="M418" t="str">
        <f t="shared" si="6"/>
        <v/>
      </c>
    </row>
    <row r="419" spans="3:13">
      <c r="C419" s="3" t="s">
        <v>142</v>
      </c>
      <c r="D419" t="s">
        <v>442</v>
      </c>
      <c r="E419">
        <v>2</v>
      </c>
      <c r="J419" cm="1">
        <f t="array" ref="J419">_xlfn.XLOOKUP($C419, Drinks!$B$4:'Drinks'!$B$128, Drinks!$A$4:'Drinks'!$A$128)</f>
        <v>102</v>
      </c>
      <c r="K419" cm="1">
        <f t="array" ref="K419">_xlfn.XLOOKUP(D419, Ingredients!$B$4:'Ingredients'!$B$173, Ingredients!$A$4:'Ingredients'!$A$173)</f>
        <v>22</v>
      </c>
      <c r="L419" s="17">
        <v>2</v>
      </c>
      <c r="M419" t="str">
        <f t="shared" si="6"/>
        <v/>
      </c>
    </row>
    <row r="420" spans="3:13">
      <c r="C420" s="3" t="s">
        <v>142</v>
      </c>
      <c r="D420" t="s">
        <v>182</v>
      </c>
      <c r="E420">
        <v>2</v>
      </c>
      <c r="J420" cm="1">
        <f t="array" ref="J420">_xlfn.XLOOKUP($C420, Drinks!$B$4:'Drinks'!$B$128, Drinks!$A$4:'Drinks'!$A$128)</f>
        <v>102</v>
      </c>
      <c r="K420" cm="1">
        <f t="array" ref="K420">_xlfn.XLOOKUP(D420, Ingredients!$B$4:'Ingredients'!$B$173, Ingredients!$A$4:'Ingredients'!$A$173)</f>
        <v>65</v>
      </c>
      <c r="L420" s="16">
        <v>2</v>
      </c>
      <c r="M420" t="str">
        <f t="shared" si="6"/>
        <v/>
      </c>
    </row>
    <row r="421" spans="3:13">
      <c r="C421" s="3" t="s">
        <v>142</v>
      </c>
      <c r="D421" t="s">
        <v>148</v>
      </c>
      <c r="E421">
        <v>4</v>
      </c>
      <c r="J421" cm="1">
        <f t="array" ref="J421">_xlfn.XLOOKUP($C421, Drinks!$B$4:'Drinks'!$B$128, Drinks!$A$4:'Drinks'!$A$128)</f>
        <v>102</v>
      </c>
      <c r="K421" cm="1">
        <f t="array" ref="K421">_xlfn.XLOOKUP(D421, Ingredients!$B$4:'Ingredients'!$B$173, Ingredients!$A$4:'Ingredients'!$A$173)</f>
        <v>66</v>
      </c>
      <c r="L421" s="17">
        <v>4</v>
      </c>
      <c r="M421" t="str">
        <f t="shared" si="6"/>
        <v/>
      </c>
    </row>
    <row r="422" spans="3:13">
      <c r="C422" s="3" t="s">
        <v>142</v>
      </c>
      <c r="D422" t="s">
        <v>291</v>
      </c>
      <c r="E422">
        <v>1.5</v>
      </c>
      <c r="J422" cm="1">
        <f t="array" ref="J422">_xlfn.XLOOKUP($C422, Drinks!$B$4:'Drinks'!$B$128, Drinks!$A$4:'Drinks'!$A$128)</f>
        <v>102</v>
      </c>
      <c r="K422" cm="1">
        <f t="array" ref="K422">_xlfn.XLOOKUP(D422, Ingredients!$B$4:'Ingredients'!$B$173, Ingredients!$A$4:'Ingredients'!$A$173)</f>
        <v>50</v>
      </c>
      <c r="L422" s="16">
        <v>1.5</v>
      </c>
      <c r="M422" t="str">
        <f t="shared" si="6"/>
        <v/>
      </c>
    </row>
    <row r="423" spans="3:13">
      <c r="C423" s="3" t="s">
        <v>142</v>
      </c>
      <c r="D423" t="s">
        <v>335</v>
      </c>
      <c r="E423">
        <v>2</v>
      </c>
      <c r="J423" cm="1">
        <f t="array" ref="J423">_xlfn.XLOOKUP($C423, Drinks!$B$4:'Drinks'!$B$128, Drinks!$A$4:'Drinks'!$A$128)</f>
        <v>102</v>
      </c>
      <c r="K423" cm="1">
        <f t="array" ref="K423">_xlfn.XLOOKUP(D423, Ingredients!$B$4:'Ingredients'!$B$173, Ingredients!$A$4:'Ingredients'!$A$173)</f>
        <v>116</v>
      </c>
      <c r="L423" s="17">
        <v>2</v>
      </c>
      <c r="M423" t="str">
        <f t="shared" si="6"/>
        <v/>
      </c>
    </row>
    <row r="424" spans="3:13">
      <c r="C424" s="2" t="s">
        <v>390</v>
      </c>
      <c r="D424" t="s">
        <v>281</v>
      </c>
      <c r="E424">
        <v>2</v>
      </c>
      <c r="G424" t="s">
        <v>130</v>
      </c>
      <c r="J424" cm="1">
        <f t="array" ref="J424">_xlfn.XLOOKUP($C424, Drinks!$B$4:'Drinks'!$B$128, Drinks!$A$4:'Drinks'!$A$128)</f>
        <v>103</v>
      </c>
      <c r="K424" cm="1">
        <f t="array" ref="K424">_xlfn.XLOOKUP(D424, Ingredients!$B$4:'Ingredients'!$B$173, Ingredients!$A$4:'Ingredients'!$A$173)</f>
        <v>139</v>
      </c>
      <c r="L424" s="16">
        <v>2</v>
      </c>
      <c r="M424" t="str">
        <f t="shared" si="6"/>
        <v/>
      </c>
    </row>
    <row r="425" spans="3:13">
      <c r="C425" s="2" t="s">
        <v>390</v>
      </c>
      <c r="D425" t="s">
        <v>444</v>
      </c>
      <c r="E425">
        <v>4</v>
      </c>
      <c r="J425" cm="1">
        <f t="array" ref="J425">_xlfn.XLOOKUP($C425, Drinks!$B$4:'Drinks'!$B$128, Drinks!$A$4:'Drinks'!$A$128)</f>
        <v>103</v>
      </c>
      <c r="K425" cm="1">
        <f t="array" ref="K425">_xlfn.XLOOKUP(D425, Ingredients!$B$4:'Ingredients'!$B$173, Ingredients!$A$4:'Ingredients'!$A$173)</f>
        <v>145</v>
      </c>
      <c r="L425" s="17">
        <v>4</v>
      </c>
      <c r="M425" t="str">
        <f t="shared" si="6"/>
        <v/>
      </c>
    </row>
    <row r="426" spans="3:13">
      <c r="C426" s="3" t="s">
        <v>63</v>
      </c>
      <c r="D426" t="s">
        <v>197</v>
      </c>
      <c r="E426">
        <v>1.5</v>
      </c>
      <c r="J426" cm="1">
        <f t="array" ref="J426">_xlfn.XLOOKUP($C426, Drinks!$B$4:'Drinks'!$B$128, Drinks!$A$4:'Drinks'!$A$128)</f>
        <v>104</v>
      </c>
      <c r="K426" cm="1">
        <f t="array" ref="K426">_xlfn.XLOOKUP(D426, Ingredients!$B$4:'Ingredients'!$B$173, Ingredients!$A$4:'Ingredients'!$A$173)</f>
        <v>163</v>
      </c>
      <c r="L426" s="16">
        <v>1.5</v>
      </c>
      <c r="M426" t="str">
        <f t="shared" si="6"/>
        <v/>
      </c>
    </row>
    <row r="427" spans="3:13">
      <c r="C427" s="3" t="s">
        <v>63</v>
      </c>
      <c r="D427" t="s">
        <v>148</v>
      </c>
      <c r="E427">
        <v>6</v>
      </c>
      <c r="J427" cm="1">
        <f t="array" ref="J427">_xlfn.XLOOKUP($C427, Drinks!$B$4:'Drinks'!$B$128, Drinks!$A$4:'Drinks'!$A$128)</f>
        <v>104</v>
      </c>
      <c r="K427" cm="1">
        <f t="array" ref="K427">_xlfn.XLOOKUP(D427, Ingredients!$B$4:'Ingredients'!$B$173, Ingredients!$A$4:'Ingredients'!$A$173)</f>
        <v>66</v>
      </c>
      <c r="L427" s="17">
        <v>6</v>
      </c>
      <c r="M427" t="str">
        <f t="shared" si="6"/>
        <v/>
      </c>
    </row>
    <row r="428" spans="3:13">
      <c r="C428" s="2" t="s">
        <v>64</v>
      </c>
      <c r="D428" t="s">
        <v>197</v>
      </c>
      <c r="E428">
        <v>1.5</v>
      </c>
      <c r="G428" t="s">
        <v>223</v>
      </c>
      <c r="J428" cm="1">
        <f t="array" ref="J428">_xlfn.XLOOKUP($C428, Drinks!$B$4:'Drinks'!$B$128, Drinks!$A$4:'Drinks'!$A$128)</f>
        <v>105</v>
      </c>
      <c r="K428" cm="1">
        <f t="array" ref="K428">_xlfn.XLOOKUP(D428, Ingredients!$B$4:'Ingredients'!$B$173, Ingredients!$A$4:'Ingredients'!$A$173)</f>
        <v>163</v>
      </c>
      <c r="L428" s="16">
        <v>1.5</v>
      </c>
      <c r="M428" t="str">
        <f t="shared" si="6"/>
        <v/>
      </c>
    </row>
    <row r="429" spans="3:13">
      <c r="C429" s="2" t="s">
        <v>64</v>
      </c>
      <c r="D429" t="s">
        <v>235</v>
      </c>
      <c r="E429">
        <v>3</v>
      </c>
      <c r="J429" cm="1">
        <f t="array" ref="J429">_xlfn.XLOOKUP($C429, Drinks!$B$4:'Drinks'!$B$128, Drinks!$A$4:'Drinks'!$A$128)</f>
        <v>105</v>
      </c>
      <c r="K429" cm="1">
        <f t="array" ref="K429">_xlfn.XLOOKUP(D429, Ingredients!$B$4:'Ingredients'!$B$173, Ingredients!$A$4:'Ingredients'!$A$173)</f>
        <v>36</v>
      </c>
      <c r="L429" s="17">
        <v>3</v>
      </c>
      <c r="M429" t="str">
        <f t="shared" si="6"/>
        <v/>
      </c>
    </row>
    <row r="430" spans="3:13">
      <c r="C430" s="2" t="s">
        <v>64</v>
      </c>
      <c r="D430" t="s">
        <v>357</v>
      </c>
      <c r="E430">
        <v>1.5</v>
      </c>
      <c r="J430" cm="1">
        <f t="array" ref="J430">_xlfn.XLOOKUP($C430, Drinks!$B$4:'Drinks'!$B$128, Drinks!$A$4:'Drinks'!$A$128)</f>
        <v>105</v>
      </c>
      <c r="K430" cm="1">
        <f t="array" ref="K430">_xlfn.XLOOKUP(D430, Ingredients!$B$4:'Ingredients'!$B$173, Ingredients!$A$4:'Ingredients'!$A$173)</f>
        <v>63</v>
      </c>
      <c r="L430" s="16">
        <v>1.5</v>
      </c>
      <c r="M430" t="str">
        <f t="shared" si="6"/>
        <v/>
      </c>
    </row>
    <row r="431" spans="3:13">
      <c r="C431" s="3" t="s">
        <v>65</v>
      </c>
      <c r="D431" t="s">
        <v>197</v>
      </c>
      <c r="E431">
        <v>1</v>
      </c>
      <c r="G431" t="s">
        <v>310</v>
      </c>
      <c r="J431" cm="1">
        <f t="array" ref="J431">_xlfn.XLOOKUP($C431, Drinks!$B$4:'Drinks'!$B$128, Drinks!$A$4:'Drinks'!$A$128)</f>
        <v>106</v>
      </c>
      <c r="K431" cm="1">
        <f t="array" ref="K431">_xlfn.XLOOKUP(D431, Ingredients!$B$4:'Ingredients'!$B$173, Ingredients!$A$4:'Ingredients'!$A$173)</f>
        <v>163</v>
      </c>
      <c r="L431" s="17">
        <v>1</v>
      </c>
      <c r="M431" t="str">
        <f t="shared" si="6"/>
        <v/>
      </c>
    </row>
    <row r="432" spans="3:13">
      <c r="C432" s="3" t="s">
        <v>65</v>
      </c>
      <c r="D432" t="s">
        <v>449</v>
      </c>
      <c r="E432">
        <v>0.5</v>
      </c>
      <c r="J432" cm="1">
        <f t="array" ref="J432">_xlfn.XLOOKUP($C432, Drinks!$B$4:'Drinks'!$B$128, Drinks!$A$4:'Drinks'!$A$128)</f>
        <v>106</v>
      </c>
      <c r="K432" cm="1">
        <f t="array" ref="K432">_xlfn.XLOOKUP(D432, Ingredients!$B$4:'Ingredients'!$B$173, Ingredients!$A$4:'Ingredients'!$A$173)</f>
        <v>119</v>
      </c>
      <c r="L432" s="16">
        <v>0.5</v>
      </c>
      <c r="M432" t="str">
        <f t="shared" si="6"/>
        <v/>
      </c>
    </row>
    <row r="433" spans="3:13">
      <c r="C433" s="3" t="s">
        <v>65</v>
      </c>
      <c r="D433" t="s">
        <v>235</v>
      </c>
      <c r="E433">
        <v>1</v>
      </c>
      <c r="J433" cm="1">
        <f t="array" ref="J433">_xlfn.XLOOKUP($C433, Drinks!$B$4:'Drinks'!$B$128, Drinks!$A$4:'Drinks'!$A$128)</f>
        <v>106</v>
      </c>
      <c r="K433" cm="1">
        <f t="array" ref="K433">_xlfn.XLOOKUP(D433, Ingredients!$B$4:'Ingredients'!$B$173, Ingredients!$A$4:'Ingredients'!$A$173)</f>
        <v>36</v>
      </c>
      <c r="L433" s="17">
        <v>1</v>
      </c>
      <c r="M433" t="str">
        <f t="shared" si="6"/>
        <v/>
      </c>
    </row>
    <row r="434" spans="3:13">
      <c r="C434" s="3" t="s">
        <v>65</v>
      </c>
      <c r="D434" t="s">
        <v>148</v>
      </c>
      <c r="E434">
        <v>1</v>
      </c>
      <c r="J434" cm="1">
        <f t="array" ref="J434">_xlfn.XLOOKUP($C434, Drinks!$B$4:'Drinks'!$B$128, Drinks!$A$4:'Drinks'!$A$128)</f>
        <v>106</v>
      </c>
      <c r="K434" cm="1">
        <f t="array" ref="K434">_xlfn.XLOOKUP(D434, Ingredients!$B$4:'Ingredients'!$B$173, Ingredients!$A$4:'Ingredients'!$A$173)</f>
        <v>66</v>
      </c>
      <c r="L434" s="16">
        <v>1</v>
      </c>
      <c r="M434" t="str">
        <f t="shared" si="6"/>
        <v/>
      </c>
    </row>
    <row r="435" spans="3:13">
      <c r="C435" s="2" t="s">
        <v>12</v>
      </c>
      <c r="D435" t="s">
        <v>153</v>
      </c>
      <c r="E435">
        <v>2</v>
      </c>
      <c r="G435" t="s">
        <v>274</v>
      </c>
      <c r="H435" t="s">
        <v>328</v>
      </c>
      <c r="J435" cm="1">
        <f t="array" ref="J435">_xlfn.XLOOKUP($C435, Drinks!$B$4:'Drinks'!$B$128, Drinks!$A$4:'Drinks'!$A$128)</f>
        <v>107</v>
      </c>
      <c r="K435" cm="1">
        <f t="array" ref="K435">_xlfn.XLOOKUP(D435, Ingredients!$B$4:'Ingredients'!$B$173, Ingredients!$A$4:'Ingredients'!$A$173)</f>
        <v>33</v>
      </c>
      <c r="L435" s="17">
        <v>2</v>
      </c>
      <c r="M435" t="str">
        <f t="shared" si="6"/>
        <v/>
      </c>
    </row>
    <row r="436" spans="3:13">
      <c r="C436" s="2" t="s">
        <v>12</v>
      </c>
      <c r="D436" t="s">
        <v>332</v>
      </c>
      <c r="E436">
        <v>1</v>
      </c>
      <c r="J436" cm="1">
        <f t="array" ref="J436">_xlfn.XLOOKUP($C436, Drinks!$B$4:'Drinks'!$B$128, Drinks!$A$4:'Drinks'!$A$128)</f>
        <v>107</v>
      </c>
      <c r="K436" cm="1">
        <f t="array" ref="K436">_xlfn.XLOOKUP(D436, Ingredients!$B$4:'Ingredients'!$B$173, Ingredients!$A$4:'Ingredients'!$A$173)</f>
        <v>52</v>
      </c>
      <c r="L436" s="16">
        <v>1</v>
      </c>
      <c r="M436" t="str">
        <f t="shared" si="6"/>
        <v/>
      </c>
    </row>
    <row r="437" spans="3:13">
      <c r="C437" s="2" t="s">
        <v>12</v>
      </c>
      <c r="D437" t="s">
        <v>131</v>
      </c>
      <c r="E437">
        <v>1</v>
      </c>
      <c r="J437" cm="1">
        <f t="array" ref="J437">_xlfn.XLOOKUP($C437, Drinks!$B$4:'Drinks'!$B$128, Drinks!$A$4:'Drinks'!$A$128)</f>
        <v>107</v>
      </c>
      <c r="K437" cm="1">
        <f t="array" ref="K437">_xlfn.XLOOKUP(D437, Ingredients!$B$4:'Ingredients'!$B$173, Ingredients!$A$4:'Ingredients'!$A$173)</f>
        <v>64</v>
      </c>
      <c r="L437" s="17">
        <v>1</v>
      </c>
      <c r="M437" t="str">
        <f t="shared" si="6"/>
        <v/>
      </c>
    </row>
    <row r="438" spans="3:13">
      <c r="C438" s="3" t="s">
        <v>13</v>
      </c>
      <c r="D438" t="s">
        <v>128</v>
      </c>
      <c r="E438">
        <v>2</v>
      </c>
      <c r="G438" t="s">
        <v>215</v>
      </c>
      <c r="J438" cm="1">
        <f t="array" ref="J438">_xlfn.XLOOKUP($C438, Drinks!$B$4:'Drinks'!$B$128, Drinks!$A$4:'Drinks'!$A$128)</f>
        <v>108</v>
      </c>
      <c r="K438" cm="1">
        <f t="array" ref="K438">_xlfn.XLOOKUP(D438, Ingredients!$B$4:'Ingredients'!$B$173, Ingredients!$A$4:'Ingredients'!$A$173)</f>
        <v>107</v>
      </c>
      <c r="L438" s="16">
        <v>2</v>
      </c>
      <c r="M438" t="str">
        <f t="shared" si="6"/>
        <v/>
      </c>
    </row>
    <row r="439" spans="3:13">
      <c r="C439" s="3" t="s">
        <v>13</v>
      </c>
      <c r="D439" t="s">
        <v>451</v>
      </c>
      <c r="E439">
        <v>0.25</v>
      </c>
      <c r="J439" cm="1">
        <f t="array" ref="J439">_xlfn.XLOOKUP($C439, Drinks!$B$4:'Drinks'!$B$128, Drinks!$A$4:'Drinks'!$A$128)</f>
        <v>108</v>
      </c>
      <c r="K439" cm="1">
        <f t="array" ref="K439">_xlfn.XLOOKUP(D439, Ingredients!$B$4:'Ingredients'!$B$173, Ingredients!$A$4:'Ingredients'!$A$173)</f>
        <v>15</v>
      </c>
      <c r="L439" s="17">
        <v>0.25</v>
      </c>
      <c r="M439" t="str">
        <f t="shared" si="6"/>
        <v/>
      </c>
    </row>
    <row r="440" spans="3:13">
      <c r="C440" s="3" t="s">
        <v>13</v>
      </c>
      <c r="D440" t="s">
        <v>452</v>
      </c>
      <c r="E440">
        <v>0.5</v>
      </c>
      <c r="J440" cm="1">
        <f t="array" ref="J440">_xlfn.XLOOKUP($C440, Drinks!$B$4:'Drinks'!$B$128, Drinks!$A$4:'Drinks'!$A$128)</f>
        <v>108</v>
      </c>
      <c r="K440" cm="1">
        <f t="array" ref="K440">_xlfn.XLOOKUP(D440, Ingredients!$B$4:'Ingredients'!$B$173, Ingredients!$A$4:'Ingredients'!$A$173)</f>
        <v>29</v>
      </c>
      <c r="L440" s="16">
        <v>0.5</v>
      </c>
      <c r="M440" t="str">
        <f t="shared" si="6"/>
        <v/>
      </c>
    </row>
    <row r="441" spans="3:13">
      <c r="C441" s="3" t="s">
        <v>13</v>
      </c>
      <c r="D441" t="s">
        <v>186</v>
      </c>
      <c r="E441">
        <v>0.5</v>
      </c>
      <c r="J441" cm="1">
        <f t="array" ref="J441">_xlfn.XLOOKUP($C441, Drinks!$B$4:'Drinks'!$B$128, Drinks!$A$4:'Drinks'!$A$128)</f>
        <v>108</v>
      </c>
      <c r="K441" cm="1">
        <f t="array" ref="K441">_xlfn.XLOOKUP(D441, Ingredients!$B$4:'Ingredients'!$B$173, Ingredients!$A$4:'Ingredients'!$A$173)</f>
        <v>124</v>
      </c>
      <c r="L441" s="17">
        <v>0.5</v>
      </c>
      <c r="M441" t="str">
        <f t="shared" si="6"/>
        <v/>
      </c>
    </row>
    <row r="442" spans="3:13">
      <c r="C442" s="3" t="s">
        <v>13</v>
      </c>
      <c r="D442" t="s">
        <v>131</v>
      </c>
      <c r="E442">
        <v>0.5</v>
      </c>
      <c r="J442" cm="1">
        <f t="array" ref="J442">_xlfn.XLOOKUP($C442, Drinks!$B$4:'Drinks'!$B$128, Drinks!$A$4:'Drinks'!$A$128)</f>
        <v>108</v>
      </c>
      <c r="K442" cm="1">
        <f t="array" ref="K442">_xlfn.XLOOKUP(D442, Ingredients!$B$4:'Ingredients'!$B$173, Ingredients!$A$4:'Ingredients'!$A$173)</f>
        <v>64</v>
      </c>
      <c r="L442" s="16">
        <v>0.5</v>
      </c>
      <c r="M442" t="str">
        <f t="shared" si="6"/>
        <v/>
      </c>
    </row>
    <row r="443" spans="3:13">
      <c r="C443" s="3" t="s">
        <v>13</v>
      </c>
      <c r="D443" t="s">
        <v>237</v>
      </c>
      <c r="E443">
        <v>2</v>
      </c>
      <c r="F443" t="s">
        <v>189</v>
      </c>
      <c r="J443" cm="1">
        <f t="array" ref="J443">_xlfn.XLOOKUP($C443, Drinks!$B$4:'Drinks'!$B$128, Drinks!$A$4:'Drinks'!$A$128)</f>
        <v>108</v>
      </c>
      <c r="K443" cm="1">
        <f t="array" ref="K443">_xlfn.XLOOKUP(D443, Ingredients!$B$4:'Ingredients'!$B$173, Ingredients!$A$4:'Ingredients'!$A$173)</f>
        <v>140</v>
      </c>
      <c r="L443" s="17">
        <v>2</v>
      </c>
      <c r="M443" t="str">
        <f t="shared" si="6"/>
        <v>add after shaking/straining</v>
      </c>
    </row>
    <row r="444" spans="3:13">
      <c r="C444" s="6" t="s">
        <v>109</v>
      </c>
      <c r="D444" t="s">
        <v>377</v>
      </c>
      <c r="E444">
        <v>2</v>
      </c>
      <c r="G444" t="s">
        <v>295</v>
      </c>
      <c r="J444" cm="1">
        <f t="array" ref="J444">_xlfn.XLOOKUP($C444, Drinks!$B$4:'Drinks'!$B$128, Drinks!$A$4:'Drinks'!$A$128)</f>
        <v>109</v>
      </c>
      <c r="K444" cm="1">
        <f t="array" ref="K444">_xlfn.XLOOKUP(D444, Ingredients!$B$4:'Ingredients'!$B$173, Ingredients!$A$4:'Ingredients'!$A$173)</f>
        <v>9</v>
      </c>
      <c r="L444" s="16">
        <v>2</v>
      </c>
      <c r="M444" t="str">
        <f t="shared" si="6"/>
        <v/>
      </c>
    </row>
    <row r="445" spans="3:13">
      <c r="C445" s="6" t="s">
        <v>109</v>
      </c>
      <c r="D445" t="s">
        <v>453</v>
      </c>
      <c r="E445">
        <v>4</v>
      </c>
      <c r="J445" cm="1">
        <f t="array" ref="J445">_xlfn.XLOOKUP($C445, Drinks!$B$4:'Drinks'!$B$128, Drinks!$A$4:'Drinks'!$A$128)</f>
        <v>109</v>
      </c>
      <c r="K445" cm="1">
        <f t="array" ref="K445">_xlfn.XLOOKUP(D445, Ingredients!$B$4:'Ingredients'!$B$173, Ingredients!$A$4:'Ingredients'!$A$173)</f>
        <v>127</v>
      </c>
      <c r="L445" s="17">
        <v>4</v>
      </c>
      <c r="M445" t="str">
        <f t="shared" si="6"/>
        <v/>
      </c>
    </row>
    <row r="446" spans="3:13">
      <c r="C446" s="6" t="s">
        <v>109</v>
      </c>
      <c r="D446" t="s">
        <v>454</v>
      </c>
      <c r="E446">
        <v>0.25</v>
      </c>
      <c r="F446" t="s">
        <v>455</v>
      </c>
      <c r="J446" cm="1">
        <f t="array" ref="J446">_xlfn.XLOOKUP($C446, Drinks!$B$4:'Drinks'!$B$128, Drinks!$A$4:'Drinks'!$A$128)</f>
        <v>109</v>
      </c>
      <c r="K446" cm="1">
        <f t="array" ref="K446">_xlfn.XLOOKUP(D446, Ingredients!$B$4:'Ingredients'!$B$173, Ingredients!$A$4:'Ingredients'!$A$173)</f>
        <v>147</v>
      </c>
      <c r="L446" s="16">
        <v>0.25</v>
      </c>
      <c r="M446" t="str">
        <f t="shared" si="6"/>
        <v>add as much or as little as desired</v>
      </c>
    </row>
    <row r="447" spans="3:13">
      <c r="C447" s="3" t="s">
        <v>14</v>
      </c>
      <c r="D447" t="s">
        <v>153</v>
      </c>
      <c r="E447">
        <v>2</v>
      </c>
      <c r="J447" cm="1">
        <f t="array" ref="J447">_xlfn.XLOOKUP($C447, Drinks!$B$4:'Drinks'!$B$128, Drinks!$A$4:'Drinks'!$A$128)</f>
        <v>110</v>
      </c>
      <c r="K447" cm="1">
        <f t="array" ref="K447">_xlfn.XLOOKUP(D447, Ingredients!$B$4:'Ingredients'!$B$173, Ingredients!$A$4:'Ingredients'!$A$173)</f>
        <v>33</v>
      </c>
      <c r="L447" s="17">
        <v>2</v>
      </c>
      <c r="M447" t="str">
        <f t="shared" si="6"/>
        <v/>
      </c>
    </row>
    <row r="448" spans="3:13">
      <c r="C448" s="3" t="s">
        <v>14</v>
      </c>
      <c r="D448" t="s">
        <v>457</v>
      </c>
      <c r="E448">
        <v>1</v>
      </c>
      <c r="J448" cm="1">
        <f t="array" ref="J448">_xlfn.XLOOKUP($C448, Drinks!$B$4:'Drinks'!$B$128, Drinks!$A$4:'Drinks'!$A$128)</f>
        <v>110</v>
      </c>
      <c r="K448" cm="1">
        <f t="array" ref="K448">_xlfn.XLOOKUP(D448, Ingredients!$B$4:'Ingredients'!$B$173, Ingredients!$A$4:'Ingredients'!$A$173)</f>
        <v>166</v>
      </c>
      <c r="L448" s="16">
        <v>1</v>
      </c>
      <c r="M448" t="str">
        <f t="shared" si="6"/>
        <v/>
      </c>
    </row>
    <row r="449" spans="3:13">
      <c r="C449" s="2" t="s">
        <v>34</v>
      </c>
      <c r="D449" t="s">
        <v>128</v>
      </c>
      <c r="E449">
        <v>1</v>
      </c>
      <c r="G449" t="s">
        <v>336</v>
      </c>
      <c r="J449" cm="1">
        <f t="array" ref="J449">_xlfn.XLOOKUP($C449, Drinks!$B$4:'Drinks'!$B$128, Drinks!$A$4:'Drinks'!$A$128)</f>
        <v>111</v>
      </c>
      <c r="K449" cm="1">
        <f t="array" ref="K449">_xlfn.XLOOKUP(D449, Ingredients!$B$4:'Ingredients'!$B$173, Ingredients!$A$4:'Ingredients'!$A$173)</f>
        <v>107</v>
      </c>
      <c r="L449" s="17">
        <v>1</v>
      </c>
      <c r="M449" t="str">
        <f t="shared" si="6"/>
        <v/>
      </c>
    </row>
    <row r="450" spans="3:13">
      <c r="C450" s="2" t="s">
        <v>34</v>
      </c>
      <c r="D450" t="s">
        <v>157</v>
      </c>
      <c r="E450">
        <v>1</v>
      </c>
      <c r="J450" cm="1">
        <f t="array" ref="J450">_xlfn.XLOOKUP($C450, Drinks!$B$4:'Drinks'!$B$128, Drinks!$A$4:'Drinks'!$A$128)</f>
        <v>111</v>
      </c>
      <c r="K450" cm="1">
        <f t="array" ref="K450">_xlfn.XLOOKUP(D450, Ingredients!$B$4:'Ingredients'!$B$173, Ingredients!$A$4:'Ingredients'!$A$173)</f>
        <v>20</v>
      </c>
      <c r="L450" s="16">
        <v>1</v>
      </c>
      <c r="M450" t="str">
        <f t="shared" si="6"/>
        <v/>
      </c>
    </row>
    <row r="451" spans="3:13">
      <c r="C451" s="2" t="s">
        <v>34</v>
      </c>
      <c r="D451" t="s">
        <v>240</v>
      </c>
      <c r="E451">
        <v>4</v>
      </c>
      <c r="J451" cm="1">
        <f t="array" ref="J451">_xlfn.XLOOKUP($C451, Drinks!$B$4:'Drinks'!$B$128, Drinks!$A$4:'Drinks'!$A$128)</f>
        <v>111</v>
      </c>
      <c r="K451" cm="1">
        <f t="array" ref="K451">_xlfn.XLOOKUP(D451, Ingredients!$B$4:'Ingredients'!$B$173, Ingredients!$A$4:'Ingredients'!$A$173)</f>
        <v>70</v>
      </c>
      <c r="L451" s="17">
        <v>4</v>
      </c>
      <c r="M451" t="str">
        <f t="shared" si="6"/>
        <v/>
      </c>
    </row>
    <row r="452" spans="3:13">
      <c r="C452" s="2" t="s">
        <v>34</v>
      </c>
      <c r="D452" t="s">
        <v>291</v>
      </c>
      <c r="E452">
        <v>0.25</v>
      </c>
      <c r="J452" cm="1">
        <f t="array" ref="J452">_xlfn.XLOOKUP($C452, Drinks!$B$4:'Drinks'!$B$128, Drinks!$A$4:'Drinks'!$A$128)</f>
        <v>111</v>
      </c>
      <c r="K452" cm="1">
        <f t="array" ref="K452">_xlfn.XLOOKUP(D452, Ingredients!$B$4:'Ingredients'!$B$173, Ingredients!$A$4:'Ingredients'!$A$173)</f>
        <v>50</v>
      </c>
      <c r="L452" s="16">
        <v>0.25</v>
      </c>
      <c r="M452" t="str">
        <f t="shared" si="6"/>
        <v/>
      </c>
    </row>
    <row r="453" spans="3:13">
      <c r="C453" s="2" t="s">
        <v>34</v>
      </c>
      <c r="D453" t="s">
        <v>182</v>
      </c>
      <c r="E453">
        <v>0.5</v>
      </c>
      <c r="J453" cm="1">
        <f t="array" ref="J453">_xlfn.XLOOKUP($C453, Drinks!$B$4:'Drinks'!$B$128, Drinks!$A$4:'Drinks'!$A$128)</f>
        <v>111</v>
      </c>
      <c r="K453" cm="1">
        <f t="array" ref="K453">_xlfn.XLOOKUP(D453, Ingredients!$B$4:'Ingredients'!$B$173, Ingredients!$A$4:'Ingredients'!$A$173)</f>
        <v>65</v>
      </c>
      <c r="L453" s="17">
        <v>0.5</v>
      </c>
      <c r="M453" t="str">
        <f t="shared" ref="M453:M516" si="7">IF($F453 = "", "", $F453)</f>
        <v/>
      </c>
    </row>
    <row r="454" spans="3:13">
      <c r="C454" s="2" t="s">
        <v>34</v>
      </c>
      <c r="D454" t="s">
        <v>229</v>
      </c>
      <c r="F454" t="s">
        <v>204</v>
      </c>
      <c r="J454" cm="1">
        <f t="array" ref="J454">_xlfn.XLOOKUP($C454, Drinks!$B$4:'Drinks'!$B$128, Drinks!$A$4:'Drinks'!$A$128)</f>
        <v>111</v>
      </c>
      <c r="K454" cm="1">
        <f t="array" ref="K454">_xlfn.XLOOKUP(D454, Ingredients!$B$4:'Ingredients'!$B$173, Ingredients!$A$4:'Ingredients'!$A$173)</f>
        <v>8</v>
      </c>
      <c r="L454" s="16"/>
      <c r="M454" t="str">
        <f t="shared" si="7"/>
        <v>2 dashes</v>
      </c>
    </row>
    <row r="455" spans="3:13">
      <c r="C455" s="3" t="s">
        <v>52</v>
      </c>
      <c r="D455" t="s">
        <v>331</v>
      </c>
      <c r="E455">
        <v>2</v>
      </c>
      <c r="G455" t="s">
        <v>295</v>
      </c>
      <c r="J455" cm="1">
        <f t="array" ref="J455">_xlfn.XLOOKUP($C455, Drinks!$B$4:'Drinks'!$B$128, Drinks!$A$4:'Drinks'!$A$128)</f>
        <v>112</v>
      </c>
      <c r="K455" cm="1">
        <f t="array" ref="K455">_xlfn.XLOOKUP(D455, Ingredients!$B$4:'Ingredients'!$B$173, Ingredients!$A$4:'Ingredients'!$A$173)</f>
        <v>18</v>
      </c>
      <c r="L455" s="17">
        <v>2</v>
      </c>
      <c r="M455" t="str">
        <f t="shared" si="7"/>
        <v/>
      </c>
    </row>
    <row r="456" spans="3:13">
      <c r="C456" s="3" t="s">
        <v>52</v>
      </c>
      <c r="D456" t="s">
        <v>148</v>
      </c>
      <c r="E456">
        <v>4</v>
      </c>
      <c r="G456" t="s">
        <v>150</v>
      </c>
      <c r="J456" cm="1">
        <f t="array" ref="J456">_xlfn.XLOOKUP($C456, Drinks!$B$4:'Drinks'!$B$128, Drinks!$A$4:'Drinks'!$A$128)</f>
        <v>112</v>
      </c>
      <c r="K456" cm="1">
        <f t="array" ref="K456">_xlfn.XLOOKUP(D456, Ingredients!$B$4:'Ingredients'!$B$173, Ingredients!$A$4:'Ingredients'!$A$173)</f>
        <v>66</v>
      </c>
      <c r="L456" s="16">
        <v>4</v>
      </c>
      <c r="M456" t="str">
        <f t="shared" si="7"/>
        <v/>
      </c>
    </row>
    <row r="457" spans="3:13">
      <c r="C457" s="3" t="s">
        <v>52</v>
      </c>
      <c r="D457" t="s">
        <v>181</v>
      </c>
      <c r="E457">
        <v>0.25</v>
      </c>
      <c r="F457" t="s">
        <v>461</v>
      </c>
      <c r="J457" cm="1">
        <f t="array" ref="J457">_xlfn.XLOOKUP($C457, Drinks!$B$4:'Drinks'!$B$128, Drinks!$A$4:'Drinks'!$A$128)</f>
        <v>112</v>
      </c>
      <c r="K457" cm="1">
        <f t="array" ref="K457">_xlfn.XLOOKUP(D457, Ingredients!$B$4:'Ingredients'!$B$173, Ingredients!$A$4:'Ingredients'!$A$173)</f>
        <v>82</v>
      </c>
      <c r="L457" s="17">
        <v>0.25</v>
      </c>
      <c r="M457" t="str">
        <f t="shared" si="7"/>
        <v>top</v>
      </c>
    </row>
    <row r="458" spans="3:13">
      <c r="C458" s="2" t="s">
        <v>53</v>
      </c>
      <c r="D458" t="s">
        <v>331</v>
      </c>
      <c r="E458">
        <v>2</v>
      </c>
      <c r="G458" t="s">
        <v>287</v>
      </c>
      <c r="H458" t="s">
        <v>328</v>
      </c>
      <c r="J458" cm="1">
        <f t="array" ref="J458">_xlfn.XLOOKUP($C458, Drinks!$B$4:'Drinks'!$B$128, Drinks!$A$4:'Drinks'!$A$128)</f>
        <v>113</v>
      </c>
      <c r="K458" cm="1">
        <f t="array" ref="K458">_xlfn.XLOOKUP(D458, Ingredients!$B$4:'Ingredients'!$B$173, Ingredients!$A$4:'Ingredients'!$A$173)</f>
        <v>18</v>
      </c>
      <c r="L458" s="16">
        <v>2</v>
      </c>
      <c r="M458" t="str">
        <f t="shared" si="7"/>
        <v/>
      </c>
    </row>
    <row r="459" spans="3:13">
      <c r="C459" s="2" t="s">
        <v>53</v>
      </c>
      <c r="D459" t="s">
        <v>182</v>
      </c>
      <c r="E459">
        <v>1</v>
      </c>
      <c r="J459" cm="1">
        <f t="array" ref="J459">_xlfn.XLOOKUP($C459, Drinks!$B$4:'Drinks'!$B$128, Drinks!$A$4:'Drinks'!$A$128)</f>
        <v>113</v>
      </c>
      <c r="K459" cm="1">
        <f t="array" ref="K459">_xlfn.XLOOKUP(D459, Ingredients!$B$4:'Ingredients'!$B$173, Ingredients!$A$4:'Ingredients'!$A$173)</f>
        <v>65</v>
      </c>
      <c r="L459" s="17">
        <v>1</v>
      </c>
      <c r="M459" t="str">
        <f t="shared" si="7"/>
        <v/>
      </c>
    </row>
    <row r="460" spans="3:13">
      <c r="C460" s="2" t="s">
        <v>53</v>
      </c>
      <c r="D460" t="s">
        <v>559</v>
      </c>
      <c r="E460">
        <v>0.5</v>
      </c>
      <c r="J460" cm="1">
        <f t="array" ref="J460">_xlfn.XLOOKUP($C460, Drinks!$B$4:'Drinks'!$B$128, Drinks!$A$4:'Drinks'!$A$128)</f>
        <v>113</v>
      </c>
      <c r="K460" cm="1">
        <f t="array" ref="K460">_xlfn.XLOOKUP(D460, Ingredients!$B$4:'Ingredients'!$B$173, Ingredients!$A$4:'Ingredients'!$A$173)</f>
        <v>2</v>
      </c>
      <c r="L460" s="16">
        <v>0.5</v>
      </c>
      <c r="M460" t="str">
        <f t="shared" si="7"/>
        <v/>
      </c>
    </row>
    <row r="461" spans="3:13">
      <c r="C461" t="s">
        <v>35</v>
      </c>
      <c r="D461" t="s">
        <v>224</v>
      </c>
      <c r="E461">
        <v>1.5</v>
      </c>
      <c r="G461" t="s">
        <v>130</v>
      </c>
      <c r="J461" cm="1">
        <f t="array" ref="J461">_xlfn.XLOOKUP($C461, Drinks!$B$4:'Drinks'!$B$128, Drinks!$A$4:'Drinks'!$A$128)</f>
        <v>114</v>
      </c>
      <c r="K461" cm="1">
        <f t="array" ref="K461">_xlfn.XLOOKUP(D461, Ingredients!$B$4:'Ingredients'!$B$173, Ingredients!$A$4:'Ingredients'!$A$173)</f>
        <v>111</v>
      </c>
      <c r="L461" s="17">
        <v>1.5</v>
      </c>
      <c r="M461" t="str">
        <f t="shared" si="7"/>
        <v/>
      </c>
    </row>
    <row r="462" spans="3:13">
      <c r="C462" t="s">
        <v>35</v>
      </c>
      <c r="D462" t="s">
        <v>247</v>
      </c>
      <c r="E462">
        <v>1.5</v>
      </c>
      <c r="G462" t="s">
        <v>175</v>
      </c>
      <c r="J462" cm="1">
        <f t="array" ref="J462">_xlfn.XLOOKUP($C462, Drinks!$B$4:'Drinks'!$B$128, Drinks!$A$4:'Drinks'!$A$128)</f>
        <v>114</v>
      </c>
      <c r="K462" cm="1">
        <f t="array" ref="K462">_xlfn.XLOOKUP(D462, Ingredients!$B$4:'Ingredients'!$B$173, Ingredients!$A$4:'Ingredients'!$A$173)</f>
        <v>54</v>
      </c>
      <c r="L462" s="16">
        <v>1.5</v>
      </c>
      <c r="M462" t="str">
        <f t="shared" si="7"/>
        <v/>
      </c>
    </row>
    <row r="463" spans="3:13">
      <c r="C463" t="s">
        <v>35</v>
      </c>
      <c r="D463" t="s">
        <v>173</v>
      </c>
      <c r="F463" t="s">
        <v>226</v>
      </c>
      <c r="J463" cm="1">
        <f t="array" ref="J463">_xlfn.XLOOKUP($C463, Drinks!$B$4:'Drinks'!$B$128, Drinks!$A$4:'Drinks'!$A$128)</f>
        <v>114</v>
      </c>
      <c r="K463" cm="1">
        <f t="array" ref="K463">_xlfn.XLOOKUP(D463, Ingredients!$B$4:'Ingredients'!$B$173, Ingredients!$A$4:'Ingredients'!$A$173)</f>
        <v>109</v>
      </c>
      <c r="L463" s="17"/>
      <c r="M463" t="str">
        <f t="shared" si="7"/>
        <v>1 dash</v>
      </c>
    </row>
    <row r="464" spans="3:13">
      <c r="C464" t="s">
        <v>35</v>
      </c>
      <c r="D464" t="s">
        <v>135</v>
      </c>
      <c r="F464" t="s">
        <v>226</v>
      </c>
      <c r="J464" cm="1">
        <f t="array" ref="J464">_xlfn.XLOOKUP($C464, Drinks!$B$4:'Drinks'!$B$128, Drinks!$A$4:'Drinks'!$A$128)</f>
        <v>114</v>
      </c>
      <c r="K464" cm="1">
        <f t="array" ref="K464">_xlfn.XLOOKUP(D464, Ingredients!$B$4:'Ingredients'!$B$173, Ingredients!$A$4:'Ingredients'!$A$173)</f>
        <v>1</v>
      </c>
      <c r="L464" s="16"/>
      <c r="M464" t="str">
        <f t="shared" si="7"/>
        <v>1 dash</v>
      </c>
    </row>
    <row r="465" spans="3:13">
      <c r="C465" t="s">
        <v>35</v>
      </c>
      <c r="D465" t="s">
        <v>225</v>
      </c>
      <c r="F465" t="s">
        <v>226</v>
      </c>
      <c r="J465" cm="1">
        <f t="array" ref="J465">_xlfn.XLOOKUP($C465, Drinks!$B$4:'Drinks'!$B$128, Drinks!$A$4:'Drinks'!$A$128)</f>
        <v>114</v>
      </c>
      <c r="K465" cm="1">
        <f t="array" ref="K465">_xlfn.XLOOKUP(D465, Ingredients!$B$4:'Ingredients'!$B$173, Ingredients!$A$4:'Ingredients'!$A$173)</f>
        <v>113</v>
      </c>
      <c r="L465" s="17"/>
      <c r="M465" t="str">
        <f t="shared" si="7"/>
        <v>1 dash</v>
      </c>
    </row>
    <row r="466" spans="3:13">
      <c r="C466" t="s">
        <v>35</v>
      </c>
      <c r="D466" t="s">
        <v>229</v>
      </c>
      <c r="F466" t="s">
        <v>204</v>
      </c>
      <c r="J466" cm="1">
        <f t="array" ref="J466">_xlfn.XLOOKUP($C466, Drinks!$B$4:'Drinks'!$B$128, Drinks!$A$4:'Drinks'!$A$128)</f>
        <v>114</v>
      </c>
      <c r="K466" cm="1">
        <f t="array" ref="K466">_xlfn.XLOOKUP(D466, Ingredients!$B$4:'Ingredients'!$B$173, Ingredients!$A$4:'Ingredients'!$A$173)</f>
        <v>8</v>
      </c>
      <c r="L466" s="16"/>
      <c r="M466" t="str">
        <f t="shared" si="7"/>
        <v>2 dashes</v>
      </c>
    </row>
    <row r="467" spans="3:13">
      <c r="C467" s="2" t="s">
        <v>54</v>
      </c>
      <c r="D467" t="s">
        <v>330</v>
      </c>
      <c r="E467">
        <v>2</v>
      </c>
      <c r="G467" t="s">
        <v>202</v>
      </c>
      <c r="J467" cm="1">
        <f t="array" ref="J467">_xlfn.XLOOKUP($C467, Drinks!$B$4:'Drinks'!$B$128, Drinks!$A$4:'Drinks'!$A$128)</f>
        <v>115</v>
      </c>
      <c r="K467" cm="1">
        <f t="array" ref="K467">_xlfn.XLOOKUP(D467, Ingredients!$B$4:'Ingredients'!$B$173, Ingredients!$A$4:'Ingredients'!$A$173)</f>
        <v>157</v>
      </c>
      <c r="L467" s="17">
        <v>2</v>
      </c>
      <c r="M467" t="str">
        <f t="shared" si="7"/>
        <v/>
      </c>
    </row>
    <row r="468" spans="3:13">
      <c r="C468" s="2" t="s">
        <v>54</v>
      </c>
      <c r="D468" t="s">
        <v>198</v>
      </c>
      <c r="E468">
        <v>1</v>
      </c>
      <c r="J468" cm="1">
        <f t="array" ref="J468">_xlfn.XLOOKUP($C468, Drinks!$B$4:'Drinks'!$B$128, Drinks!$A$4:'Drinks'!$A$128)</f>
        <v>115</v>
      </c>
      <c r="K468" cm="1">
        <f t="array" ref="K468">_xlfn.XLOOKUP(D468, Ingredients!$B$4:'Ingredients'!$B$173, Ingredients!$A$4:'Ingredients'!$A$173)</f>
        <v>158</v>
      </c>
      <c r="L468" s="16">
        <v>1</v>
      </c>
      <c r="M468" t="str">
        <f t="shared" si="7"/>
        <v/>
      </c>
    </row>
    <row r="469" spans="3:13">
      <c r="C469" s="2" t="s">
        <v>54</v>
      </c>
      <c r="D469" t="s">
        <v>148</v>
      </c>
      <c r="E469">
        <v>1</v>
      </c>
      <c r="J469" cm="1">
        <f t="array" ref="J469">_xlfn.XLOOKUP($C469, Drinks!$B$4:'Drinks'!$B$128, Drinks!$A$4:'Drinks'!$A$128)</f>
        <v>115</v>
      </c>
      <c r="K469" cm="1">
        <f t="array" ref="K469">_xlfn.XLOOKUP(D469, Ingredients!$B$4:'Ingredients'!$B$173, Ingredients!$A$4:'Ingredients'!$A$173)</f>
        <v>66</v>
      </c>
      <c r="L469" s="17">
        <v>1</v>
      </c>
      <c r="M469" t="str">
        <f t="shared" si="7"/>
        <v/>
      </c>
    </row>
    <row r="470" spans="3:13">
      <c r="C470" s="2" t="s">
        <v>54</v>
      </c>
      <c r="D470" t="s">
        <v>182</v>
      </c>
      <c r="E470">
        <v>0.5</v>
      </c>
      <c r="J470" cm="1">
        <f t="array" ref="J470">_xlfn.XLOOKUP($C470, Drinks!$B$4:'Drinks'!$B$128, Drinks!$A$4:'Drinks'!$A$128)</f>
        <v>115</v>
      </c>
      <c r="K470" cm="1">
        <f t="array" ref="K470">_xlfn.XLOOKUP(D470, Ingredients!$B$4:'Ingredients'!$B$173, Ingredients!$A$4:'Ingredients'!$A$173)</f>
        <v>65</v>
      </c>
      <c r="L470" s="16">
        <v>0.5</v>
      </c>
      <c r="M470" t="str">
        <f t="shared" si="7"/>
        <v/>
      </c>
    </row>
    <row r="471" spans="3:13">
      <c r="C471" s="2" t="s">
        <v>54</v>
      </c>
      <c r="D471" t="s">
        <v>357</v>
      </c>
      <c r="E471">
        <v>0.5</v>
      </c>
      <c r="J471" cm="1">
        <f t="array" ref="J471">_xlfn.XLOOKUP($C471, Drinks!$B$4:'Drinks'!$B$128, Drinks!$A$4:'Drinks'!$A$128)</f>
        <v>115</v>
      </c>
      <c r="K471" cm="1">
        <f t="array" ref="K471">_xlfn.XLOOKUP(D471, Ingredients!$B$4:'Ingredients'!$B$173, Ingredients!$A$4:'Ingredients'!$A$173)</f>
        <v>63</v>
      </c>
      <c r="L471" s="17">
        <v>0.5</v>
      </c>
      <c r="M471" t="str">
        <f t="shared" si="7"/>
        <v/>
      </c>
    </row>
    <row r="472" spans="3:13">
      <c r="C472" s="2" t="s">
        <v>54</v>
      </c>
      <c r="D472" t="s">
        <v>465</v>
      </c>
      <c r="F472" t="s">
        <v>466</v>
      </c>
      <c r="J472" cm="1">
        <f t="array" ref="J472">_xlfn.XLOOKUP($C472, Drinks!$B$4:'Drinks'!$B$128, Drinks!$A$4:'Drinks'!$A$128)</f>
        <v>115</v>
      </c>
      <c r="K472" cm="1">
        <f t="array" ref="K472">_xlfn.XLOOKUP(D472, Ingredients!$B$4:'Ingredients'!$B$173, Ingredients!$A$4:'Ingredients'!$A$173)</f>
        <v>90</v>
      </c>
      <c r="L472" s="16"/>
      <c r="M472" t="str">
        <f t="shared" si="7"/>
        <v>7 drops</v>
      </c>
    </row>
    <row r="473" spans="3:13">
      <c r="C473" s="2" t="s">
        <v>54</v>
      </c>
      <c r="D473" t="s">
        <v>287</v>
      </c>
      <c r="F473" t="s">
        <v>209</v>
      </c>
      <c r="J473" cm="1">
        <f t="array" ref="J473">_xlfn.XLOOKUP($C473, Drinks!$B$4:'Drinks'!$B$128, Drinks!$A$4:'Drinks'!$A$128)</f>
        <v>115</v>
      </c>
      <c r="K473" cm="1">
        <f t="array" ref="K473">_xlfn.XLOOKUP(D473, Ingredients!$B$4:'Ingredients'!$B$173, Ingredients!$A$4:'Ingredients'!$A$173)</f>
        <v>138</v>
      </c>
      <c r="L473" s="17"/>
      <c r="M473" t="str">
        <f t="shared" si="7"/>
        <v>1 pinch</v>
      </c>
    </row>
    <row r="474" spans="3:13">
      <c r="C474" s="2" t="s">
        <v>54</v>
      </c>
      <c r="D474" t="s">
        <v>288</v>
      </c>
      <c r="F474" t="s">
        <v>209</v>
      </c>
      <c r="J474" cm="1">
        <f t="array" ref="J474">_xlfn.XLOOKUP($C474, Drinks!$B$4:'Drinks'!$B$128, Drinks!$A$4:'Drinks'!$A$128)</f>
        <v>115</v>
      </c>
      <c r="K474" cm="1">
        <f t="array" ref="K474">_xlfn.XLOOKUP(D474, Ingredients!$B$4:'Ingredients'!$B$173, Ingredients!$A$4:'Ingredients'!$A$173)</f>
        <v>121</v>
      </c>
      <c r="L474" s="16"/>
      <c r="M474" t="str">
        <f t="shared" si="7"/>
        <v>1 pinch</v>
      </c>
    </row>
    <row r="475" spans="3:13">
      <c r="C475" s="3" t="s">
        <v>66</v>
      </c>
      <c r="D475" t="s">
        <v>128</v>
      </c>
      <c r="E475">
        <v>3</v>
      </c>
      <c r="G475" t="s">
        <v>130</v>
      </c>
      <c r="J475" cm="1">
        <f t="array" ref="J475">_xlfn.XLOOKUP($C475, Drinks!$B$4:'Drinks'!$B$128, Drinks!$A$4:'Drinks'!$A$128)</f>
        <v>116</v>
      </c>
      <c r="K475" cm="1">
        <f t="array" ref="K475">_xlfn.XLOOKUP(D475, Ingredients!$B$4:'Ingredients'!$B$173, Ingredients!$A$4:'Ingredients'!$A$173)</f>
        <v>107</v>
      </c>
      <c r="L475" s="17">
        <v>3</v>
      </c>
      <c r="M475" t="str">
        <f t="shared" si="7"/>
        <v/>
      </c>
    </row>
    <row r="476" spans="3:13">
      <c r="C476" s="3" t="s">
        <v>66</v>
      </c>
      <c r="D476" t="s">
        <v>197</v>
      </c>
      <c r="E476">
        <v>1</v>
      </c>
      <c r="J476" cm="1">
        <f t="array" ref="J476">_xlfn.XLOOKUP($C476, Drinks!$B$4:'Drinks'!$B$128, Drinks!$A$4:'Drinks'!$A$128)</f>
        <v>116</v>
      </c>
      <c r="K476" cm="1">
        <f t="array" ref="K476">_xlfn.XLOOKUP(D476, Ingredients!$B$4:'Ingredients'!$B$173, Ingredients!$A$4:'Ingredients'!$A$173)</f>
        <v>163</v>
      </c>
      <c r="L476" s="16">
        <v>1</v>
      </c>
      <c r="M476" t="str">
        <f t="shared" si="7"/>
        <v/>
      </c>
    </row>
    <row r="477" spans="3:13">
      <c r="C477" s="3" t="s">
        <v>66</v>
      </c>
      <c r="D477" t="s">
        <v>233</v>
      </c>
      <c r="E477">
        <v>0.5</v>
      </c>
      <c r="F477" t="s">
        <v>234</v>
      </c>
      <c r="J477" cm="1">
        <f t="array" ref="J477">_xlfn.XLOOKUP($C477, Drinks!$B$4:'Drinks'!$B$128, Drinks!$A$4:'Drinks'!$A$128)</f>
        <v>116</v>
      </c>
      <c r="K477" cm="1">
        <f t="array" ref="K477">_xlfn.XLOOKUP(D477, Ingredients!$B$4:'Ingredients'!$B$173, Ingredients!$A$4:'Ingredients'!$A$173)</f>
        <v>98</v>
      </c>
      <c r="L477" s="17">
        <v>0.5</v>
      </c>
      <c r="M477" t="str">
        <f t="shared" si="7"/>
        <v>sub: Cocchi Americano</v>
      </c>
    </row>
    <row r="478" spans="3:13">
      <c r="C478" s="2" t="s">
        <v>98</v>
      </c>
      <c r="D478" t="s">
        <v>438</v>
      </c>
      <c r="F478" t="s">
        <v>204</v>
      </c>
      <c r="G478" t="s">
        <v>130</v>
      </c>
      <c r="J478" cm="1">
        <f t="array" ref="J478">_xlfn.XLOOKUP($C478, Drinks!$B$4:'Drinks'!$B$128, Drinks!$A$4:'Drinks'!$A$128)</f>
        <v>117</v>
      </c>
      <c r="K478" cm="1">
        <f t="array" ref="K478">_xlfn.XLOOKUP(D478, Ingredients!$B$4:'Ingredients'!$B$173, Ingredients!$A$4:'Ingredients'!$A$173)</f>
        <v>122</v>
      </c>
      <c r="L478" s="16"/>
      <c r="M478" t="str">
        <f t="shared" si="7"/>
        <v>2 dashes</v>
      </c>
    </row>
    <row r="479" spans="3:13">
      <c r="C479" s="2" t="s">
        <v>98</v>
      </c>
      <c r="D479" t="s">
        <v>229</v>
      </c>
      <c r="F479" t="s">
        <v>204</v>
      </c>
      <c r="J479" cm="1">
        <f t="array" ref="J479">_xlfn.XLOOKUP($C479, Drinks!$B$4:'Drinks'!$B$128, Drinks!$A$4:'Drinks'!$A$128)</f>
        <v>117</v>
      </c>
      <c r="K479" cm="1">
        <f t="array" ref="K479">_xlfn.XLOOKUP(D479, Ingredients!$B$4:'Ingredients'!$B$173, Ingredients!$A$4:'Ingredients'!$A$173)</f>
        <v>8</v>
      </c>
      <c r="L479" s="17"/>
      <c r="M479" t="str">
        <f t="shared" si="7"/>
        <v>2 dashes</v>
      </c>
    </row>
    <row r="480" spans="3:13">
      <c r="C480" s="2" t="s">
        <v>98</v>
      </c>
      <c r="D480" t="s">
        <v>263</v>
      </c>
      <c r="E480">
        <v>0.75</v>
      </c>
      <c r="J480" cm="1">
        <f t="array" ref="J480">_xlfn.XLOOKUP($C480, Drinks!$B$4:'Drinks'!$B$128, Drinks!$A$4:'Drinks'!$A$128)</f>
        <v>117</v>
      </c>
      <c r="K480" cm="1">
        <f t="array" ref="K480">_xlfn.XLOOKUP(D480, Ingredients!$B$4:'Ingredients'!$B$173, Ingredients!$A$4:'Ingredients'!$A$173)</f>
        <v>137</v>
      </c>
      <c r="L480" s="16">
        <v>0.75</v>
      </c>
      <c r="M480" t="str">
        <f t="shared" si="7"/>
        <v/>
      </c>
    </row>
    <row r="481" spans="3:13">
      <c r="C481" s="2" t="s">
        <v>98</v>
      </c>
      <c r="D481" t="s">
        <v>153</v>
      </c>
      <c r="E481">
        <v>0.75</v>
      </c>
      <c r="J481" cm="1">
        <f t="array" ref="J481">_xlfn.XLOOKUP($C481, Drinks!$B$4:'Drinks'!$B$128, Drinks!$A$4:'Drinks'!$A$128)</f>
        <v>117</v>
      </c>
      <c r="K481" cm="1">
        <f t="array" ref="K481">_xlfn.XLOOKUP(D481, Ingredients!$B$4:'Ingredients'!$B$173, Ingredients!$A$4:'Ingredients'!$A$173)</f>
        <v>33</v>
      </c>
      <c r="L481" s="17">
        <v>0.75</v>
      </c>
      <c r="M481" t="str">
        <f t="shared" si="7"/>
        <v/>
      </c>
    </row>
    <row r="482" spans="3:13">
      <c r="C482" s="2" t="s">
        <v>98</v>
      </c>
      <c r="D482" t="s">
        <v>165</v>
      </c>
      <c r="E482">
        <v>0.75</v>
      </c>
      <c r="J482" cm="1">
        <f t="array" ref="J482">_xlfn.XLOOKUP($C482, Drinks!$B$4:'Drinks'!$B$128, Drinks!$A$4:'Drinks'!$A$128)</f>
        <v>117</v>
      </c>
      <c r="K482" cm="1">
        <f t="array" ref="K482">_xlfn.XLOOKUP(D482, Ingredients!$B$4:'Ingredients'!$B$173, Ingredients!$A$4:'Ingredients'!$A$173)</f>
        <v>155</v>
      </c>
      <c r="L482" s="16">
        <v>0.75</v>
      </c>
      <c r="M482" t="str">
        <f t="shared" si="7"/>
        <v/>
      </c>
    </row>
    <row r="483" spans="3:13">
      <c r="C483" s="2" t="s">
        <v>98</v>
      </c>
      <c r="D483" t="s">
        <v>451</v>
      </c>
      <c r="E483">
        <v>0.125</v>
      </c>
      <c r="J483" cm="1">
        <f t="array" ref="J483">_xlfn.XLOOKUP($C483, Drinks!$B$4:'Drinks'!$B$128, Drinks!$A$4:'Drinks'!$A$128)</f>
        <v>117</v>
      </c>
      <c r="K483" cm="1">
        <f t="array" ref="K483">_xlfn.XLOOKUP(D483, Ingredients!$B$4:'Ingredients'!$B$173, Ingredients!$A$4:'Ingredients'!$A$173)</f>
        <v>15</v>
      </c>
      <c r="L483" s="17">
        <v>0.125</v>
      </c>
      <c r="M483" t="str">
        <f t="shared" si="7"/>
        <v/>
      </c>
    </row>
    <row r="484" spans="3:13">
      <c r="C484" s="3" t="s">
        <v>73</v>
      </c>
      <c r="D484" t="s">
        <v>263</v>
      </c>
      <c r="E484">
        <v>2</v>
      </c>
      <c r="J484" cm="1">
        <f t="array" ref="J484">_xlfn.XLOOKUP($C484, Drinks!$B$4:'Drinks'!$B$128, Drinks!$A$4:'Drinks'!$A$128)</f>
        <v>118</v>
      </c>
      <c r="K484" cm="1">
        <f t="array" ref="K484">_xlfn.XLOOKUP(D484, Ingredients!$B$4:'Ingredients'!$B$173, Ingredients!$A$4:'Ingredients'!$A$173)</f>
        <v>137</v>
      </c>
      <c r="L484" s="16">
        <v>2</v>
      </c>
      <c r="M484" t="str">
        <f t="shared" si="7"/>
        <v/>
      </c>
    </row>
    <row r="485" spans="3:13">
      <c r="C485" s="3" t="s">
        <v>73</v>
      </c>
      <c r="D485" t="s">
        <v>181</v>
      </c>
      <c r="E485">
        <v>0.5</v>
      </c>
      <c r="J485" cm="1">
        <f t="array" ref="J485">_xlfn.XLOOKUP($C485, Drinks!$B$4:'Drinks'!$B$128, Drinks!$A$4:'Drinks'!$A$128)</f>
        <v>118</v>
      </c>
      <c r="K485" cm="1">
        <f t="array" ref="K485">_xlfn.XLOOKUP(D485, Ingredients!$B$4:'Ingredients'!$B$173, Ingredients!$A$4:'Ingredients'!$A$173)</f>
        <v>82</v>
      </c>
      <c r="L485" s="17">
        <v>0.5</v>
      </c>
      <c r="M485" t="str">
        <f t="shared" si="7"/>
        <v/>
      </c>
    </row>
    <row r="486" spans="3:13">
      <c r="C486" s="3" t="s">
        <v>73</v>
      </c>
      <c r="D486" t="s">
        <v>131</v>
      </c>
      <c r="E486">
        <v>0.5</v>
      </c>
      <c r="J486" cm="1">
        <f t="array" ref="J486">_xlfn.XLOOKUP($C486, Drinks!$B$4:'Drinks'!$B$128, Drinks!$A$4:'Drinks'!$A$128)</f>
        <v>118</v>
      </c>
      <c r="K486" cm="1">
        <f t="array" ref="K486">_xlfn.XLOOKUP(D486, Ingredients!$B$4:'Ingredients'!$B$173, Ingredients!$A$4:'Ingredients'!$A$173)</f>
        <v>64</v>
      </c>
      <c r="L486" s="16">
        <v>0.5</v>
      </c>
      <c r="M486" t="str">
        <f t="shared" si="7"/>
        <v/>
      </c>
    </row>
    <row r="487" spans="3:13">
      <c r="C487" s="3" t="s">
        <v>73</v>
      </c>
      <c r="D487" t="s">
        <v>469</v>
      </c>
      <c r="E487">
        <v>0.25</v>
      </c>
      <c r="J487" cm="1">
        <f t="array" ref="J487">_xlfn.XLOOKUP($C487, Drinks!$B$4:'Drinks'!$B$128, Drinks!$A$4:'Drinks'!$A$128)</f>
        <v>118</v>
      </c>
      <c r="K487" cm="1">
        <f t="array" ref="K487">_xlfn.XLOOKUP(D487, Ingredients!$B$4:'Ingredients'!$B$173, Ingredients!$A$4:'Ingredients'!$A$173)</f>
        <v>62</v>
      </c>
      <c r="L487" s="17">
        <v>0.25</v>
      </c>
      <c r="M487" t="str">
        <f t="shared" si="7"/>
        <v/>
      </c>
    </row>
    <row r="488" spans="3:13">
      <c r="C488" s="3" t="s">
        <v>73</v>
      </c>
      <c r="D488" t="s">
        <v>160</v>
      </c>
      <c r="F488" t="s">
        <v>161</v>
      </c>
      <c r="J488" cm="1">
        <f t="array" ref="J488">_xlfn.XLOOKUP($C488, Drinks!$B$4:'Drinks'!$B$128, Drinks!$A$4:'Drinks'!$A$128)</f>
        <v>118</v>
      </c>
      <c r="K488" cm="1">
        <f t="array" ref="K488">_xlfn.XLOOKUP(D488, Ingredients!$B$4:'Ingredients'!$B$173, Ingredients!$A$4:'Ingredients'!$A$173)</f>
        <v>57</v>
      </c>
      <c r="L488" s="16"/>
      <c r="M488" t="str">
        <f t="shared" si="7"/>
        <v>1 egg</v>
      </c>
    </row>
    <row r="489" spans="3:13">
      <c r="C489" s="2" t="s">
        <v>143</v>
      </c>
      <c r="D489" t="s">
        <v>203</v>
      </c>
      <c r="F489" s="9" t="s">
        <v>375</v>
      </c>
      <c r="G489" t="s">
        <v>336</v>
      </c>
      <c r="J489" cm="1">
        <f t="array" ref="J489">_xlfn.XLOOKUP($C489, Drinks!$B$4:'Drinks'!$B$128, Drinks!$A$4:'Drinks'!$A$128)</f>
        <v>119</v>
      </c>
      <c r="K489" cm="1">
        <f t="array" ref="K489">_xlfn.XLOOKUP(D489, Ingredients!$B$4:'Ingredients'!$B$173, Ingredients!$A$4:'Ingredients'!$A$173)</f>
        <v>103</v>
      </c>
      <c r="L489" s="17"/>
      <c r="M489" t="str">
        <f t="shared" si="7"/>
        <v>2; muddle</v>
      </c>
    </row>
    <row r="490" spans="3:13">
      <c r="C490" s="2" t="s">
        <v>143</v>
      </c>
      <c r="D490" t="s">
        <v>244</v>
      </c>
      <c r="F490" s="9" t="s">
        <v>472</v>
      </c>
      <c r="J490" cm="1">
        <f t="array" ref="J490">_xlfn.XLOOKUP($C490, Drinks!$B$4:'Drinks'!$B$128, Drinks!$A$4:'Drinks'!$A$128)</f>
        <v>119</v>
      </c>
      <c r="K490" cm="1">
        <f t="array" ref="K490">_xlfn.XLOOKUP(D490, Ingredients!$B$4:'Ingredients'!$B$173, Ingredients!$A$4:'Ingredients'!$A$173)</f>
        <v>110</v>
      </c>
      <c r="L490" s="16"/>
      <c r="M490" t="str">
        <f t="shared" si="7"/>
        <v>8-12 leaves</v>
      </c>
    </row>
    <row r="491" spans="3:13">
      <c r="C491" s="2" t="s">
        <v>143</v>
      </c>
      <c r="D491" t="s">
        <v>263</v>
      </c>
      <c r="E491">
        <v>2</v>
      </c>
      <c r="J491" cm="1">
        <f t="array" ref="J491">_xlfn.XLOOKUP($C491, Drinks!$B$4:'Drinks'!$B$128, Drinks!$A$4:'Drinks'!$A$128)</f>
        <v>119</v>
      </c>
      <c r="K491" cm="1">
        <f t="array" ref="K491">_xlfn.XLOOKUP(D491, Ingredients!$B$4:'Ingredients'!$B$173, Ingredients!$A$4:'Ingredients'!$A$173)</f>
        <v>137</v>
      </c>
      <c r="L491" s="17">
        <v>2</v>
      </c>
      <c r="M491" t="str">
        <f t="shared" si="7"/>
        <v/>
      </c>
    </row>
    <row r="492" spans="3:13">
      <c r="C492" s="2" t="s">
        <v>143</v>
      </c>
      <c r="D492" t="s">
        <v>213</v>
      </c>
      <c r="E492">
        <v>0.5</v>
      </c>
      <c r="G492" t="s">
        <v>229</v>
      </c>
      <c r="H492" t="s">
        <v>474</v>
      </c>
      <c r="J492" cm="1">
        <f t="array" ref="J492">_xlfn.XLOOKUP($C492, Drinks!$B$4:'Drinks'!$B$128, Drinks!$A$4:'Drinks'!$A$128)</f>
        <v>119</v>
      </c>
      <c r="K492" cm="1">
        <f t="array" ref="K492">_xlfn.XLOOKUP(D492, Ingredients!$B$4:'Ingredients'!$B$173, Ingredients!$A$4:'Ingredients'!$A$173)</f>
        <v>141</v>
      </c>
      <c r="L492" s="16">
        <v>0.5</v>
      </c>
      <c r="M492" t="str">
        <f t="shared" si="7"/>
        <v/>
      </c>
    </row>
    <row r="493" spans="3:13">
      <c r="C493" s="3" t="s">
        <v>104</v>
      </c>
      <c r="D493" t="s">
        <v>263</v>
      </c>
      <c r="E493">
        <v>2</v>
      </c>
      <c r="J493" cm="1">
        <f t="array" ref="J493">_xlfn.XLOOKUP($C493, Drinks!$B$4:'Drinks'!$B$128, Drinks!$A$4:'Drinks'!$A$128)</f>
        <v>120</v>
      </c>
      <c r="K493" cm="1">
        <f t="array" ref="K493">_xlfn.XLOOKUP(D493, Ingredients!$B$4:'Ingredients'!$B$173, Ingredients!$A$4:'Ingredients'!$A$173)</f>
        <v>137</v>
      </c>
      <c r="L493" s="17">
        <v>2</v>
      </c>
      <c r="M493" t="str">
        <f t="shared" si="7"/>
        <v/>
      </c>
    </row>
    <row r="494" spans="3:13">
      <c r="C494" s="3" t="s">
        <v>104</v>
      </c>
      <c r="D494" t="s">
        <v>213</v>
      </c>
      <c r="E494">
        <v>0.5</v>
      </c>
      <c r="J494" cm="1">
        <f t="array" ref="J494">_xlfn.XLOOKUP($C494, Drinks!$B$4:'Drinks'!$B$128, Drinks!$A$4:'Drinks'!$A$128)</f>
        <v>120</v>
      </c>
      <c r="K494" cm="1">
        <f t="array" ref="K494">_xlfn.XLOOKUP(D494, Ingredients!$B$4:'Ingredients'!$B$173, Ingredients!$A$4:'Ingredients'!$A$173)</f>
        <v>141</v>
      </c>
      <c r="L494" s="16">
        <v>0.5</v>
      </c>
      <c r="M494" t="str">
        <f t="shared" si="7"/>
        <v/>
      </c>
    </row>
    <row r="495" spans="3:13">
      <c r="C495" s="3" t="s">
        <v>104</v>
      </c>
      <c r="D495" t="s">
        <v>131</v>
      </c>
      <c r="E495">
        <v>0.75</v>
      </c>
      <c r="J495" cm="1">
        <f t="array" ref="J495">_xlfn.XLOOKUP($C495, Drinks!$B$4:'Drinks'!$B$128, Drinks!$A$4:'Drinks'!$A$128)</f>
        <v>120</v>
      </c>
      <c r="K495" cm="1">
        <f t="array" ref="K495">_xlfn.XLOOKUP(D495, Ingredients!$B$4:'Ingredients'!$B$173, Ingredients!$A$4:'Ingredients'!$A$173)</f>
        <v>64</v>
      </c>
      <c r="L495" s="17">
        <v>0.75</v>
      </c>
      <c r="M495" t="str">
        <f t="shared" si="7"/>
        <v/>
      </c>
    </row>
    <row r="496" spans="3:13">
      <c r="C496" s="3" t="s">
        <v>104</v>
      </c>
      <c r="D496" t="s">
        <v>160</v>
      </c>
      <c r="F496" t="s">
        <v>161</v>
      </c>
      <c r="J496" cm="1">
        <f t="array" ref="J496">_xlfn.XLOOKUP($C496, Drinks!$B$4:'Drinks'!$B$128, Drinks!$A$4:'Drinks'!$A$128)</f>
        <v>120</v>
      </c>
      <c r="K496" cm="1">
        <f t="array" ref="K496">_xlfn.XLOOKUP(D496, Ingredients!$B$4:'Ingredients'!$B$173, Ingredients!$A$4:'Ingredients'!$A$173)</f>
        <v>57</v>
      </c>
      <c r="L496" s="16"/>
      <c r="M496" t="str">
        <f t="shared" si="7"/>
        <v>1 egg</v>
      </c>
    </row>
    <row r="497" spans="3:13">
      <c r="C497" s="2" t="s">
        <v>36</v>
      </c>
      <c r="D497" t="s">
        <v>128</v>
      </c>
      <c r="E497">
        <v>1.5</v>
      </c>
      <c r="G497" t="s">
        <v>130</v>
      </c>
      <c r="J497" cm="1">
        <f t="array" ref="J497">_xlfn.XLOOKUP($C497, Drinks!$B$4:'Drinks'!$B$128, Drinks!$A$4:'Drinks'!$A$128)</f>
        <v>121</v>
      </c>
      <c r="K497" cm="1">
        <f t="array" ref="K497">_xlfn.XLOOKUP(D497, Ingredients!$B$4:'Ingredients'!$B$173, Ingredients!$A$4:'Ingredients'!$A$173)</f>
        <v>107</v>
      </c>
      <c r="L497" s="17">
        <v>1.5</v>
      </c>
      <c r="M497" t="str">
        <f t="shared" si="7"/>
        <v/>
      </c>
    </row>
    <row r="498" spans="3:13">
      <c r="C498" s="2" t="s">
        <v>36</v>
      </c>
      <c r="D498" t="s">
        <v>195</v>
      </c>
      <c r="E498">
        <v>0.75</v>
      </c>
      <c r="J498" cm="1">
        <f t="array" ref="J498">_xlfn.XLOOKUP($C498, Drinks!$B$4:'Drinks'!$B$128, Drinks!$A$4:'Drinks'!$A$128)</f>
        <v>121</v>
      </c>
      <c r="K498" cm="1">
        <f t="array" ref="K498">_xlfn.XLOOKUP(D498, Ingredients!$B$4:'Ingredients'!$B$173, Ingredients!$A$4:'Ingredients'!$A$173)</f>
        <v>160</v>
      </c>
      <c r="L498" s="16">
        <v>0.75</v>
      </c>
      <c r="M498" t="str">
        <f t="shared" si="7"/>
        <v/>
      </c>
    </row>
    <row r="499" spans="3:13">
      <c r="C499" s="2" t="s">
        <v>36</v>
      </c>
      <c r="D499" t="s">
        <v>213</v>
      </c>
      <c r="E499">
        <v>0.75</v>
      </c>
      <c r="J499" cm="1">
        <f t="array" ref="J499">_xlfn.XLOOKUP($C499, Drinks!$B$4:'Drinks'!$B$128, Drinks!$A$4:'Drinks'!$A$128)</f>
        <v>121</v>
      </c>
      <c r="K499" cm="1">
        <f t="array" ref="K499">_xlfn.XLOOKUP(D499, Ingredients!$B$4:'Ingredients'!$B$173, Ingredients!$A$4:'Ingredients'!$A$173)</f>
        <v>141</v>
      </c>
      <c r="L499" s="17">
        <v>0.75</v>
      </c>
      <c r="M499" t="str">
        <f t="shared" si="7"/>
        <v/>
      </c>
    </row>
    <row r="500" spans="3:13">
      <c r="C500" s="2" t="s">
        <v>36</v>
      </c>
      <c r="D500" t="s">
        <v>131</v>
      </c>
      <c r="E500">
        <v>0.25</v>
      </c>
      <c r="J500" cm="1">
        <f t="array" ref="J500">_xlfn.XLOOKUP($C500, Drinks!$B$4:'Drinks'!$B$128, Drinks!$A$4:'Drinks'!$A$128)</f>
        <v>121</v>
      </c>
      <c r="K500" cm="1">
        <f t="array" ref="K500">_xlfn.XLOOKUP(D500, Ingredients!$B$4:'Ingredients'!$B$173, Ingredients!$A$4:'Ingredients'!$A$173)</f>
        <v>64</v>
      </c>
      <c r="L500" s="16">
        <v>0.25</v>
      </c>
      <c r="M500" t="str">
        <f t="shared" si="7"/>
        <v/>
      </c>
    </row>
    <row r="501" spans="3:13">
      <c r="C501" s="2" t="s">
        <v>36</v>
      </c>
      <c r="D501" t="s">
        <v>160</v>
      </c>
      <c r="F501" t="s">
        <v>161</v>
      </c>
      <c r="J501" cm="1">
        <f t="array" ref="J501">_xlfn.XLOOKUP($C501, Drinks!$B$4:'Drinks'!$B$128, Drinks!$A$4:'Drinks'!$A$128)</f>
        <v>121</v>
      </c>
      <c r="K501" cm="1">
        <f t="array" ref="K501">_xlfn.XLOOKUP(D501, Ingredients!$B$4:'Ingredients'!$B$173, Ingredients!$A$4:'Ingredients'!$A$173)</f>
        <v>57</v>
      </c>
      <c r="L501" s="17"/>
      <c r="M501" t="str">
        <f t="shared" si="7"/>
        <v>1 egg</v>
      </c>
    </row>
    <row r="502" spans="3:13">
      <c r="C502" s="3" t="s">
        <v>67</v>
      </c>
      <c r="D502" t="s">
        <v>196</v>
      </c>
      <c r="E502">
        <v>1</v>
      </c>
      <c r="J502" cm="1">
        <f t="array" ref="J502">_xlfn.XLOOKUP($C502, Drinks!$B$4:'Drinks'!$B$128, Drinks!$A$4:'Drinks'!$A$128)</f>
        <v>122</v>
      </c>
      <c r="K502" cm="1">
        <f t="array" ref="K502">_xlfn.XLOOKUP(D502, Ingredients!$B$4:'Ingredients'!$B$173, Ingredients!$A$4:'Ingredients'!$A$173)</f>
        <v>97</v>
      </c>
      <c r="L502" s="16">
        <v>1</v>
      </c>
      <c r="M502" t="str">
        <f t="shared" si="7"/>
        <v/>
      </c>
    </row>
    <row r="503" spans="3:13">
      <c r="C503" s="3" t="s">
        <v>67</v>
      </c>
      <c r="D503" t="s">
        <v>197</v>
      </c>
      <c r="E503">
        <v>2</v>
      </c>
      <c r="J503" cm="1">
        <f t="array" ref="J503">_xlfn.XLOOKUP($C503, Drinks!$B$4:'Drinks'!$B$128, Drinks!$A$4:'Drinks'!$A$128)</f>
        <v>122</v>
      </c>
      <c r="K503" cm="1">
        <f t="array" ref="K503">_xlfn.XLOOKUP(D503, Ingredients!$B$4:'Ingredients'!$B$173, Ingredients!$A$4:'Ingredients'!$A$173)</f>
        <v>163</v>
      </c>
      <c r="L503" s="17">
        <v>2</v>
      </c>
      <c r="M503" t="str">
        <f t="shared" si="7"/>
        <v/>
      </c>
    </row>
    <row r="504" spans="3:13">
      <c r="C504" s="3" t="s">
        <v>67</v>
      </c>
      <c r="D504" t="s">
        <v>477</v>
      </c>
      <c r="E504">
        <v>1</v>
      </c>
      <c r="J504" cm="1">
        <f t="array" ref="J504">_xlfn.XLOOKUP($C504, Drinks!$B$4:'Drinks'!$B$128, Drinks!$A$4:'Drinks'!$A$128)</f>
        <v>122</v>
      </c>
      <c r="K504" cm="1">
        <f t="array" ref="K504">_xlfn.XLOOKUP(D504, Ingredients!$B$4:'Ingredients'!$B$173, Ingredients!$A$4:'Ingredients'!$A$173)</f>
        <v>84</v>
      </c>
      <c r="L504" s="16">
        <v>1</v>
      </c>
      <c r="M504" t="str">
        <f t="shared" si="7"/>
        <v/>
      </c>
    </row>
    <row r="505" spans="3:13">
      <c r="C505" s="2" t="s">
        <v>117</v>
      </c>
      <c r="D505" t="s">
        <v>175</v>
      </c>
      <c r="F505" t="s">
        <v>480</v>
      </c>
      <c r="J505" cm="1">
        <f t="array" ref="J505">_xlfn.XLOOKUP($C505, Drinks!$B$4:'Drinks'!$B$128, Drinks!$A$4:'Drinks'!$A$128)</f>
        <v>123</v>
      </c>
      <c r="K505" cm="1">
        <f t="array" ref="K505">_xlfn.XLOOKUP(D505, Ingredients!$B$4:'Ingredients'!$B$173, Ingredients!$A$4:'Ingredients'!$A$173)</f>
        <v>21</v>
      </c>
      <c r="L505" s="17"/>
      <c r="M505" t="str">
        <f t="shared" si="7"/>
        <v>1 cherry</v>
      </c>
    </row>
    <row r="506" spans="3:13">
      <c r="C506" s="2" t="s">
        <v>117</v>
      </c>
      <c r="D506" t="s">
        <v>149</v>
      </c>
      <c r="F506" t="s">
        <v>481</v>
      </c>
      <c r="J506" cm="1">
        <f t="array" ref="J506">_xlfn.XLOOKUP($C506, Drinks!$B$4:'Drinks'!$B$128, Drinks!$A$4:'Drinks'!$A$128)</f>
        <v>123</v>
      </c>
      <c r="K506" cm="1">
        <f t="array" ref="K506">_xlfn.XLOOKUP(D506, Ingredients!$B$4:'Ingredients'!$B$173, Ingredients!$A$4:'Ingredients'!$A$173)</f>
        <v>115</v>
      </c>
      <c r="L506" s="16"/>
      <c r="M506" t="str">
        <f t="shared" si="7"/>
        <v>1 wedge</v>
      </c>
    </row>
    <row r="507" spans="3:13">
      <c r="C507" s="2" t="s">
        <v>117</v>
      </c>
      <c r="D507" t="s">
        <v>229</v>
      </c>
      <c r="F507" t="s">
        <v>204</v>
      </c>
      <c r="J507" cm="1">
        <f t="array" ref="J507">_xlfn.XLOOKUP($C507, Drinks!$B$4:'Drinks'!$B$128, Drinks!$A$4:'Drinks'!$A$128)</f>
        <v>123</v>
      </c>
      <c r="K507" cm="1">
        <f t="array" ref="K507">_xlfn.XLOOKUP(D507, Ingredients!$B$4:'Ingredients'!$B$173, Ingredients!$A$4:'Ingredients'!$A$173)</f>
        <v>8</v>
      </c>
      <c r="L507" s="17"/>
      <c r="M507" t="str">
        <f t="shared" si="7"/>
        <v>2 dashes</v>
      </c>
    </row>
    <row r="508" spans="3:13">
      <c r="C508" s="2" t="s">
        <v>117</v>
      </c>
      <c r="D508" t="s">
        <v>213</v>
      </c>
      <c r="E508">
        <v>0.33</v>
      </c>
      <c r="F508" t="s">
        <v>482</v>
      </c>
      <c r="J508" cm="1">
        <f t="array" ref="J508">_xlfn.XLOOKUP($C508, Drinks!$B$4:'Drinks'!$B$128, Drinks!$A$4:'Drinks'!$A$128)</f>
        <v>123</v>
      </c>
      <c r="K508" cm="1">
        <f t="array" ref="K508">_xlfn.XLOOKUP(D508, Ingredients!$B$4:'Ingredients'!$B$173, Ingredients!$A$4:'Ingredients'!$A$173)</f>
        <v>141</v>
      </c>
      <c r="L508" s="16">
        <v>0.33</v>
      </c>
      <c r="M508" t="str">
        <f t="shared" si="7"/>
        <v>2 tsp; muddle to a paste; add crushed ice</v>
      </c>
    </row>
    <row r="509" spans="3:13">
      <c r="C509" s="2" t="s">
        <v>117</v>
      </c>
      <c r="D509" t="s">
        <v>442</v>
      </c>
      <c r="E509">
        <v>2</v>
      </c>
      <c r="J509" cm="1">
        <f t="array" ref="J509">_xlfn.XLOOKUP($C509, Drinks!$B$4:'Drinks'!$B$128, Drinks!$A$4:'Drinks'!$A$128)</f>
        <v>123</v>
      </c>
      <c r="K509" cm="1">
        <f t="array" ref="K509">_xlfn.XLOOKUP(D509, Ingredients!$B$4:'Ingredients'!$B$173, Ingredients!$A$4:'Ingredients'!$A$173)</f>
        <v>22</v>
      </c>
      <c r="L509" s="17">
        <v>2</v>
      </c>
      <c r="M509" t="str">
        <f t="shared" si="7"/>
        <v/>
      </c>
    </row>
    <row r="510" spans="3:13">
      <c r="C510" s="3" t="s">
        <v>48</v>
      </c>
      <c r="D510" t="s">
        <v>194</v>
      </c>
      <c r="E510">
        <v>1</v>
      </c>
      <c r="G510" t="s">
        <v>175</v>
      </c>
      <c r="J510" cm="1">
        <f t="array" ref="J510">_xlfn.XLOOKUP($C510, Drinks!$B$4:'Drinks'!$B$128, Drinks!$A$4:'Drinks'!$A$128)</f>
        <v>124</v>
      </c>
      <c r="K510" cm="1">
        <f t="array" ref="K510">_xlfn.XLOOKUP(D510, Ingredients!$B$4:'Ingredients'!$B$173, Ingredients!$A$4:'Ingredients'!$A$173)</f>
        <v>104</v>
      </c>
      <c r="L510" s="16">
        <v>1</v>
      </c>
      <c r="M510" t="str">
        <f t="shared" si="7"/>
        <v/>
      </c>
    </row>
    <row r="511" spans="3:13">
      <c r="C511" s="3" t="s">
        <v>48</v>
      </c>
      <c r="D511" t="s">
        <v>239</v>
      </c>
      <c r="E511">
        <v>1</v>
      </c>
      <c r="G511" t="s">
        <v>336</v>
      </c>
      <c r="J511" cm="1">
        <f t="array" ref="J511">_xlfn.XLOOKUP($C511, Drinks!$B$4:'Drinks'!$B$128, Drinks!$A$4:'Drinks'!$A$128)</f>
        <v>124</v>
      </c>
      <c r="K511" cm="1">
        <f t="array" ref="K511">_xlfn.XLOOKUP(D511, Ingredients!$B$4:'Ingredients'!$B$173, Ingredients!$A$4:'Ingredients'!$A$173)</f>
        <v>47</v>
      </c>
      <c r="L511" s="17">
        <v>1</v>
      </c>
      <c r="M511" t="str">
        <f t="shared" si="7"/>
        <v/>
      </c>
    </row>
    <row r="512" spans="3:13">
      <c r="C512" s="3" t="s">
        <v>48</v>
      </c>
      <c r="D512" t="s">
        <v>187</v>
      </c>
      <c r="E512">
        <v>0.25</v>
      </c>
      <c r="J512" cm="1">
        <f t="array" ref="J512">_xlfn.XLOOKUP($C512, Drinks!$B$4:'Drinks'!$B$128, Drinks!$A$4:'Drinks'!$A$128)</f>
        <v>124</v>
      </c>
      <c r="K512" cm="1">
        <f t="array" ref="K512">_xlfn.XLOOKUP(D512, Ingredients!$B$4:'Ingredients'!$B$173, Ingredients!$A$4:'Ingredients'!$A$173)</f>
        <v>68</v>
      </c>
      <c r="L512" s="16">
        <v>0.25</v>
      </c>
      <c r="M512" t="str">
        <f t="shared" si="7"/>
        <v/>
      </c>
    </row>
    <row r="513" spans="3:13">
      <c r="C513" s="3" t="s">
        <v>48</v>
      </c>
      <c r="D513" t="s">
        <v>182</v>
      </c>
      <c r="E513">
        <v>0.5</v>
      </c>
      <c r="J513" cm="1">
        <f t="array" ref="J513">_xlfn.XLOOKUP($C513, Drinks!$B$4:'Drinks'!$B$128, Drinks!$A$4:'Drinks'!$A$128)</f>
        <v>124</v>
      </c>
      <c r="K513" cm="1">
        <f t="array" ref="K513">_xlfn.XLOOKUP(D513, Ingredients!$B$4:'Ingredients'!$B$173, Ingredients!$A$4:'Ingredients'!$A$173)</f>
        <v>65</v>
      </c>
      <c r="L513" s="17">
        <v>0.5</v>
      </c>
      <c r="M513" t="str">
        <f t="shared" si="7"/>
        <v/>
      </c>
    </row>
    <row r="514" spans="3:13">
      <c r="C514" s="3" t="s">
        <v>48</v>
      </c>
      <c r="D514" t="s">
        <v>148</v>
      </c>
      <c r="E514">
        <v>1.25</v>
      </c>
      <c r="J514" cm="1">
        <f t="array" ref="J514">_xlfn.XLOOKUP($C514, Drinks!$B$4:'Drinks'!$B$128, Drinks!$A$4:'Drinks'!$A$128)</f>
        <v>124</v>
      </c>
      <c r="K514" cm="1">
        <f t="array" ref="K514">_xlfn.XLOOKUP(D514, Ingredients!$B$4:'Ingredients'!$B$173, Ingredients!$A$4:'Ingredients'!$A$173)</f>
        <v>66</v>
      </c>
      <c r="L514" s="16">
        <v>1.25</v>
      </c>
      <c r="M514" t="str">
        <f t="shared" si="7"/>
        <v/>
      </c>
    </row>
    <row r="515" spans="3:13">
      <c r="C515" s="2" t="s">
        <v>49</v>
      </c>
      <c r="D515" t="s">
        <v>239</v>
      </c>
      <c r="E515">
        <v>1.5</v>
      </c>
      <c r="G515" t="s">
        <v>336</v>
      </c>
      <c r="J515" cm="1">
        <f t="array" ref="J515">_xlfn.XLOOKUP($C515, Drinks!$B$4:'Drinks'!$B$128, Drinks!$A$4:'Drinks'!$A$128)</f>
        <v>125</v>
      </c>
      <c r="K515" cm="1">
        <f t="array" ref="K515">_xlfn.XLOOKUP(D515, Ingredients!$B$4:'Ingredients'!$B$173, Ingredients!$A$4:'Ingredients'!$A$173)</f>
        <v>47</v>
      </c>
      <c r="L515" s="17">
        <v>1.5</v>
      </c>
      <c r="M515" t="str">
        <f t="shared" si="7"/>
        <v/>
      </c>
    </row>
    <row r="516" spans="3:13">
      <c r="C516" s="2" t="s">
        <v>49</v>
      </c>
      <c r="D516" t="s">
        <v>299</v>
      </c>
      <c r="E516">
        <v>1</v>
      </c>
      <c r="G516" t="s">
        <v>294</v>
      </c>
      <c r="J516" cm="1">
        <f t="array" ref="J516">_xlfn.XLOOKUP($C516, Drinks!$B$4:'Drinks'!$B$128, Drinks!$A$4:'Drinks'!$A$128)</f>
        <v>125</v>
      </c>
      <c r="K516" cm="1">
        <f t="array" ref="K516">_xlfn.XLOOKUP(D516, Ingredients!$B$4:'Ingredients'!$B$173, Ingredients!$A$4:'Ingredients'!$A$173)</f>
        <v>96</v>
      </c>
      <c r="L516" s="16">
        <v>1</v>
      </c>
      <c r="M516" t="str">
        <f t="shared" si="7"/>
        <v/>
      </c>
    </row>
    <row r="517" spans="3:13">
      <c r="C517" s="2" t="s">
        <v>49</v>
      </c>
      <c r="D517" t="s">
        <v>194</v>
      </c>
      <c r="E517">
        <v>1.5</v>
      </c>
      <c r="J517" cm="1">
        <f t="array" ref="J517">_xlfn.XLOOKUP($C517, Drinks!$B$4:'Drinks'!$B$128, Drinks!$A$4:'Drinks'!$A$128)</f>
        <v>125</v>
      </c>
      <c r="K517" cm="1">
        <f t="array" ref="K517">_xlfn.XLOOKUP(D517, Ingredients!$B$4:'Ingredients'!$B$173, Ingredients!$A$4:'Ingredients'!$A$173)</f>
        <v>104</v>
      </c>
      <c r="L517" s="17">
        <v>1.5</v>
      </c>
      <c r="M517" t="str">
        <f t="shared" ref="M517:M523" si="8">IF($F517 = "", "", $F517)</f>
        <v/>
      </c>
    </row>
    <row r="518" spans="3:13">
      <c r="C518" s="2" t="s">
        <v>49</v>
      </c>
      <c r="D518" t="s">
        <v>181</v>
      </c>
      <c r="E518">
        <v>0.17</v>
      </c>
      <c r="F518" t="s">
        <v>319</v>
      </c>
      <c r="J518" cm="1">
        <f t="array" ref="J518">_xlfn.XLOOKUP($C518, Drinks!$B$4:'Drinks'!$B$128, Drinks!$A$4:'Drinks'!$A$128)</f>
        <v>125</v>
      </c>
      <c r="K518" cm="1">
        <f t="array" ref="K518">_xlfn.XLOOKUP(D518, Ingredients!$B$4:'Ingredients'!$B$173, Ingredients!$A$4:'Ingredients'!$A$173)</f>
        <v>82</v>
      </c>
      <c r="L518" s="16">
        <v>0.17</v>
      </c>
      <c r="M518" t="str">
        <f t="shared" si="8"/>
        <v>1 tsp</v>
      </c>
    </row>
    <row r="519" spans="3:13">
      <c r="C519" s="2" t="s">
        <v>49</v>
      </c>
      <c r="D519" t="s">
        <v>485</v>
      </c>
      <c r="E519">
        <v>0.5</v>
      </c>
      <c r="J519" cm="1">
        <f t="array" ref="J519">_xlfn.XLOOKUP($C519, Drinks!$B$4:'Drinks'!$B$128, Drinks!$A$4:'Drinks'!$A$128)</f>
        <v>125</v>
      </c>
      <c r="K519" cm="1">
        <f t="array" ref="K519">_xlfn.XLOOKUP(D519, Ingredients!$B$4:'Ingredients'!$B$173, Ingredients!$A$4:'Ingredients'!$A$173)</f>
        <v>162</v>
      </c>
      <c r="L519" s="17">
        <v>0.5</v>
      </c>
      <c r="M519" t="str">
        <f t="shared" si="8"/>
        <v/>
      </c>
    </row>
    <row r="520" spans="3:13">
      <c r="C520" s="2" t="s">
        <v>49</v>
      </c>
      <c r="D520" t="s">
        <v>291</v>
      </c>
      <c r="E520">
        <v>0.25</v>
      </c>
      <c r="J520" cm="1">
        <f t="array" ref="J520">_xlfn.XLOOKUP($C520, Drinks!$B$4:'Drinks'!$B$128, Drinks!$A$4:'Drinks'!$A$128)</f>
        <v>125</v>
      </c>
      <c r="K520" cm="1">
        <f t="array" ref="K520">_xlfn.XLOOKUP(D520, Ingredients!$B$4:'Ingredients'!$B$173, Ingredients!$A$4:'Ingredients'!$A$173)</f>
        <v>50</v>
      </c>
      <c r="L520" s="16">
        <v>0.25</v>
      </c>
      <c r="M520" t="str">
        <f t="shared" si="8"/>
        <v/>
      </c>
    </row>
    <row r="521" spans="3:13">
      <c r="C521" s="2" t="s">
        <v>49</v>
      </c>
      <c r="D521" t="s">
        <v>182</v>
      </c>
      <c r="E521">
        <v>0.75</v>
      </c>
      <c r="J521" cm="1">
        <f t="array" ref="J521">_xlfn.XLOOKUP($C521, Drinks!$B$4:'Drinks'!$B$128, Drinks!$A$4:'Drinks'!$A$128)</f>
        <v>125</v>
      </c>
      <c r="K521" cm="1">
        <f t="array" ref="K521">_xlfn.XLOOKUP(D521, Ingredients!$B$4:'Ingredients'!$B$173, Ingredients!$A$4:'Ingredients'!$A$173)</f>
        <v>65</v>
      </c>
      <c r="L521" s="17">
        <v>0.75</v>
      </c>
      <c r="M521" t="str">
        <f t="shared" si="8"/>
        <v/>
      </c>
    </row>
    <row r="522" spans="3:13">
      <c r="C522" s="2" t="s">
        <v>49</v>
      </c>
      <c r="D522" t="s">
        <v>357</v>
      </c>
      <c r="E522">
        <v>0.25</v>
      </c>
      <c r="J522" cm="1">
        <f t="array" ref="J522">_xlfn.XLOOKUP($C522, Drinks!$B$4:'Drinks'!$B$128, Drinks!$A$4:'Drinks'!$A$128)</f>
        <v>125</v>
      </c>
      <c r="K522" cm="1">
        <f t="array" ref="K522">_xlfn.XLOOKUP(D522, Ingredients!$B$4:'Ingredients'!$B$173, Ingredients!$A$4:'Ingredients'!$A$173)</f>
        <v>63</v>
      </c>
      <c r="L522" s="16">
        <v>0.25</v>
      </c>
      <c r="M522" t="str">
        <f t="shared" si="8"/>
        <v/>
      </c>
    </row>
    <row r="523" spans="3:13">
      <c r="C523" s="2" t="s">
        <v>49</v>
      </c>
      <c r="D523" t="s">
        <v>486</v>
      </c>
      <c r="F523" t="s">
        <v>204</v>
      </c>
      <c r="J523" cm="1">
        <f t="array" ref="J523">_xlfn.XLOOKUP($C523, Drinks!$B$4:'Drinks'!$B$128, Drinks!$A$4:'Drinks'!$A$128)</f>
        <v>125</v>
      </c>
      <c r="K523" cm="1">
        <f t="array" ref="K523">_xlfn.XLOOKUP(D523, Ingredients!$B$4:'Ingredients'!$B$173, Ingredients!$A$4:'Ingredients'!$A$173)</f>
        <v>86</v>
      </c>
      <c r="L523" s="17"/>
      <c r="M523" t="str">
        <f t="shared" si="8"/>
        <v>2 dashes</v>
      </c>
    </row>
  </sheetData>
  <phoneticPr fontId="7" type="noConversion"/>
  <pageMargins left="0.7" right="0.7" top="0.75" bottom="0.75" header="0.3" footer="0.3"/>
  <pageSetup orientation="portrait" horizontalDpi="0" verticalDpi="0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5F93-6AAD-8C40-B272-74B883AA7F39}">
  <dimension ref="A3:E173"/>
  <sheetViews>
    <sheetView workbookViewId="0">
      <selection activeCell="B9" sqref="B9"/>
    </sheetView>
  </sheetViews>
  <sheetFormatPr baseColWidth="10" defaultRowHeight="16"/>
  <cols>
    <col min="2" max="2" width="25.33203125" customWidth="1"/>
    <col min="3" max="3" width="16" customWidth="1"/>
    <col min="4" max="4" width="11.6640625" customWidth="1"/>
    <col min="5" max="5" width="13.6640625" customWidth="1"/>
  </cols>
  <sheetData>
    <row r="3" spans="1:5">
      <c r="B3" s="1" t="s">
        <v>0</v>
      </c>
      <c r="C3" s="1" t="s">
        <v>4</v>
      </c>
      <c r="D3" s="1"/>
      <c r="E3" s="1"/>
    </row>
    <row r="4" spans="1:5">
      <c r="A4">
        <v>1</v>
      </c>
      <c r="B4" t="s">
        <v>135</v>
      </c>
      <c r="C4" t="s">
        <v>556</v>
      </c>
    </row>
    <row r="5" spans="1:5">
      <c r="A5">
        <v>2</v>
      </c>
      <c r="B5" t="s">
        <v>559</v>
      </c>
      <c r="C5" t="s">
        <v>557</v>
      </c>
    </row>
    <row r="6" spans="1:5">
      <c r="A6">
        <v>3</v>
      </c>
      <c r="B6" t="s">
        <v>301</v>
      </c>
      <c r="C6" t="s">
        <v>555</v>
      </c>
    </row>
    <row r="7" spans="1:5">
      <c r="A7">
        <v>4</v>
      </c>
      <c r="B7" t="s">
        <v>356</v>
      </c>
      <c r="C7" t="s">
        <v>553</v>
      </c>
    </row>
    <row r="8" spans="1:5">
      <c r="A8">
        <v>5</v>
      </c>
      <c r="B8" t="s">
        <v>147</v>
      </c>
      <c r="C8" t="s">
        <v>553</v>
      </c>
    </row>
    <row r="9" spans="1:5">
      <c r="A9">
        <v>6</v>
      </c>
      <c r="B9" t="s">
        <v>429</v>
      </c>
      <c r="C9" t="s">
        <v>553</v>
      </c>
    </row>
    <row r="10" spans="1:5">
      <c r="A10">
        <v>7</v>
      </c>
      <c r="B10" t="s">
        <v>378</v>
      </c>
      <c r="C10" t="s">
        <v>553</v>
      </c>
    </row>
    <row r="11" spans="1:5">
      <c r="A11">
        <v>8</v>
      </c>
      <c r="B11" t="s">
        <v>229</v>
      </c>
      <c r="C11" t="s">
        <v>558</v>
      </c>
    </row>
    <row r="12" spans="1:5">
      <c r="A12">
        <v>9</v>
      </c>
      <c r="B12" t="s">
        <v>377</v>
      </c>
      <c r="C12" t="s">
        <v>562</v>
      </c>
    </row>
    <row r="13" spans="1:5">
      <c r="A13">
        <v>10</v>
      </c>
      <c r="B13" t="s">
        <v>393</v>
      </c>
      <c r="C13" t="s">
        <v>317</v>
      </c>
    </row>
    <row r="14" spans="1:5">
      <c r="A14">
        <v>11</v>
      </c>
      <c r="B14" t="s">
        <v>313</v>
      </c>
      <c r="C14" t="s">
        <v>556</v>
      </c>
    </row>
    <row r="15" spans="1:5">
      <c r="A15">
        <v>12</v>
      </c>
      <c r="B15" t="s">
        <v>171</v>
      </c>
      <c r="C15" t="s">
        <v>553</v>
      </c>
    </row>
    <row r="16" spans="1:5">
      <c r="A16">
        <v>13</v>
      </c>
      <c r="B16" t="s">
        <v>183</v>
      </c>
      <c r="C16" t="s">
        <v>556</v>
      </c>
    </row>
    <row r="17" spans="1:3">
      <c r="A17">
        <v>14</v>
      </c>
      <c r="B17" t="s">
        <v>177</v>
      </c>
      <c r="C17" t="s">
        <v>553</v>
      </c>
    </row>
    <row r="18" spans="1:3">
      <c r="A18">
        <v>15</v>
      </c>
      <c r="B18" t="s">
        <v>451</v>
      </c>
      <c r="C18" t="s">
        <v>553</v>
      </c>
    </row>
    <row r="19" spans="1:3">
      <c r="A19">
        <v>16</v>
      </c>
      <c r="B19" t="s">
        <v>206</v>
      </c>
      <c r="C19" t="s">
        <v>555</v>
      </c>
    </row>
    <row r="20" spans="1:3">
      <c r="A20">
        <v>17</v>
      </c>
      <c r="B20" t="s">
        <v>362</v>
      </c>
      <c r="C20" t="s">
        <v>562</v>
      </c>
    </row>
    <row r="21" spans="1:3">
      <c r="A21">
        <v>18</v>
      </c>
      <c r="B21" t="s">
        <v>331</v>
      </c>
      <c r="C21" t="s">
        <v>556</v>
      </c>
    </row>
    <row r="22" spans="1:3">
      <c r="A22">
        <v>19</v>
      </c>
      <c r="B22" t="s">
        <v>563</v>
      </c>
      <c r="C22" t="s">
        <v>556</v>
      </c>
    </row>
    <row r="23" spans="1:3">
      <c r="A23">
        <v>20</v>
      </c>
      <c r="B23" t="s">
        <v>157</v>
      </c>
      <c r="C23" t="s">
        <v>556</v>
      </c>
    </row>
    <row r="24" spans="1:3">
      <c r="A24">
        <v>21</v>
      </c>
      <c r="B24" t="s">
        <v>175</v>
      </c>
      <c r="C24" t="s">
        <v>317</v>
      </c>
    </row>
    <row r="25" spans="1:3">
      <c r="A25">
        <v>22</v>
      </c>
      <c r="B25" t="s">
        <v>442</v>
      </c>
      <c r="C25" t="s">
        <v>556</v>
      </c>
    </row>
    <row r="26" spans="1:3">
      <c r="A26">
        <v>23</v>
      </c>
      <c r="B26" t="s">
        <v>218</v>
      </c>
      <c r="C26" t="s">
        <v>556</v>
      </c>
    </row>
    <row r="27" spans="1:3">
      <c r="A27">
        <v>24</v>
      </c>
      <c r="B27" t="s">
        <v>169</v>
      </c>
      <c r="C27" t="s">
        <v>556</v>
      </c>
    </row>
    <row r="28" spans="1:3">
      <c r="A28">
        <v>25</v>
      </c>
      <c r="B28" t="s">
        <v>164</v>
      </c>
      <c r="C28" t="s">
        <v>553</v>
      </c>
    </row>
    <row r="29" spans="1:3">
      <c r="A29">
        <v>26</v>
      </c>
      <c r="B29" t="s">
        <v>205</v>
      </c>
      <c r="C29" t="s">
        <v>555</v>
      </c>
    </row>
    <row r="30" spans="1:3">
      <c r="A30">
        <v>27</v>
      </c>
      <c r="B30" t="s">
        <v>265</v>
      </c>
      <c r="C30" t="s">
        <v>553</v>
      </c>
    </row>
    <row r="31" spans="1:3">
      <c r="A31">
        <v>28</v>
      </c>
      <c r="B31" t="s">
        <v>191</v>
      </c>
      <c r="C31" t="s">
        <v>324</v>
      </c>
    </row>
    <row r="32" spans="1:3">
      <c r="A32">
        <v>29</v>
      </c>
      <c r="B32" t="s">
        <v>452</v>
      </c>
      <c r="C32" t="s">
        <v>553</v>
      </c>
    </row>
    <row r="33" spans="1:3">
      <c r="A33">
        <v>30</v>
      </c>
      <c r="B33" t="s">
        <v>166</v>
      </c>
      <c r="C33" t="s">
        <v>564</v>
      </c>
    </row>
    <row r="34" spans="1:3">
      <c r="A34">
        <v>31</v>
      </c>
      <c r="B34" t="s">
        <v>262</v>
      </c>
      <c r="C34" t="s">
        <v>564</v>
      </c>
    </row>
    <row r="35" spans="1:3">
      <c r="A35">
        <v>32</v>
      </c>
      <c r="B35" t="s">
        <v>176</v>
      </c>
      <c r="C35" t="s">
        <v>553</v>
      </c>
    </row>
    <row r="36" spans="1:3">
      <c r="A36">
        <v>33</v>
      </c>
      <c r="B36" t="s">
        <v>153</v>
      </c>
      <c r="C36" t="s">
        <v>556</v>
      </c>
    </row>
    <row r="37" spans="1:3">
      <c r="A37">
        <v>34</v>
      </c>
      <c r="B37" t="s">
        <v>282</v>
      </c>
      <c r="C37" t="s">
        <v>553</v>
      </c>
    </row>
    <row r="38" spans="1:3">
      <c r="A38">
        <v>35</v>
      </c>
      <c r="B38" t="s">
        <v>236</v>
      </c>
      <c r="C38" t="s">
        <v>557</v>
      </c>
    </row>
    <row r="39" spans="1:3">
      <c r="A39">
        <v>36</v>
      </c>
      <c r="B39" t="s">
        <v>235</v>
      </c>
      <c r="C39" t="s">
        <v>535</v>
      </c>
    </row>
    <row r="40" spans="1:3">
      <c r="A40">
        <v>37</v>
      </c>
      <c r="B40" t="s">
        <v>156</v>
      </c>
      <c r="C40" t="s">
        <v>554</v>
      </c>
    </row>
    <row r="41" spans="1:3">
      <c r="A41">
        <v>38</v>
      </c>
      <c r="B41" t="s">
        <v>370</v>
      </c>
      <c r="C41" t="s">
        <v>557</v>
      </c>
    </row>
    <row r="42" spans="1:3">
      <c r="A42">
        <v>39</v>
      </c>
      <c r="B42" t="s">
        <v>322</v>
      </c>
      <c r="C42" t="s">
        <v>553</v>
      </c>
    </row>
    <row r="43" spans="1:3">
      <c r="A43">
        <v>40</v>
      </c>
      <c r="B43" t="s">
        <v>426</v>
      </c>
      <c r="C43" t="s">
        <v>553</v>
      </c>
    </row>
    <row r="44" spans="1:3">
      <c r="A44">
        <v>41</v>
      </c>
      <c r="B44" t="s">
        <v>214</v>
      </c>
      <c r="C44" t="s">
        <v>553</v>
      </c>
    </row>
    <row r="45" spans="1:3">
      <c r="A45">
        <v>42</v>
      </c>
      <c r="B45" t="s">
        <v>174</v>
      </c>
      <c r="C45" t="s">
        <v>553</v>
      </c>
    </row>
    <row r="46" spans="1:3">
      <c r="A46">
        <v>43</v>
      </c>
      <c r="B46" t="s">
        <v>415</v>
      </c>
      <c r="C46" t="s">
        <v>536</v>
      </c>
    </row>
    <row r="47" spans="1:3">
      <c r="A47">
        <v>44</v>
      </c>
      <c r="B47" t="s">
        <v>391</v>
      </c>
      <c r="C47" t="s">
        <v>533</v>
      </c>
    </row>
    <row r="48" spans="1:3">
      <c r="A48">
        <v>45</v>
      </c>
      <c r="B48" t="s">
        <v>285</v>
      </c>
      <c r="C48" t="s">
        <v>533</v>
      </c>
    </row>
    <row r="49" spans="1:3">
      <c r="A49">
        <v>46</v>
      </c>
      <c r="B49" t="s">
        <v>154</v>
      </c>
      <c r="C49" t="s">
        <v>553</v>
      </c>
    </row>
    <row r="50" spans="1:3">
      <c r="A50">
        <v>47</v>
      </c>
      <c r="B50" t="s">
        <v>239</v>
      </c>
      <c r="C50" t="s">
        <v>556</v>
      </c>
    </row>
    <row r="51" spans="1:3">
      <c r="A51">
        <v>48</v>
      </c>
      <c r="B51" t="s">
        <v>381</v>
      </c>
      <c r="C51" t="s">
        <v>556</v>
      </c>
    </row>
    <row r="52" spans="1:3">
      <c r="A52">
        <v>49</v>
      </c>
      <c r="B52" t="s">
        <v>300</v>
      </c>
      <c r="C52" t="s">
        <v>557</v>
      </c>
    </row>
    <row r="53" spans="1:3">
      <c r="A53">
        <v>50</v>
      </c>
      <c r="B53" t="s">
        <v>291</v>
      </c>
      <c r="C53" t="s">
        <v>557</v>
      </c>
    </row>
    <row r="54" spans="1:3">
      <c r="A54">
        <v>51</v>
      </c>
      <c r="B54" t="s">
        <v>266</v>
      </c>
      <c r="C54" t="s">
        <v>553</v>
      </c>
    </row>
    <row r="55" spans="1:3">
      <c r="A55">
        <v>52</v>
      </c>
      <c r="B55" t="s">
        <v>332</v>
      </c>
      <c r="C55" t="s">
        <v>553</v>
      </c>
    </row>
    <row r="56" spans="1:3">
      <c r="A56">
        <v>53</v>
      </c>
      <c r="B56" t="s">
        <v>354</v>
      </c>
      <c r="C56" t="s">
        <v>324</v>
      </c>
    </row>
    <row r="57" spans="1:3">
      <c r="A57">
        <v>54</v>
      </c>
      <c r="B57" t="s">
        <v>247</v>
      </c>
      <c r="C57" t="s">
        <v>562</v>
      </c>
    </row>
    <row r="58" spans="1:3">
      <c r="A58">
        <v>55</v>
      </c>
      <c r="B58" t="s">
        <v>323</v>
      </c>
      <c r="C58" t="s">
        <v>324</v>
      </c>
    </row>
    <row r="59" spans="1:3">
      <c r="A59">
        <v>56</v>
      </c>
      <c r="B59" t="s">
        <v>412</v>
      </c>
      <c r="C59" t="s">
        <v>561</v>
      </c>
    </row>
    <row r="60" spans="1:3">
      <c r="A60">
        <v>57</v>
      </c>
      <c r="B60" t="s">
        <v>160</v>
      </c>
      <c r="C60" t="s">
        <v>561</v>
      </c>
    </row>
    <row r="61" spans="1:3">
      <c r="A61">
        <v>58</v>
      </c>
      <c r="B61" t="s">
        <v>258</v>
      </c>
      <c r="C61" t="s">
        <v>565</v>
      </c>
    </row>
    <row r="62" spans="1:3">
      <c r="A62">
        <v>59</v>
      </c>
      <c r="B62" t="s">
        <v>383</v>
      </c>
      <c r="C62" t="s">
        <v>553</v>
      </c>
    </row>
    <row r="63" spans="1:3">
      <c r="A63">
        <v>60</v>
      </c>
      <c r="B63" t="s">
        <v>309</v>
      </c>
      <c r="C63" t="s">
        <v>557</v>
      </c>
    </row>
    <row r="64" spans="1:3">
      <c r="A64">
        <v>61</v>
      </c>
      <c r="B64" t="s">
        <v>261</v>
      </c>
      <c r="C64" t="s">
        <v>556</v>
      </c>
    </row>
    <row r="65" spans="1:3">
      <c r="A65">
        <v>62</v>
      </c>
      <c r="B65" t="s">
        <v>469</v>
      </c>
      <c r="C65" t="s">
        <v>535</v>
      </c>
    </row>
    <row r="66" spans="1:3">
      <c r="A66">
        <v>63</v>
      </c>
      <c r="B66" t="s">
        <v>357</v>
      </c>
      <c r="C66" t="s">
        <v>535</v>
      </c>
    </row>
    <row r="67" spans="1:3">
      <c r="A67">
        <v>64</v>
      </c>
      <c r="B67" t="s">
        <v>131</v>
      </c>
      <c r="C67" t="s">
        <v>535</v>
      </c>
    </row>
    <row r="68" spans="1:3">
      <c r="A68">
        <v>65</v>
      </c>
      <c r="B68" t="s">
        <v>182</v>
      </c>
      <c r="C68" t="s">
        <v>535</v>
      </c>
    </row>
    <row r="69" spans="1:3">
      <c r="A69">
        <v>66</v>
      </c>
      <c r="B69" t="s">
        <v>148</v>
      </c>
      <c r="C69" t="s">
        <v>535</v>
      </c>
    </row>
    <row r="70" spans="1:3">
      <c r="A70">
        <v>67</v>
      </c>
      <c r="B70" t="s">
        <v>276</v>
      </c>
      <c r="C70" t="s">
        <v>324</v>
      </c>
    </row>
    <row r="71" spans="1:3">
      <c r="A71">
        <v>68</v>
      </c>
      <c r="B71" t="s">
        <v>187</v>
      </c>
      <c r="C71" t="s">
        <v>553</v>
      </c>
    </row>
    <row r="72" spans="1:3">
      <c r="A72">
        <v>69</v>
      </c>
      <c r="B72" t="s">
        <v>297</v>
      </c>
      <c r="C72" t="s">
        <v>564</v>
      </c>
    </row>
    <row r="73" spans="1:3">
      <c r="A73">
        <v>70</v>
      </c>
      <c r="B73" t="s">
        <v>240</v>
      </c>
      <c r="C73" t="s">
        <v>560</v>
      </c>
    </row>
    <row r="74" spans="1:3">
      <c r="A74">
        <v>71</v>
      </c>
      <c r="B74" t="s">
        <v>386</v>
      </c>
      <c r="C74" t="s">
        <v>557</v>
      </c>
    </row>
    <row r="75" spans="1:3">
      <c r="A75">
        <v>72</v>
      </c>
      <c r="B75" t="s">
        <v>185</v>
      </c>
      <c r="C75" t="s">
        <v>556</v>
      </c>
    </row>
    <row r="76" spans="1:3">
      <c r="A76">
        <v>73</v>
      </c>
      <c r="B76" t="s">
        <v>316</v>
      </c>
      <c r="C76" t="s">
        <v>557</v>
      </c>
    </row>
    <row r="77" spans="1:3">
      <c r="A77">
        <v>74</v>
      </c>
      <c r="B77" t="s">
        <v>537</v>
      </c>
      <c r="C77" t="s">
        <v>553</v>
      </c>
    </row>
    <row r="78" spans="1:3">
      <c r="A78">
        <v>75</v>
      </c>
      <c r="B78" t="s">
        <v>178</v>
      </c>
      <c r="C78" t="s">
        <v>553</v>
      </c>
    </row>
    <row r="79" spans="1:3">
      <c r="A79">
        <v>76</v>
      </c>
      <c r="B79" t="s">
        <v>296</v>
      </c>
      <c r="C79" t="s">
        <v>535</v>
      </c>
    </row>
    <row r="80" spans="1:3">
      <c r="A80">
        <v>77</v>
      </c>
      <c r="B80" t="s">
        <v>371</v>
      </c>
      <c r="C80" t="s">
        <v>317</v>
      </c>
    </row>
    <row r="81" spans="1:3">
      <c r="A81">
        <v>78</v>
      </c>
      <c r="B81" t="s">
        <v>373</v>
      </c>
      <c r="C81" t="s">
        <v>564</v>
      </c>
    </row>
    <row r="82" spans="1:3">
      <c r="A82">
        <v>79</v>
      </c>
      <c r="B82" t="s">
        <v>290</v>
      </c>
      <c r="C82" t="s">
        <v>555</v>
      </c>
    </row>
    <row r="83" spans="1:3">
      <c r="A83">
        <v>80</v>
      </c>
      <c r="B83" t="s">
        <v>264</v>
      </c>
      <c r="C83" t="s">
        <v>553</v>
      </c>
    </row>
    <row r="84" spans="1:3">
      <c r="A84">
        <v>81</v>
      </c>
      <c r="B84" t="s">
        <v>289</v>
      </c>
      <c r="C84" t="s">
        <v>553</v>
      </c>
    </row>
    <row r="85" spans="1:3">
      <c r="A85">
        <v>82</v>
      </c>
      <c r="B85" t="s">
        <v>181</v>
      </c>
      <c r="C85" t="s">
        <v>557</v>
      </c>
    </row>
    <row r="86" spans="1:3">
      <c r="A86">
        <v>83</v>
      </c>
      <c r="B86" t="s">
        <v>432</v>
      </c>
      <c r="C86" t="s">
        <v>535</v>
      </c>
    </row>
    <row r="87" spans="1:3">
      <c r="A87">
        <v>84</v>
      </c>
      <c r="B87" t="s">
        <v>477</v>
      </c>
      <c r="C87" t="s">
        <v>554</v>
      </c>
    </row>
    <row r="88" spans="1:3">
      <c r="A88">
        <v>85</v>
      </c>
      <c r="B88" t="s">
        <v>253</v>
      </c>
      <c r="C88" t="s">
        <v>554</v>
      </c>
    </row>
    <row r="89" spans="1:3">
      <c r="A89">
        <v>86</v>
      </c>
      <c r="B89" t="s">
        <v>486</v>
      </c>
      <c r="C89" t="s">
        <v>558</v>
      </c>
    </row>
    <row r="90" spans="1:3">
      <c r="A90">
        <v>87</v>
      </c>
      <c r="B90" t="s">
        <v>190</v>
      </c>
      <c r="C90" t="s">
        <v>557</v>
      </c>
    </row>
    <row r="91" spans="1:3">
      <c r="A91">
        <v>88</v>
      </c>
      <c r="B91" t="s">
        <v>200</v>
      </c>
      <c r="C91" t="s">
        <v>566</v>
      </c>
    </row>
    <row r="92" spans="1:3">
      <c r="A92">
        <v>89</v>
      </c>
      <c r="B92" t="s">
        <v>312</v>
      </c>
      <c r="C92" t="s">
        <v>565</v>
      </c>
    </row>
    <row r="93" spans="1:3">
      <c r="A93">
        <v>90</v>
      </c>
      <c r="B93" t="s">
        <v>465</v>
      </c>
      <c r="C93" t="s">
        <v>566</v>
      </c>
    </row>
    <row r="94" spans="1:3">
      <c r="A94">
        <v>91</v>
      </c>
      <c r="B94" t="s">
        <v>303</v>
      </c>
      <c r="C94" t="s">
        <v>536</v>
      </c>
    </row>
    <row r="95" spans="1:3">
      <c r="A95">
        <v>92</v>
      </c>
      <c r="B95" t="s">
        <v>401</v>
      </c>
      <c r="C95" t="s">
        <v>536</v>
      </c>
    </row>
    <row r="96" spans="1:3">
      <c r="A96">
        <v>93</v>
      </c>
      <c r="B96" t="s">
        <v>141</v>
      </c>
      <c r="C96" t="s">
        <v>536</v>
      </c>
    </row>
    <row r="97" spans="1:3">
      <c r="A97">
        <v>94</v>
      </c>
      <c r="B97" t="s">
        <v>311</v>
      </c>
      <c r="C97" t="s">
        <v>556</v>
      </c>
    </row>
    <row r="98" spans="1:3">
      <c r="A98">
        <v>95</v>
      </c>
      <c r="B98" t="s">
        <v>387</v>
      </c>
      <c r="C98" t="s">
        <v>556</v>
      </c>
    </row>
    <row r="99" spans="1:3">
      <c r="A99">
        <v>96</v>
      </c>
      <c r="B99" t="s">
        <v>299</v>
      </c>
      <c r="C99" t="s">
        <v>556</v>
      </c>
    </row>
    <row r="100" spans="1:3">
      <c r="A100">
        <v>97</v>
      </c>
      <c r="B100" t="s">
        <v>196</v>
      </c>
      <c r="C100" t="s">
        <v>553</v>
      </c>
    </row>
    <row r="101" spans="1:3">
      <c r="A101">
        <v>98</v>
      </c>
      <c r="B101" t="s">
        <v>233</v>
      </c>
      <c r="C101" t="s">
        <v>562</v>
      </c>
    </row>
    <row r="102" spans="1:3">
      <c r="A102">
        <v>99</v>
      </c>
      <c r="B102" t="s">
        <v>422</v>
      </c>
      <c r="C102" t="s">
        <v>553</v>
      </c>
    </row>
    <row r="103" spans="1:3">
      <c r="A103">
        <v>100</v>
      </c>
      <c r="B103" t="s">
        <v>398</v>
      </c>
      <c r="C103" t="s">
        <v>564</v>
      </c>
    </row>
    <row r="104" spans="1:3">
      <c r="A104">
        <v>101</v>
      </c>
      <c r="B104" t="s">
        <v>394</v>
      </c>
      <c r="C104" t="s">
        <v>317</v>
      </c>
    </row>
    <row r="105" spans="1:3">
      <c r="A105">
        <v>102</v>
      </c>
      <c r="B105" t="s">
        <v>130</v>
      </c>
      <c r="C105" t="s">
        <v>317</v>
      </c>
    </row>
    <row r="106" spans="1:3">
      <c r="A106">
        <v>103</v>
      </c>
      <c r="B106" t="s">
        <v>203</v>
      </c>
      <c r="C106" t="s">
        <v>317</v>
      </c>
    </row>
    <row r="107" spans="1:3">
      <c r="A107">
        <v>104</v>
      </c>
      <c r="B107" t="s">
        <v>194</v>
      </c>
      <c r="C107" t="s">
        <v>556</v>
      </c>
    </row>
    <row r="108" spans="1:3">
      <c r="A108">
        <v>105</v>
      </c>
      <c r="B108" t="s">
        <v>129</v>
      </c>
      <c r="C108" t="s">
        <v>324</v>
      </c>
    </row>
    <row r="109" spans="1:3">
      <c r="A109">
        <v>106</v>
      </c>
      <c r="B109" t="s">
        <v>202</v>
      </c>
      <c r="C109" t="s">
        <v>317</v>
      </c>
    </row>
    <row r="110" spans="1:3">
      <c r="A110">
        <v>107</v>
      </c>
      <c r="B110" t="s">
        <v>128</v>
      </c>
      <c r="C110" t="s">
        <v>556</v>
      </c>
    </row>
    <row r="111" spans="1:3">
      <c r="A111">
        <v>108</v>
      </c>
      <c r="B111" t="s">
        <v>360</v>
      </c>
      <c r="C111" t="s">
        <v>562</v>
      </c>
    </row>
    <row r="112" spans="1:3">
      <c r="A112">
        <v>109</v>
      </c>
      <c r="B112" t="s">
        <v>173</v>
      </c>
      <c r="C112" t="s">
        <v>553</v>
      </c>
    </row>
    <row r="113" spans="1:3">
      <c r="A113">
        <v>110</v>
      </c>
      <c r="B113" t="s">
        <v>244</v>
      </c>
      <c r="C113" t="s">
        <v>514</v>
      </c>
    </row>
    <row r="114" spans="1:3">
      <c r="A114">
        <v>111</v>
      </c>
      <c r="B114" t="s">
        <v>224</v>
      </c>
      <c r="C114" t="s">
        <v>556</v>
      </c>
    </row>
    <row r="115" spans="1:3">
      <c r="A115">
        <v>112</v>
      </c>
      <c r="B115" t="s">
        <v>248</v>
      </c>
      <c r="C115" t="s">
        <v>566</v>
      </c>
    </row>
    <row r="116" spans="1:3">
      <c r="A116">
        <v>113</v>
      </c>
      <c r="B116" t="s">
        <v>225</v>
      </c>
      <c r="C116" t="s">
        <v>558</v>
      </c>
    </row>
    <row r="117" spans="1:3">
      <c r="A117">
        <v>114</v>
      </c>
      <c r="B117" t="s">
        <v>417</v>
      </c>
      <c r="C117" t="s">
        <v>558</v>
      </c>
    </row>
    <row r="118" spans="1:3">
      <c r="A118">
        <v>115</v>
      </c>
      <c r="B118" t="s">
        <v>149</v>
      </c>
      <c r="C118" t="s">
        <v>317</v>
      </c>
    </row>
    <row r="119" spans="1:3">
      <c r="A119">
        <v>116</v>
      </c>
      <c r="B119" t="s">
        <v>335</v>
      </c>
      <c r="C119" t="s">
        <v>557</v>
      </c>
    </row>
    <row r="120" spans="1:3">
      <c r="A120">
        <v>117</v>
      </c>
      <c r="B120" t="s">
        <v>431</v>
      </c>
      <c r="C120" t="s">
        <v>535</v>
      </c>
    </row>
    <row r="121" spans="1:3">
      <c r="A121">
        <v>118</v>
      </c>
      <c r="B121" t="s">
        <v>245</v>
      </c>
      <c r="C121" t="s">
        <v>558</v>
      </c>
    </row>
    <row r="122" spans="1:3">
      <c r="A122">
        <v>119</v>
      </c>
      <c r="B122" t="s">
        <v>449</v>
      </c>
      <c r="C122" t="s">
        <v>553</v>
      </c>
    </row>
    <row r="123" spans="1:3">
      <c r="A123">
        <v>120</v>
      </c>
      <c r="B123" t="s">
        <v>192</v>
      </c>
      <c r="C123" t="s">
        <v>317</v>
      </c>
    </row>
    <row r="124" spans="1:3">
      <c r="A124">
        <v>121</v>
      </c>
      <c r="B124" t="s">
        <v>288</v>
      </c>
      <c r="C124" t="s">
        <v>555</v>
      </c>
    </row>
    <row r="125" spans="1:3">
      <c r="A125">
        <v>122</v>
      </c>
      <c r="B125" t="s">
        <v>438</v>
      </c>
      <c r="C125" t="s">
        <v>558</v>
      </c>
    </row>
    <row r="126" spans="1:3">
      <c r="A126">
        <v>123</v>
      </c>
      <c r="B126" t="s">
        <v>397</v>
      </c>
      <c r="C126" t="s">
        <v>553</v>
      </c>
    </row>
    <row r="127" spans="1:3">
      <c r="A127">
        <v>124</v>
      </c>
      <c r="B127" t="s">
        <v>186</v>
      </c>
      <c r="C127" t="s">
        <v>535</v>
      </c>
    </row>
    <row r="128" spans="1:3">
      <c r="A128">
        <v>125</v>
      </c>
      <c r="B128" t="s">
        <v>402</v>
      </c>
      <c r="C128" t="s">
        <v>317</v>
      </c>
    </row>
    <row r="129" spans="1:3">
      <c r="A129">
        <v>126</v>
      </c>
      <c r="B129" t="s">
        <v>404</v>
      </c>
      <c r="C129" t="s">
        <v>556</v>
      </c>
    </row>
    <row r="130" spans="1:3">
      <c r="A130">
        <v>127</v>
      </c>
      <c r="B130" t="s">
        <v>453</v>
      </c>
      <c r="C130" t="s">
        <v>324</v>
      </c>
    </row>
    <row r="131" spans="1:3">
      <c r="A131">
        <v>128</v>
      </c>
      <c r="B131" t="s">
        <v>382</v>
      </c>
      <c r="C131" t="s">
        <v>556</v>
      </c>
    </row>
    <row r="132" spans="1:3">
      <c r="A132">
        <v>129</v>
      </c>
      <c r="B132" t="s">
        <v>268</v>
      </c>
      <c r="C132" t="s">
        <v>562</v>
      </c>
    </row>
    <row r="133" spans="1:3">
      <c r="A133">
        <v>130</v>
      </c>
      <c r="B133" t="s">
        <v>232</v>
      </c>
      <c r="C133" t="s">
        <v>317</v>
      </c>
    </row>
    <row r="134" spans="1:3">
      <c r="A134">
        <v>131</v>
      </c>
      <c r="B134" t="s">
        <v>231</v>
      </c>
      <c r="C134" t="s">
        <v>557</v>
      </c>
    </row>
    <row r="135" spans="1:3">
      <c r="A135">
        <v>132</v>
      </c>
      <c r="B135" t="s">
        <v>333</v>
      </c>
      <c r="C135" t="s">
        <v>556</v>
      </c>
    </row>
    <row r="136" spans="1:3">
      <c r="A136">
        <v>133</v>
      </c>
      <c r="B136" t="s">
        <v>267</v>
      </c>
      <c r="C136" t="s">
        <v>556</v>
      </c>
    </row>
    <row r="137" spans="1:3">
      <c r="A137">
        <v>134</v>
      </c>
      <c r="B137" t="s">
        <v>158</v>
      </c>
      <c r="C137" t="s">
        <v>557</v>
      </c>
    </row>
    <row r="138" spans="1:3">
      <c r="A138">
        <v>135</v>
      </c>
      <c r="B138" t="s">
        <v>430</v>
      </c>
      <c r="C138" t="s">
        <v>536</v>
      </c>
    </row>
    <row r="139" spans="1:3">
      <c r="A139">
        <v>136</v>
      </c>
      <c r="B139" t="s">
        <v>411</v>
      </c>
      <c r="C139" t="s">
        <v>324</v>
      </c>
    </row>
    <row r="140" spans="1:3">
      <c r="A140">
        <v>137</v>
      </c>
      <c r="B140" t="s">
        <v>263</v>
      </c>
      <c r="C140" t="s">
        <v>556</v>
      </c>
    </row>
    <row r="141" spans="1:3">
      <c r="A141">
        <v>138</v>
      </c>
      <c r="B141" t="s">
        <v>287</v>
      </c>
      <c r="C141" t="s">
        <v>555</v>
      </c>
    </row>
    <row r="142" spans="1:3">
      <c r="A142">
        <v>139</v>
      </c>
      <c r="B142" t="s">
        <v>281</v>
      </c>
      <c r="C142" t="s">
        <v>556</v>
      </c>
    </row>
    <row r="143" spans="1:3">
      <c r="A143">
        <v>140</v>
      </c>
      <c r="B143" t="s">
        <v>237</v>
      </c>
      <c r="C143" t="s">
        <v>564</v>
      </c>
    </row>
    <row r="144" spans="1:3">
      <c r="A144">
        <v>141</v>
      </c>
      <c r="B144" t="s">
        <v>213</v>
      </c>
      <c r="C144" t="s">
        <v>557</v>
      </c>
    </row>
    <row r="145" spans="1:3">
      <c r="A145">
        <v>142</v>
      </c>
      <c r="B145" t="s">
        <v>145</v>
      </c>
      <c r="C145" t="s">
        <v>556</v>
      </c>
    </row>
    <row r="146" spans="1:3">
      <c r="A146">
        <v>143</v>
      </c>
      <c r="B146" t="s">
        <v>307</v>
      </c>
      <c r="C146" t="s">
        <v>556</v>
      </c>
    </row>
    <row r="147" spans="1:3">
      <c r="A147">
        <v>144</v>
      </c>
      <c r="B147" t="s">
        <v>207</v>
      </c>
      <c r="C147" t="s">
        <v>555</v>
      </c>
    </row>
    <row r="148" spans="1:3">
      <c r="A148">
        <v>145</v>
      </c>
      <c r="B148" t="s">
        <v>444</v>
      </c>
      <c r="C148" t="s">
        <v>564</v>
      </c>
    </row>
    <row r="149" spans="1:3">
      <c r="A149">
        <v>146</v>
      </c>
      <c r="B149" t="s">
        <v>146</v>
      </c>
      <c r="C149" t="s">
        <v>553</v>
      </c>
    </row>
    <row r="150" spans="1:3">
      <c r="A150">
        <v>147</v>
      </c>
      <c r="B150" t="s">
        <v>454</v>
      </c>
      <c r="C150" t="s">
        <v>564</v>
      </c>
    </row>
    <row r="151" spans="1:3">
      <c r="A151">
        <v>148</v>
      </c>
      <c r="B151" t="s">
        <v>250</v>
      </c>
      <c r="C151" t="s">
        <v>556</v>
      </c>
    </row>
    <row r="152" spans="1:3">
      <c r="A152">
        <v>149</v>
      </c>
      <c r="B152" t="s">
        <v>275</v>
      </c>
      <c r="C152" t="s">
        <v>317</v>
      </c>
    </row>
    <row r="153" spans="1:3">
      <c r="A153">
        <v>150</v>
      </c>
      <c r="B153" t="s">
        <v>396</v>
      </c>
      <c r="C153" t="s">
        <v>317</v>
      </c>
    </row>
    <row r="154" spans="1:3">
      <c r="A154">
        <v>151</v>
      </c>
      <c r="B154" t="s">
        <v>423</v>
      </c>
      <c r="C154" t="s">
        <v>557</v>
      </c>
    </row>
    <row r="155" spans="1:3">
      <c r="A155">
        <v>152</v>
      </c>
      <c r="B155" t="s">
        <v>274</v>
      </c>
      <c r="C155" t="s">
        <v>557</v>
      </c>
    </row>
    <row r="156" spans="1:3">
      <c r="A156">
        <v>153</v>
      </c>
      <c r="B156" t="s">
        <v>136</v>
      </c>
      <c r="C156" t="s">
        <v>557</v>
      </c>
    </row>
    <row r="157" spans="1:3">
      <c r="A157">
        <v>154</v>
      </c>
      <c r="B157" t="s">
        <v>221</v>
      </c>
      <c r="C157" t="s">
        <v>557</v>
      </c>
    </row>
    <row r="158" spans="1:3">
      <c r="A158">
        <v>155</v>
      </c>
      <c r="B158" t="s">
        <v>165</v>
      </c>
      <c r="C158" t="s">
        <v>562</v>
      </c>
    </row>
    <row r="159" spans="1:3">
      <c r="A159">
        <v>156</v>
      </c>
      <c r="B159" t="s">
        <v>199</v>
      </c>
      <c r="C159" t="s">
        <v>566</v>
      </c>
    </row>
    <row r="160" spans="1:3">
      <c r="A160">
        <v>157</v>
      </c>
      <c r="B160" t="s">
        <v>330</v>
      </c>
      <c r="C160" t="s">
        <v>556</v>
      </c>
    </row>
    <row r="161" spans="1:3">
      <c r="A161">
        <v>158</v>
      </c>
      <c r="B161" t="s">
        <v>198</v>
      </c>
      <c r="C161" t="s">
        <v>535</v>
      </c>
    </row>
    <row r="162" spans="1:3">
      <c r="A162">
        <v>159</v>
      </c>
      <c r="B162" t="s">
        <v>279</v>
      </c>
      <c r="C162" t="s">
        <v>564</v>
      </c>
    </row>
    <row r="163" spans="1:3">
      <c r="A163">
        <v>160</v>
      </c>
      <c r="B163" t="s">
        <v>195</v>
      </c>
      <c r="C163" t="s">
        <v>553</v>
      </c>
    </row>
    <row r="164" spans="1:3">
      <c r="A164">
        <v>161</v>
      </c>
      <c r="B164" t="s">
        <v>302</v>
      </c>
      <c r="C164" t="s">
        <v>554</v>
      </c>
    </row>
    <row r="165" spans="1:3">
      <c r="A165">
        <v>162</v>
      </c>
      <c r="B165" t="s">
        <v>485</v>
      </c>
      <c r="C165" t="s">
        <v>553</v>
      </c>
    </row>
    <row r="166" spans="1:3">
      <c r="A166">
        <v>163</v>
      </c>
      <c r="B166" t="s">
        <v>197</v>
      </c>
      <c r="C166" t="s">
        <v>556</v>
      </c>
    </row>
    <row r="167" spans="1:3">
      <c r="A167">
        <v>164</v>
      </c>
      <c r="B167" t="s">
        <v>306</v>
      </c>
      <c r="C167" t="s">
        <v>556</v>
      </c>
    </row>
    <row r="168" spans="1:3">
      <c r="A168">
        <v>165</v>
      </c>
      <c r="B168" t="s">
        <v>155</v>
      </c>
      <c r="C168" t="s">
        <v>553</v>
      </c>
    </row>
    <row r="169" spans="1:3">
      <c r="A169">
        <v>166</v>
      </c>
      <c r="B169" t="s">
        <v>457</v>
      </c>
      <c r="C169" t="s">
        <v>553</v>
      </c>
    </row>
    <row r="170" spans="1:3">
      <c r="A170">
        <v>167</v>
      </c>
      <c r="B170" t="s">
        <v>251</v>
      </c>
      <c r="C170" t="s">
        <v>561</v>
      </c>
    </row>
    <row r="171" spans="1:3">
      <c r="A171">
        <v>168</v>
      </c>
      <c r="B171" t="s">
        <v>219</v>
      </c>
      <c r="C171" t="s">
        <v>317</v>
      </c>
    </row>
    <row r="172" spans="1:3">
      <c r="A172">
        <v>169</v>
      </c>
      <c r="B172" t="s">
        <v>252</v>
      </c>
      <c r="C172" t="s">
        <v>554</v>
      </c>
    </row>
    <row r="173" spans="1:3">
      <c r="A173">
        <v>170</v>
      </c>
      <c r="B173" t="s">
        <v>201</v>
      </c>
      <c r="C173" t="s">
        <v>566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DA5BB-2562-AA4F-B6FE-0E8FCE26625D}">
  <dimension ref="A2:D41"/>
  <sheetViews>
    <sheetView workbookViewId="0">
      <selection activeCell="F20" sqref="F20"/>
    </sheetView>
  </sheetViews>
  <sheetFormatPr baseColWidth="10" defaultRowHeight="16"/>
  <cols>
    <col min="2" max="2" width="28" customWidth="1"/>
    <col min="3" max="3" width="17.83203125" customWidth="1"/>
  </cols>
  <sheetData>
    <row r="2" spans="1:4">
      <c r="B2" s="1" t="s">
        <v>569</v>
      </c>
      <c r="C2" s="1" t="s">
        <v>570</v>
      </c>
      <c r="D2" s="1"/>
    </row>
    <row r="3" spans="1:4">
      <c r="A3">
        <v>1</v>
      </c>
      <c r="B3" t="s">
        <v>135</v>
      </c>
      <c r="C3" t="s">
        <v>556</v>
      </c>
    </row>
    <row r="4" spans="1:4">
      <c r="A4">
        <v>2</v>
      </c>
      <c r="B4" t="s">
        <v>405</v>
      </c>
      <c r="C4" t="s">
        <v>558</v>
      </c>
    </row>
    <row r="5" spans="1:4">
      <c r="A5">
        <v>3</v>
      </c>
      <c r="B5" t="s">
        <v>229</v>
      </c>
      <c r="C5" t="s">
        <v>558</v>
      </c>
    </row>
    <row r="6" spans="1:4">
      <c r="A6">
        <v>4</v>
      </c>
      <c r="B6" t="s">
        <v>293</v>
      </c>
      <c r="C6" t="s">
        <v>558</v>
      </c>
    </row>
    <row r="7" spans="1:4">
      <c r="A7">
        <v>5</v>
      </c>
      <c r="B7" t="s">
        <v>318</v>
      </c>
      <c r="C7" t="s">
        <v>317</v>
      </c>
    </row>
    <row r="8" spans="1:4">
      <c r="A8">
        <v>6</v>
      </c>
      <c r="B8" t="s">
        <v>216</v>
      </c>
      <c r="C8" t="s">
        <v>317</v>
      </c>
    </row>
    <row r="9" spans="1:4">
      <c r="A9">
        <v>7</v>
      </c>
      <c r="B9" t="s">
        <v>175</v>
      </c>
      <c r="C9" t="s">
        <v>317</v>
      </c>
    </row>
    <row r="10" spans="1:4">
      <c r="A10">
        <v>8</v>
      </c>
      <c r="B10" t="s">
        <v>388</v>
      </c>
      <c r="C10" t="s">
        <v>555</v>
      </c>
    </row>
    <row r="11" spans="1:4">
      <c r="A11">
        <v>9</v>
      </c>
      <c r="B11" t="s">
        <v>210</v>
      </c>
      <c r="C11" t="s">
        <v>533</v>
      </c>
    </row>
    <row r="12" spans="1:4">
      <c r="A12">
        <v>10</v>
      </c>
      <c r="B12" t="s">
        <v>150</v>
      </c>
      <c r="C12" t="s">
        <v>317</v>
      </c>
    </row>
    <row r="13" spans="1:4">
      <c r="A13">
        <v>11</v>
      </c>
      <c r="B13" t="s">
        <v>270</v>
      </c>
      <c r="C13" t="s">
        <v>555</v>
      </c>
    </row>
    <row r="14" spans="1:4">
      <c r="A14">
        <v>12</v>
      </c>
      <c r="B14" t="s">
        <v>310</v>
      </c>
      <c r="C14" t="s">
        <v>568</v>
      </c>
    </row>
    <row r="15" spans="1:4">
      <c r="A15">
        <v>13</v>
      </c>
      <c r="B15" t="s">
        <v>259</v>
      </c>
      <c r="C15" t="s">
        <v>565</v>
      </c>
    </row>
    <row r="16" spans="1:4">
      <c r="A16">
        <v>14</v>
      </c>
      <c r="B16" t="s">
        <v>285</v>
      </c>
      <c r="C16" t="s">
        <v>533</v>
      </c>
    </row>
    <row r="17" spans="1:3">
      <c r="A17">
        <v>15</v>
      </c>
      <c r="B17" t="s">
        <v>433</v>
      </c>
      <c r="C17" t="s">
        <v>567</v>
      </c>
    </row>
    <row r="18" spans="1:3">
      <c r="A18">
        <v>16</v>
      </c>
      <c r="B18" t="s">
        <v>269</v>
      </c>
      <c r="C18" t="s">
        <v>557</v>
      </c>
    </row>
    <row r="19" spans="1:3">
      <c r="A19">
        <v>17</v>
      </c>
      <c r="B19" t="s">
        <v>317</v>
      </c>
      <c r="C19" t="s">
        <v>317</v>
      </c>
    </row>
    <row r="20" spans="1:3">
      <c r="A20">
        <v>18</v>
      </c>
      <c r="B20" t="s">
        <v>290</v>
      </c>
      <c r="C20" t="s">
        <v>555</v>
      </c>
    </row>
    <row r="21" spans="1:3">
      <c r="A21">
        <v>19</v>
      </c>
      <c r="B21" t="s">
        <v>211</v>
      </c>
      <c r="C21" t="s">
        <v>533</v>
      </c>
    </row>
    <row r="22" spans="1:3">
      <c r="A22">
        <v>20</v>
      </c>
      <c r="B22" t="s">
        <v>427</v>
      </c>
      <c r="C22" t="s">
        <v>317</v>
      </c>
    </row>
    <row r="23" spans="1:3">
      <c r="A23">
        <v>21</v>
      </c>
      <c r="B23" t="s">
        <v>130</v>
      </c>
      <c r="C23" t="s">
        <v>317</v>
      </c>
    </row>
    <row r="24" spans="1:3">
      <c r="A24">
        <v>22</v>
      </c>
      <c r="B24" t="s">
        <v>215</v>
      </c>
      <c r="C24" t="s">
        <v>317</v>
      </c>
    </row>
    <row r="25" spans="1:3">
      <c r="A25">
        <v>23</v>
      </c>
      <c r="B25" t="s">
        <v>202</v>
      </c>
      <c r="C25" t="s">
        <v>317</v>
      </c>
    </row>
    <row r="26" spans="1:3">
      <c r="A26">
        <v>24</v>
      </c>
      <c r="B26" t="s">
        <v>223</v>
      </c>
      <c r="C26" t="s">
        <v>317</v>
      </c>
    </row>
    <row r="27" spans="1:3">
      <c r="A27">
        <v>25</v>
      </c>
      <c r="B27" t="s">
        <v>249</v>
      </c>
      <c r="C27" t="s">
        <v>533</v>
      </c>
    </row>
    <row r="28" spans="1:3">
      <c r="A28">
        <v>26</v>
      </c>
      <c r="B28" t="s">
        <v>295</v>
      </c>
      <c r="C28" t="s">
        <v>317</v>
      </c>
    </row>
    <row r="29" spans="1:3">
      <c r="A29">
        <v>27</v>
      </c>
      <c r="B29" t="s">
        <v>167</v>
      </c>
      <c r="C29" t="s">
        <v>317</v>
      </c>
    </row>
    <row r="30" spans="1:3">
      <c r="A30">
        <v>28</v>
      </c>
      <c r="B30" t="s">
        <v>149</v>
      </c>
      <c r="C30" t="s">
        <v>317</v>
      </c>
    </row>
    <row r="31" spans="1:3">
      <c r="A31">
        <v>29</v>
      </c>
      <c r="B31" t="s">
        <v>294</v>
      </c>
      <c r="C31" t="s">
        <v>567</v>
      </c>
    </row>
    <row r="32" spans="1:3">
      <c r="A32">
        <v>30</v>
      </c>
      <c r="B32" t="s">
        <v>384</v>
      </c>
      <c r="C32" t="s">
        <v>567</v>
      </c>
    </row>
    <row r="33" spans="1:3">
      <c r="A33">
        <v>31</v>
      </c>
      <c r="B33" t="s">
        <v>193</v>
      </c>
      <c r="C33" t="s">
        <v>317</v>
      </c>
    </row>
    <row r="34" spans="1:3">
      <c r="A34">
        <v>32</v>
      </c>
      <c r="B34" t="s">
        <v>288</v>
      </c>
      <c r="C34" t="s">
        <v>555</v>
      </c>
    </row>
    <row r="35" spans="1:3">
      <c r="A35">
        <v>33</v>
      </c>
      <c r="B35" t="s">
        <v>278</v>
      </c>
      <c r="C35" t="s">
        <v>533</v>
      </c>
    </row>
    <row r="36" spans="1:3">
      <c r="A36">
        <v>34</v>
      </c>
      <c r="B36" t="s">
        <v>188</v>
      </c>
      <c r="C36" t="s">
        <v>317</v>
      </c>
    </row>
    <row r="37" spans="1:3">
      <c r="A37">
        <v>35</v>
      </c>
      <c r="B37" t="s">
        <v>273</v>
      </c>
      <c r="C37" t="s">
        <v>317</v>
      </c>
    </row>
    <row r="38" spans="1:3">
      <c r="A38">
        <v>36</v>
      </c>
      <c r="B38" t="s">
        <v>287</v>
      </c>
      <c r="C38" t="s">
        <v>555</v>
      </c>
    </row>
    <row r="39" spans="1:3">
      <c r="A39">
        <v>37</v>
      </c>
      <c r="B39" t="s">
        <v>336</v>
      </c>
      <c r="C39" t="s">
        <v>514</v>
      </c>
    </row>
    <row r="40" spans="1:3">
      <c r="A40">
        <v>38</v>
      </c>
      <c r="B40" t="s">
        <v>274</v>
      </c>
      <c r="C40" t="s">
        <v>557</v>
      </c>
    </row>
    <row r="41" spans="1:3">
      <c r="A41">
        <v>39</v>
      </c>
      <c r="B41" t="s">
        <v>515</v>
      </c>
      <c r="C41" t="s">
        <v>554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Drinks</vt:lpstr>
      <vt:lpstr>Recipe</vt:lpstr>
      <vt:lpstr>Ingredients</vt:lpstr>
      <vt:lpstr>Garnishes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2020-07-10T23:22:42Z</dcterms:created>
  <dcterms:modified xsi:type="dcterms:W3CDTF">2020-08-15T03:14:00Z</dcterms:modified>
</cp:coreProperties>
</file>