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esktop\"/>
    </mc:Choice>
  </mc:AlternateContent>
  <bookViews>
    <workbookView xWindow="0" yWindow="0" windowWidth="25125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H35" i="1"/>
  <c r="H31" i="1"/>
  <c r="H25" i="1"/>
  <c r="H19" i="1"/>
  <c r="G37" i="1"/>
  <c r="G35" i="1"/>
  <c r="G31" i="1"/>
  <c r="G25" i="1"/>
  <c r="G19" i="1"/>
  <c r="G9" i="1"/>
  <c r="H9" i="1" s="1"/>
</calcChain>
</file>

<file path=xl/sharedStrings.xml><?xml version="1.0" encoding="utf-8"?>
<sst xmlns="http://schemas.openxmlformats.org/spreadsheetml/2006/main" count="115" uniqueCount="80">
  <si>
    <t>Nucleo_DCO表示データ・I2C通信・フォーマット</t>
    <rPh sb="10" eb="12">
      <t>ヒョウジ</t>
    </rPh>
    <rPh sb="19" eb="21">
      <t>ツウシン</t>
    </rPh>
    <phoneticPr fontId="1"/>
  </si>
  <si>
    <t>2018.11.03</t>
    <phoneticPr fontId="1"/>
  </si>
  <si>
    <t>Mode</t>
    <phoneticPr fontId="1"/>
  </si>
  <si>
    <t>DM_TITLE</t>
    <phoneticPr fontId="1"/>
  </si>
  <si>
    <t>Mode#</t>
    <phoneticPr fontId="1"/>
  </si>
  <si>
    <t>Name</t>
    <phoneticPr fontId="1"/>
  </si>
  <si>
    <t>Size(Byte)</t>
    <phoneticPr fontId="1"/>
  </si>
  <si>
    <t>DM_NORMAL</t>
    <phoneticPr fontId="1"/>
  </si>
  <si>
    <t>DM_FREQUENCY</t>
  </si>
  <si>
    <t>DM_AMPLITUDE</t>
  </si>
  <si>
    <t>DM_PULSE_WIDTH</t>
  </si>
  <si>
    <t>説明</t>
    <rPh sb="0" eb="2">
      <t>セツメイ</t>
    </rPh>
    <phoneticPr fontId="1"/>
  </si>
  <si>
    <t>WaveShape1</t>
    <phoneticPr fontId="1"/>
  </si>
  <si>
    <t>TitleStr1</t>
    <phoneticPr fontId="1"/>
  </si>
  <si>
    <t>TitleStr2</t>
    <phoneticPr fontId="1"/>
  </si>
  <si>
    <t>TitleStr3</t>
    <phoneticPr fontId="1"/>
  </si>
  <si>
    <t>WaveShape2</t>
    <phoneticPr fontId="1"/>
  </si>
  <si>
    <t>WaveShape3</t>
    <phoneticPr fontId="1"/>
  </si>
  <si>
    <t>FreqRange1</t>
    <phoneticPr fontId="1"/>
  </si>
  <si>
    <t>FreqRange2</t>
  </si>
  <si>
    <t>FreqRange3</t>
  </si>
  <si>
    <t>FPS</t>
    <phoneticPr fontId="1"/>
  </si>
  <si>
    <t>BattVoltage</t>
    <phoneticPr fontId="1"/>
  </si>
  <si>
    <t>OSC1の波形番号</t>
    <rPh sb="5" eb="7">
      <t>ハケイ</t>
    </rPh>
    <rPh sb="7" eb="9">
      <t>バンゴウ</t>
    </rPh>
    <phoneticPr fontId="1"/>
  </si>
  <si>
    <t>OSC2の波形番号</t>
    <rPh sb="5" eb="7">
      <t>ハケイ</t>
    </rPh>
    <rPh sb="7" eb="9">
      <t>バンゴウ</t>
    </rPh>
    <phoneticPr fontId="1"/>
  </si>
  <si>
    <t>OSC3の波形番号</t>
    <rPh sb="5" eb="7">
      <t>ハケイ</t>
    </rPh>
    <rPh sb="7" eb="9">
      <t>バンゴウ</t>
    </rPh>
    <phoneticPr fontId="1"/>
  </si>
  <si>
    <t>OSC1の周波数レンジ番号</t>
    <rPh sb="5" eb="8">
      <t>シュウハスウ</t>
    </rPh>
    <rPh sb="11" eb="13">
      <t>バンゴウ</t>
    </rPh>
    <phoneticPr fontId="1"/>
  </si>
  <si>
    <t>OSC2の周波数レンジ番号</t>
    <rPh sb="5" eb="8">
      <t>シュウハスウ</t>
    </rPh>
    <rPh sb="11" eb="13">
      <t>バンゴウ</t>
    </rPh>
    <phoneticPr fontId="1"/>
  </si>
  <si>
    <t>OSC3の周波数レンジ番号</t>
    <rPh sb="5" eb="8">
      <t>シュウハスウ</t>
    </rPh>
    <rPh sb="11" eb="13">
      <t>バンゴウ</t>
    </rPh>
    <phoneticPr fontId="1"/>
  </si>
  <si>
    <t>フレームレート（0.1Hz単位）</t>
    <rPh sb="13" eb="15">
      <t>タンイ</t>
    </rPh>
    <phoneticPr fontId="1"/>
  </si>
  <si>
    <t>電源電圧（0.1V単位）</t>
    <rPh sb="0" eb="4">
      <t>デンゲンデンアツ</t>
    </rPh>
    <rPh sb="9" eb="11">
      <t>タンイ</t>
    </rPh>
    <phoneticPr fontId="1"/>
  </si>
  <si>
    <t>ADCAvailable</t>
    <phoneticPr fontId="1"/>
  </si>
  <si>
    <t>ADC読み取り有効:1 無効:2</t>
    <rPh sb="3" eb="4">
      <t>ヨ</t>
    </rPh>
    <rPh sb="5" eb="6">
      <t>ト</t>
    </rPh>
    <rPh sb="7" eb="9">
      <t>ユウコウ</t>
    </rPh>
    <rPh sb="12" eb="14">
      <t>ムコウ</t>
    </rPh>
    <phoneticPr fontId="1"/>
  </si>
  <si>
    <t>Rate1</t>
    <phoneticPr fontId="1"/>
  </si>
  <si>
    <t>OSC1の周波数(0.1Hz単位)</t>
    <rPh sb="5" eb="8">
      <t>シュウハスウ</t>
    </rPh>
    <rPh sb="14" eb="16">
      <t>タンイ</t>
    </rPh>
    <phoneticPr fontId="1"/>
  </si>
  <si>
    <t>型</t>
    <rPh sb="0" eb="1">
      <t>カタ</t>
    </rPh>
    <phoneticPr fontId="1"/>
  </si>
  <si>
    <t>プログラム名</t>
    <rPh sb="5" eb="6">
      <t>メイ</t>
    </rPh>
    <phoneticPr fontId="1"/>
  </si>
  <si>
    <t>日付</t>
    <rPh sb="0" eb="2">
      <t>ヒヅケ</t>
    </rPh>
    <phoneticPr fontId="1"/>
  </si>
  <si>
    <t>時刻</t>
    <rPh sb="0" eb="2">
      <t>ジコク</t>
    </rPh>
    <phoneticPr fontId="1"/>
  </si>
  <si>
    <t>固定長文字列</t>
    <rPh sb="0" eb="3">
      <t>コテイチョウ</t>
    </rPh>
    <rPh sb="3" eb="6">
      <t>モジレツ</t>
    </rPh>
    <phoneticPr fontId="1"/>
  </si>
  <si>
    <t>uint_8</t>
    <phoneticPr fontId="1"/>
  </si>
  <si>
    <t>uint_16</t>
    <phoneticPr fontId="1"/>
  </si>
  <si>
    <t>Rate2</t>
    <phoneticPr fontId="1"/>
  </si>
  <si>
    <t>Rate3</t>
    <phoneticPr fontId="1"/>
  </si>
  <si>
    <t>Detune2</t>
    <phoneticPr fontId="1"/>
  </si>
  <si>
    <t>Detune3</t>
    <phoneticPr fontId="1"/>
  </si>
  <si>
    <t>int_16</t>
    <phoneticPr fontId="1"/>
  </si>
  <si>
    <t>OSC2の周波数(0.1Hz単位)</t>
    <rPh sb="5" eb="8">
      <t>シュウハスウ</t>
    </rPh>
    <rPh sb="14" eb="16">
      <t>タンイ</t>
    </rPh>
    <phoneticPr fontId="1"/>
  </si>
  <si>
    <t>OSC3の周波数(0.1Hz単位)</t>
    <rPh sb="5" eb="8">
      <t>シュウハスウ</t>
    </rPh>
    <rPh sb="14" eb="16">
      <t>タンイ</t>
    </rPh>
    <phoneticPr fontId="1"/>
  </si>
  <si>
    <t>OSC2のデチューン(0.001Hz単位)</t>
    <rPh sb="18" eb="20">
      <t>タンイ</t>
    </rPh>
    <phoneticPr fontId="1"/>
  </si>
  <si>
    <t>OSC3のデチューン(0.001Hz単位)</t>
    <rPh sb="18" eb="20">
      <t>タンイ</t>
    </rPh>
    <phoneticPr fontId="1"/>
  </si>
  <si>
    <t>Amplitude1</t>
    <phoneticPr fontId="1"/>
  </si>
  <si>
    <t>Amplitude2</t>
  </si>
  <si>
    <t>Amplitude3</t>
  </si>
  <si>
    <t>OSC1のボリューム(0.001単位）</t>
    <rPh sb="16" eb="18">
      <t>タンイ</t>
    </rPh>
    <phoneticPr fontId="1"/>
  </si>
  <si>
    <t>OSC2のボリューム(0.001単位）</t>
    <phoneticPr fontId="1"/>
  </si>
  <si>
    <t>MasterAmplitude</t>
    <phoneticPr fontId="1"/>
  </si>
  <si>
    <t>int16</t>
    <phoneticPr fontId="1"/>
  </si>
  <si>
    <t>OSC3のボリューム(0.001単位）</t>
    <phoneticPr fontId="1"/>
  </si>
  <si>
    <t>マスターボリューム(0.001単位）</t>
    <phoneticPr fontId="1"/>
  </si>
  <si>
    <t>Clip</t>
    <phoneticPr fontId="1"/>
  </si>
  <si>
    <t>uint8_t</t>
    <phoneticPr fontId="1"/>
  </si>
  <si>
    <t>クリップ 有:1 無:0</t>
    <rPh sb="5" eb="6">
      <t>ア</t>
    </rPh>
    <rPh sb="9" eb="10">
      <t>ナ</t>
    </rPh>
    <phoneticPr fontId="1"/>
  </si>
  <si>
    <t>PulseWidth1</t>
    <phoneticPr fontId="1"/>
  </si>
  <si>
    <t>PulseWidth2</t>
  </si>
  <si>
    <t>PulseWidth3</t>
  </si>
  <si>
    <t>OSC1のパルスワイズ(0.001単位)</t>
    <rPh sb="17" eb="19">
      <t>タンイ</t>
    </rPh>
    <phoneticPr fontId="1"/>
  </si>
  <si>
    <t>int16</t>
    <phoneticPr fontId="1"/>
  </si>
  <si>
    <t>DisplayMessage</t>
    <phoneticPr fontId="1"/>
  </si>
  <si>
    <t>uint8_t</t>
    <phoneticPr fontId="1"/>
  </si>
  <si>
    <t>メッセージの表示:1 非表示:0</t>
    <rPh sb="6" eb="8">
      <t>ヒョウジ</t>
    </rPh>
    <rPh sb="11" eb="14">
      <t>ヒヒョウジ</t>
    </rPh>
    <phoneticPr fontId="1"/>
  </si>
  <si>
    <t>通信バイト数</t>
    <rPh sb="0" eb="2">
      <t>ツウシン</t>
    </rPh>
    <rPh sb="5" eb="6">
      <t>スウ</t>
    </rPh>
    <phoneticPr fontId="1"/>
  </si>
  <si>
    <t>I2C Clock(Hz)</t>
    <phoneticPr fontId="1"/>
  </si>
  <si>
    <t>通信時間(us)</t>
    <rPh sb="0" eb="2">
      <t>ツウシン</t>
    </rPh>
    <rPh sb="2" eb="4">
      <t>ジカン</t>
    </rPh>
    <phoneticPr fontId="1"/>
  </si>
  <si>
    <t>DM_TITLE</t>
    <phoneticPr fontId="1"/>
  </si>
  <si>
    <t>DM_NORMAL</t>
    <phoneticPr fontId="1"/>
  </si>
  <si>
    <t>DM_FREQUENCY</t>
    <phoneticPr fontId="1"/>
  </si>
  <si>
    <t>DM_AMPLITUDE</t>
    <phoneticPr fontId="1"/>
  </si>
  <si>
    <t>DM_PULSE_WIDTH</t>
    <phoneticPr fontId="1"/>
  </si>
  <si>
    <t>DM_DISPLAY_OFF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</si>
</sst>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A37" sqref="A37"/>
    </sheetView>
  </sheetViews>
  <sheetFormatPr defaultRowHeight="13.5" x14ac:dyDescent="0.15"/>
  <cols>
    <col min="1" max="1" width="16.125" customWidth="1"/>
    <col min="3" max="3" width="15" bestFit="1" customWidth="1"/>
    <col min="4" max="4" width="13" bestFit="1" customWidth="1"/>
    <col min="6" max="6" width="29.875" bestFit="1" customWidth="1"/>
    <col min="7" max="7" width="11.875" bestFit="1" customWidth="1"/>
    <col min="8" max="8" width="12.375" bestFit="1" customWidth="1"/>
  </cols>
  <sheetData>
    <row r="1" spans="1:8" x14ac:dyDescent="0.15">
      <c r="A1" t="s">
        <v>0</v>
      </c>
    </row>
    <row r="2" spans="1:8" x14ac:dyDescent="0.15">
      <c r="A2" t="s">
        <v>1</v>
      </c>
    </row>
    <row r="4" spans="1:8" x14ac:dyDescent="0.15">
      <c r="A4" t="s">
        <v>72</v>
      </c>
      <c r="B4">
        <v>400000</v>
      </c>
    </row>
    <row r="6" spans="1:8" x14ac:dyDescent="0.15">
      <c r="A6" t="s">
        <v>2</v>
      </c>
      <c r="B6" t="s">
        <v>4</v>
      </c>
      <c r="C6" t="s">
        <v>5</v>
      </c>
      <c r="D6" t="s">
        <v>35</v>
      </c>
      <c r="E6" t="s">
        <v>6</v>
      </c>
      <c r="F6" t="s">
        <v>11</v>
      </c>
      <c r="G6" t="s">
        <v>71</v>
      </c>
      <c r="H6" t="s">
        <v>73</v>
      </c>
    </row>
    <row r="7" spans="1:8" x14ac:dyDescent="0.15">
      <c r="A7" t="s">
        <v>74</v>
      </c>
      <c r="B7">
        <v>0</v>
      </c>
      <c r="C7" t="s">
        <v>13</v>
      </c>
      <c r="D7" t="s">
        <v>39</v>
      </c>
      <c r="E7">
        <v>16</v>
      </c>
      <c r="F7" t="s">
        <v>36</v>
      </c>
    </row>
    <row r="8" spans="1:8" x14ac:dyDescent="0.15">
      <c r="A8" t="s">
        <v>3</v>
      </c>
      <c r="B8">
        <v>0</v>
      </c>
      <c r="C8" t="s">
        <v>14</v>
      </c>
      <c r="D8" t="s">
        <v>39</v>
      </c>
      <c r="E8">
        <v>16</v>
      </c>
      <c r="F8" t="s">
        <v>37</v>
      </c>
    </row>
    <row r="9" spans="1:8" x14ac:dyDescent="0.15">
      <c r="A9" t="s">
        <v>3</v>
      </c>
      <c r="B9">
        <v>0</v>
      </c>
      <c r="C9" t="s">
        <v>15</v>
      </c>
      <c r="D9" t="s">
        <v>39</v>
      </c>
      <c r="E9">
        <v>16</v>
      </c>
      <c r="F9" t="s">
        <v>38</v>
      </c>
      <c r="G9">
        <f>SUM(E7:E9)</f>
        <v>48</v>
      </c>
      <c r="H9">
        <f>(1+G9)*(1/$B$4)*1000000</f>
        <v>122.50000000000003</v>
      </c>
    </row>
    <row r="11" spans="1:8" x14ac:dyDescent="0.15">
      <c r="A11" t="s">
        <v>75</v>
      </c>
      <c r="B11">
        <v>1</v>
      </c>
      <c r="C11" t="s">
        <v>12</v>
      </c>
      <c r="D11" t="s">
        <v>40</v>
      </c>
      <c r="E11">
        <v>1</v>
      </c>
      <c r="F11" t="s">
        <v>23</v>
      </c>
    </row>
    <row r="12" spans="1:8" x14ac:dyDescent="0.15">
      <c r="A12" t="s">
        <v>7</v>
      </c>
      <c r="B12">
        <v>1</v>
      </c>
      <c r="C12" t="s">
        <v>16</v>
      </c>
      <c r="D12" t="s">
        <v>40</v>
      </c>
      <c r="E12">
        <v>1</v>
      </c>
      <c r="F12" t="s">
        <v>24</v>
      </c>
    </row>
    <row r="13" spans="1:8" x14ac:dyDescent="0.15">
      <c r="A13" t="s">
        <v>7</v>
      </c>
      <c r="B13">
        <v>1</v>
      </c>
      <c r="C13" t="s">
        <v>17</v>
      </c>
      <c r="D13" t="s">
        <v>40</v>
      </c>
      <c r="E13">
        <v>1</v>
      </c>
      <c r="F13" t="s">
        <v>25</v>
      </c>
    </row>
    <row r="14" spans="1:8" x14ac:dyDescent="0.15">
      <c r="A14" t="s">
        <v>7</v>
      </c>
      <c r="B14">
        <v>1</v>
      </c>
      <c r="C14" t="s">
        <v>18</v>
      </c>
      <c r="D14" t="s">
        <v>40</v>
      </c>
      <c r="E14">
        <v>1</v>
      </c>
      <c r="F14" t="s">
        <v>26</v>
      </c>
    </row>
    <row r="15" spans="1:8" x14ac:dyDescent="0.15">
      <c r="A15" t="s">
        <v>7</v>
      </c>
      <c r="B15">
        <v>1</v>
      </c>
      <c r="C15" t="s">
        <v>19</v>
      </c>
      <c r="D15" t="s">
        <v>40</v>
      </c>
      <c r="E15">
        <v>1</v>
      </c>
      <c r="F15" t="s">
        <v>27</v>
      </c>
    </row>
    <row r="16" spans="1:8" x14ac:dyDescent="0.15">
      <c r="A16" t="s">
        <v>7</v>
      </c>
      <c r="B16">
        <v>1</v>
      </c>
      <c r="C16" t="s">
        <v>20</v>
      </c>
      <c r="D16" t="s">
        <v>40</v>
      </c>
      <c r="E16">
        <v>1</v>
      </c>
      <c r="F16" t="s">
        <v>28</v>
      </c>
    </row>
    <row r="17" spans="1:8" x14ac:dyDescent="0.15">
      <c r="A17" t="s">
        <v>7</v>
      </c>
      <c r="B17">
        <v>1</v>
      </c>
      <c r="C17" t="s">
        <v>21</v>
      </c>
      <c r="D17" t="s">
        <v>41</v>
      </c>
      <c r="E17">
        <v>2</v>
      </c>
      <c r="F17" t="s">
        <v>29</v>
      </c>
    </row>
    <row r="18" spans="1:8" x14ac:dyDescent="0.15">
      <c r="A18" t="s">
        <v>7</v>
      </c>
      <c r="B18">
        <v>1</v>
      </c>
      <c r="C18" t="s">
        <v>22</v>
      </c>
      <c r="D18" t="s">
        <v>40</v>
      </c>
      <c r="E18">
        <v>1</v>
      </c>
      <c r="F18" t="s">
        <v>30</v>
      </c>
    </row>
    <row r="19" spans="1:8" x14ac:dyDescent="0.15">
      <c r="A19" t="s">
        <v>7</v>
      </c>
      <c r="B19">
        <v>1</v>
      </c>
      <c r="C19" t="s">
        <v>31</v>
      </c>
      <c r="D19" t="s">
        <v>40</v>
      </c>
      <c r="E19">
        <v>1</v>
      </c>
      <c r="F19" t="s">
        <v>32</v>
      </c>
      <c r="G19">
        <f>SUM(E11:E19)</f>
        <v>10</v>
      </c>
      <c r="H19">
        <f>(1+G19)*(1/$B$4)*1000000</f>
        <v>27.5</v>
      </c>
    </row>
    <row r="21" spans="1:8" x14ac:dyDescent="0.15">
      <c r="A21" t="s">
        <v>76</v>
      </c>
      <c r="B21">
        <v>2</v>
      </c>
      <c r="C21" t="s">
        <v>33</v>
      </c>
      <c r="D21" t="s">
        <v>41</v>
      </c>
      <c r="E21">
        <v>2</v>
      </c>
      <c r="F21" t="s">
        <v>34</v>
      </c>
    </row>
    <row r="22" spans="1:8" x14ac:dyDescent="0.15">
      <c r="A22" t="s">
        <v>8</v>
      </c>
      <c r="B22">
        <v>2</v>
      </c>
      <c r="C22" t="s">
        <v>42</v>
      </c>
      <c r="D22" t="s">
        <v>41</v>
      </c>
      <c r="E22">
        <v>2</v>
      </c>
      <c r="F22" t="s">
        <v>47</v>
      </c>
    </row>
    <row r="23" spans="1:8" x14ac:dyDescent="0.15">
      <c r="A23" t="s">
        <v>8</v>
      </c>
      <c r="B23">
        <v>2</v>
      </c>
      <c r="C23" t="s">
        <v>43</v>
      </c>
      <c r="D23" t="s">
        <v>41</v>
      </c>
      <c r="E23">
        <v>2</v>
      </c>
      <c r="F23" t="s">
        <v>48</v>
      </c>
    </row>
    <row r="24" spans="1:8" x14ac:dyDescent="0.15">
      <c r="A24" t="s">
        <v>8</v>
      </c>
      <c r="B24">
        <v>2</v>
      </c>
      <c r="C24" t="s">
        <v>44</v>
      </c>
      <c r="D24" t="s">
        <v>46</v>
      </c>
      <c r="E24">
        <v>2</v>
      </c>
      <c r="F24" t="s">
        <v>49</v>
      </c>
    </row>
    <row r="25" spans="1:8" x14ac:dyDescent="0.15">
      <c r="A25" t="s">
        <v>8</v>
      </c>
      <c r="B25">
        <v>2</v>
      </c>
      <c r="C25" t="s">
        <v>45</v>
      </c>
      <c r="D25" t="s">
        <v>46</v>
      </c>
      <c r="E25">
        <v>2</v>
      </c>
      <c r="F25" t="s">
        <v>50</v>
      </c>
      <c r="G25">
        <f>SUM(E21:E25)</f>
        <v>10</v>
      </c>
      <c r="H25">
        <f>(1+G25)*(1/$B$4)*1000000</f>
        <v>27.5</v>
      </c>
    </row>
    <row r="27" spans="1:8" x14ac:dyDescent="0.15">
      <c r="A27" t="s">
        <v>77</v>
      </c>
      <c r="B27">
        <v>3</v>
      </c>
      <c r="C27" t="s">
        <v>51</v>
      </c>
      <c r="D27" t="s">
        <v>57</v>
      </c>
      <c r="E27">
        <v>2</v>
      </c>
      <c r="F27" t="s">
        <v>54</v>
      </c>
    </row>
    <row r="28" spans="1:8" x14ac:dyDescent="0.15">
      <c r="A28" t="s">
        <v>9</v>
      </c>
      <c r="B28">
        <v>3</v>
      </c>
      <c r="C28" t="s">
        <v>52</v>
      </c>
      <c r="D28" t="s">
        <v>57</v>
      </c>
      <c r="E28">
        <v>2</v>
      </c>
      <c r="F28" t="s">
        <v>55</v>
      </c>
    </row>
    <row r="29" spans="1:8" x14ac:dyDescent="0.15">
      <c r="A29" t="s">
        <v>9</v>
      </c>
      <c r="B29">
        <v>3</v>
      </c>
      <c r="C29" t="s">
        <v>53</v>
      </c>
      <c r="D29" t="s">
        <v>57</v>
      </c>
      <c r="E29">
        <v>2</v>
      </c>
      <c r="F29" t="s">
        <v>58</v>
      </c>
    </row>
    <row r="30" spans="1:8" x14ac:dyDescent="0.15">
      <c r="A30" t="s">
        <v>9</v>
      </c>
      <c r="B30">
        <v>3</v>
      </c>
      <c r="C30" t="s">
        <v>56</v>
      </c>
      <c r="D30" t="s">
        <v>57</v>
      </c>
      <c r="E30">
        <v>2</v>
      </c>
      <c r="F30" t="s">
        <v>59</v>
      </c>
    </row>
    <row r="31" spans="1:8" x14ac:dyDescent="0.15">
      <c r="A31" t="s">
        <v>9</v>
      </c>
      <c r="B31">
        <v>3</v>
      </c>
      <c r="C31" t="s">
        <v>60</v>
      </c>
      <c r="D31" t="s">
        <v>61</v>
      </c>
      <c r="E31">
        <v>1</v>
      </c>
      <c r="F31" t="s">
        <v>62</v>
      </c>
      <c r="G31">
        <f>SUM(E27:E31)</f>
        <v>9</v>
      </c>
      <c r="H31">
        <f>(1+G31)*(1/$B$4)*1000000</f>
        <v>25</v>
      </c>
    </row>
    <row r="33" spans="1:8" x14ac:dyDescent="0.15">
      <c r="A33" t="s">
        <v>78</v>
      </c>
      <c r="B33">
        <v>4</v>
      </c>
      <c r="C33" t="s">
        <v>63</v>
      </c>
      <c r="D33" t="s">
        <v>67</v>
      </c>
      <c r="E33">
        <v>2</v>
      </c>
      <c r="F33" t="s">
        <v>66</v>
      </c>
    </row>
    <row r="34" spans="1:8" x14ac:dyDescent="0.15">
      <c r="A34" t="s">
        <v>10</v>
      </c>
      <c r="B34">
        <v>4</v>
      </c>
      <c r="C34" t="s">
        <v>64</v>
      </c>
      <c r="D34" t="s">
        <v>67</v>
      </c>
      <c r="E34">
        <v>2</v>
      </c>
      <c r="F34" t="s">
        <v>66</v>
      </c>
    </row>
    <row r="35" spans="1:8" x14ac:dyDescent="0.15">
      <c r="A35" t="s">
        <v>10</v>
      </c>
      <c r="B35">
        <v>4</v>
      </c>
      <c r="C35" t="s">
        <v>65</v>
      </c>
      <c r="D35" t="s">
        <v>67</v>
      </c>
      <c r="E35">
        <v>2</v>
      </c>
      <c r="F35" t="s">
        <v>66</v>
      </c>
      <c r="G35">
        <f>SUM(E33:E35)</f>
        <v>6</v>
      </c>
      <c r="H35">
        <f>(1+G35)*(1/$B$4)*1000000</f>
        <v>17.500000000000004</v>
      </c>
    </row>
    <row r="37" spans="1:8" x14ac:dyDescent="0.15">
      <c r="A37" t="s">
        <v>79</v>
      </c>
      <c r="B37">
        <v>255</v>
      </c>
      <c r="C37" t="s">
        <v>68</v>
      </c>
      <c r="D37" t="s">
        <v>69</v>
      </c>
      <c r="E37">
        <v>1</v>
      </c>
      <c r="F37" t="s">
        <v>70</v>
      </c>
      <c r="G37">
        <f>SUM(E37)</f>
        <v>1</v>
      </c>
      <c r="H37">
        <f>(1+G37)*(1/$B$4)*1000000</f>
        <v>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2018-11-03T09:46:56Z</dcterms:created>
  <dcterms:modified xsi:type="dcterms:W3CDTF">2018-11-06T03:18:27Z</dcterms:modified>
</cp:coreProperties>
</file>