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ocuments\Develop\Nucleo_DCO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38" i="1"/>
  <c r="H34" i="1"/>
  <c r="H30" i="1"/>
  <c r="H24" i="1"/>
  <c r="H17" i="1"/>
  <c r="H7" i="1"/>
  <c r="G24" i="1"/>
  <c r="G7" i="1" l="1"/>
  <c r="G38" i="1"/>
  <c r="G40" i="1" l="1"/>
  <c r="G34" i="1"/>
  <c r="G30" i="1"/>
  <c r="G17" i="1"/>
</calcChain>
</file>

<file path=xl/sharedStrings.xml><?xml version="1.0" encoding="utf-8"?>
<sst xmlns="http://schemas.openxmlformats.org/spreadsheetml/2006/main" count="123" uniqueCount="87">
  <si>
    <t>Nucleo_DCO表示データ・I2C通信・フォーマット</t>
    <rPh sb="10" eb="12">
      <t>ヒョウジ</t>
    </rPh>
    <rPh sb="19" eb="21">
      <t>ツウシン</t>
    </rPh>
    <phoneticPr fontId="1"/>
  </si>
  <si>
    <t>2018.11.03</t>
    <phoneticPr fontId="1"/>
  </si>
  <si>
    <t>Mode</t>
    <phoneticPr fontId="1"/>
  </si>
  <si>
    <t>Mode#</t>
    <phoneticPr fontId="1"/>
  </si>
  <si>
    <t>Name</t>
    <phoneticPr fontId="1"/>
  </si>
  <si>
    <t>Size(Byte)</t>
    <phoneticPr fontId="1"/>
  </si>
  <si>
    <t>DM_NORMAL</t>
    <phoneticPr fontId="1"/>
  </si>
  <si>
    <t>DM_FREQUENCY</t>
  </si>
  <si>
    <t>DM_AMPLITUDE</t>
  </si>
  <si>
    <t>DM_PULSE_WIDTH</t>
  </si>
  <si>
    <t>説明</t>
    <rPh sb="0" eb="2">
      <t>セツメイ</t>
    </rPh>
    <phoneticPr fontId="1"/>
  </si>
  <si>
    <t>WaveShape1</t>
    <phoneticPr fontId="1"/>
  </si>
  <si>
    <t>TitleStr1</t>
    <phoneticPr fontId="1"/>
  </si>
  <si>
    <t>TitleStr2</t>
    <phoneticPr fontId="1"/>
  </si>
  <si>
    <t>TitleStr3</t>
    <phoneticPr fontId="1"/>
  </si>
  <si>
    <t>WaveShape2</t>
    <phoneticPr fontId="1"/>
  </si>
  <si>
    <t>WaveShape3</t>
    <phoneticPr fontId="1"/>
  </si>
  <si>
    <t>FreqRange1</t>
    <phoneticPr fontId="1"/>
  </si>
  <si>
    <t>FreqRange2</t>
  </si>
  <si>
    <t>FreqRange3</t>
  </si>
  <si>
    <t>FPS</t>
    <phoneticPr fontId="1"/>
  </si>
  <si>
    <t>BattVoltage</t>
    <phoneticPr fontId="1"/>
  </si>
  <si>
    <t>OSC1の波形番号</t>
    <rPh sb="5" eb="7">
      <t>ハケイ</t>
    </rPh>
    <rPh sb="7" eb="9">
      <t>バンゴウ</t>
    </rPh>
    <phoneticPr fontId="1"/>
  </si>
  <si>
    <t>OSC2の波形番号</t>
    <rPh sb="5" eb="7">
      <t>ハケイ</t>
    </rPh>
    <rPh sb="7" eb="9">
      <t>バンゴウ</t>
    </rPh>
    <phoneticPr fontId="1"/>
  </si>
  <si>
    <t>OSC3の波形番号</t>
    <rPh sb="5" eb="7">
      <t>ハケイ</t>
    </rPh>
    <rPh sb="7" eb="9">
      <t>バンゴウ</t>
    </rPh>
    <phoneticPr fontId="1"/>
  </si>
  <si>
    <t>OSC1の周波数レンジ番号</t>
    <rPh sb="5" eb="8">
      <t>シュウハスウ</t>
    </rPh>
    <rPh sb="11" eb="13">
      <t>バンゴウ</t>
    </rPh>
    <phoneticPr fontId="1"/>
  </si>
  <si>
    <t>OSC2の周波数レンジ番号</t>
    <rPh sb="5" eb="8">
      <t>シュウハスウ</t>
    </rPh>
    <rPh sb="11" eb="13">
      <t>バンゴウ</t>
    </rPh>
    <phoneticPr fontId="1"/>
  </si>
  <si>
    <t>OSC3の周波数レンジ番号</t>
    <rPh sb="5" eb="8">
      <t>シュウハスウ</t>
    </rPh>
    <rPh sb="11" eb="13">
      <t>バンゴウ</t>
    </rPh>
    <phoneticPr fontId="1"/>
  </si>
  <si>
    <t>フレームレート（0.1Hz単位）</t>
    <rPh sb="13" eb="15">
      <t>タンイ</t>
    </rPh>
    <phoneticPr fontId="1"/>
  </si>
  <si>
    <t>電源電圧（0.1V単位）</t>
    <rPh sb="0" eb="4">
      <t>デンゲンデンアツ</t>
    </rPh>
    <rPh sb="9" eb="11">
      <t>タンイ</t>
    </rPh>
    <phoneticPr fontId="1"/>
  </si>
  <si>
    <t>ADCAvailable</t>
    <phoneticPr fontId="1"/>
  </si>
  <si>
    <t>ADC読み取り有効:1 無効:2</t>
    <rPh sb="3" eb="4">
      <t>ヨ</t>
    </rPh>
    <rPh sb="5" eb="6">
      <t>ト</t>
    </rPh>
    <rPh sb="7" eb="9">
      <t>ユウコウ</t>
    </rPh>
    <rPh sb="12" eb="14">
      <t>ムコウ</t>
    </rPh>
    <phoneticPr fontId="1"/>
  </si>
  <si>
    <t>Rate1</t>
    <phoneticPr fontId="1"/>
  </si>
  <si>
    <t>OSC1の周波数(0.1Hz単位)</t>
    <rPh sb="5" eb="8">
      <t>シュウハスウ</t>
    </rPh>
    <rPh sb="14" eb="16">
      <t>タンイ</t>
    </rPh>
    <phoneticPr fontId="1"/>
  </si>
  <si>
    <t>型</t>
    <rPh sb="0" eb="1">
      <t>カタ</t>
    </rPh>
    <phoneticPr fontId="1"/>
  </si>
  <si>
    <t>プログラム名</t>
    <rPh sb="5" eb="6">
      <t>メイ</t>
    </rPh>
    <phoneticPr fontId="1"/>
  </si>
  <si>
    <t>日付</t>
    <rPh sb="0" eb="2">
      <t>ヒヅケ</t>
    </rPh>
    <phoneticPr fontId="1"/>
  </si>
  <si>
    <t>時刻</t>
    <rPh sb="0" eb="2">
      <t>ジコク</t>
    </rPh>
    <phoneticPr fontId="1"/>
  </si>
  <si>
    <t>固定長文字列</t>
    <rPh sb="0" eb="3">
      <t>コテイチョウ</t>
    </rPh>
    <rPh sb="3" eb="6">
      <t>モジレツ</t>
    </rPh>
    <phoneticPr fontId="1"/>
  </si>
  <si>
    <t>uint_8</t>
    <phoneticPr fontId="1"/>
  </si>
  <si>
    <t>uint_16</t>
    <phoneticPr fontId="1"/>
  </si>
  <si>
    <t>Rate2</t>
    <phoneticPr fontId="1"/>
  </si>
  <si>
    <t>Rate3</t>
    <phoneticPr fontId="1"/>
  </si>
  <si>
    <t>Detune2</t>
    <phoneticPr fontId="1"/>
  </si>
  <si>
    <t>Detune3</t>
    <phoneticPr fontId="1"/>
  </si>
  <si>
    <t>int_16</t>
    <phoneticPr fontId="1"/>
  </si>
  <si>
    <t>OSC2の周波数(0.1Hz単位)</t>
    <rPh sb="5" eb="8">
      <t>シュウハスウ</t>
    </rPh>
    <rPh sb="14" eb="16">
      <t>タンイ</t>
    </rPh>
    <phoneticPr fontId="1"/>
  </si>
  <si>
    <t>OSC3の周波数(0.1Hz単位)</t>
    <rPh sb="5" eb="8">
      <t>シュウハスウ</t>
    </rPh>
    <rPh sb="14" eb="16">
      <t>タンイ</t>
    </rPh>
    <phoneticPr fontId="1"/>
  </si>
  <si>
    <t>OSC2のデチューン(0.001Hz単位)</t>
    <rPh sb="18" eb="20">
      <t>タンイ</t>
    </rPh>
    <phoneticPr fontId="1"/>
  </si>
  <si>
    <t>OSC3のデチューン(0.001Hz単位)</t>
    <rPh sb="18" eb="20">
      <t>タンイ</t>
    </rPh>
    <phoneticPr fontId="1"/>
  </si>
  <si>
    <t>Amplitude1</t>
    <phoneticPr fontId="1"/>
  </si>
  <si>
    <t>Amplitude2</t>
  </si>
  <si>
    <t>Amplitude3</t>
  </si>
  <si>
    <t>OSC1のボリューム(0.001単位）</t>
    <rPh sb="16" eb="18">
      <t>タンイ</t>
    </rPh>
    <phoneticPr fontId="1"/>
  </si>
  <si>
    <t>OSC2のボリューム(0.001単位）</t>
    <phoneticPr fontId="1"/>
  </si>
  <si>
    <t>MasterAmplitude</t>
    <phoneticPr fontId="1"/>
  </si>
  <si>
    <t>int16</t>
    <phoneticPr fontId="1"/>
  </si>
  <si>
    <t>OSC3のボリューム(0.001単位）</t>
    <phoneticPr fontId="1"/>
  </si>
  <si>
    <t>マスターボリューム(0.001単位）</t>
    <phoneticPr fontId="1"/>
  </si>
  <si>
    <t>Clip</t>
    <phoneticPr fontId="1"/>
  </si>
  <si>
    <t>uint8_t</t>
    <phoneticPr fontId="1"/>
  </si>
  <si>
    <t>クリップ 有:1 無:0</t>
    <rPh sb="5" eb="6">
      <t>ア</t>
    </rPh>
    <rPh sb="9" eb="10">
      <t>ナ</t>
    </rPh>
    <phoneticPr fontId="1"/>
  </si>
  <si>
    <t>PulseWidth1</t>
    <phoneticPr fontId="1"/>
  </si>
  <si>
    <t>PulseWidth2</t>
  </si>
  <si>
    <t>PulseWidth3</t>
  </si>
  <si>
    <t>OSC1のパルスワイズ(0.001単位)</t>
    <rPh sb="17" eb="19">
      <t>タンイ</t>
    </rPh>
    <phoneticPr fontId="1"/>
  </si>
  <si>
    <t>int16</t>
    <phoneticPr fontId="1"/>
  </si>
  <si>
    <t>DisplayMessage</t>
    <phoneticPr fontId="1"/>
  </si>
  <si>
    <t>uint8_t</t>
    <phoneticPr fontId="1"/>
  </si>
  <si>
    <t>メッセージの表示:1 非表示:0</t>
    <rPh sb="6" eb="8">
      <t>ヒョウジ</t>
    </rPh>
    <rPh sb="11" eb="14">
      <t>ヒヒョウジ</t>
    </rPh>
    <phoneticPr fontId="1"/>
  </si>
  <si>
    <t>通信バイト数</t>
    <rPh sb="0" eb="2">
      <t>ツウシン</t>
    </rPh>
    <rPh sb="5" eb="6">
      <t>スウ</t>
    </rPh>
    <phoneticPr fontId="1"/>
  </si>
  <si>
    <t>I2C Clock(Hz)</t>
    <phoneticPr fontId="1"/>
  </si>
  <si>
    <t>通信時間(us)</t>
    <rPh sb="0" eb="2">
      <t>ツウシン</t>
    </rPh>
    <rPh sb="2" eb="4">
      <t>ジカン</t>
    </rPh>
    <phoneticPr fontId="1"/>
  </si>
  <si>
    <t>DM_TITLE</t>
    <phoneticPr fontId="1"/>
  </si>
  <si>
    <t>DM_NORMAL</t>
    <phoneticPr fontId="1"/>
  </si>
  <si>
    <t>DM_FREQUENCY</t>
    <phoneticPr fontId="1"/>
  </si>
  <si>
    <t>DM_AMPLITUDE</t>
    <phoneticPr fontId="1"/>
  </si>
  <si>
    <t>DM_PULSE_WIDTH</t>
    <phoneticPr fontId="1"/>
  </si>
  <si>
    <t>DM_DISPLAY_OFF</t>
    <phoneticPr fontId="1"/>
  </si>
  <si>
    <t>TITLE_STR1</t>
    <phoneticPr fontId="1"/>
  </si>
  <si>
    <t>TITLE_STR2</t>
    <phoneticPr fontId="1"/>
  </si>
  <si>
    <t>TITLE_STR3</t>
    <phoneticPr fontId="1"/>
  </si>
  <si>
    <t>Mode#128以降の文字列を表示</t>
    <rPh sb="8" eb="10">
      <t>イコウ</t>
    </rPh>
    <rPh sb="11" eb="14">
      <t>モジレツ</t>
    </rPh>
    <rPh sb="15" eb="17">
      <t>ヒョウジ</t>
    </rPh>
    <phoneticPr fontId="1"/>
  </si>
  <si>
    <t>-</t>
    <phoneticPr fontId="1"/>
  </si>
  <si>
    <t>Detune1</t>
    <phoneticPr fontId="1"/>
  </si>
  <si>
    <t>OSC1のデチューン(0.001Hz単位)</t>
    <rPh sb="18" eb="20">
      <t>タンイ</t>
    </rPh>
    <phoneticPr fontId="1"/>
  </si>
  <si>
    <t>int16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</si>
</sst>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7" workbookViewId="0">
      <selection activeCell="H40" sqref="H40"/>
    </sheetView>
  </sheetViews>
  <sheetFormatPr defaultRowHeight="13.5" x14ac:dyDescent="0.15"/>
  <cols>
    <col min="1" max="1" width="16.125" customWidth="1"/>
    <col min="3" max="3" width="15" bestFit="1" customWidth="1"/>
    <col min="4" max="4" width="13" bestFit="1" customWidth="1"/>
    <col min="6" max="6" width="29.875" bestFit="1" customWidth="1"/>
    <col min="7" max="7" width="11.875" bestFit="1" customWidth="1"/>
    <col min="8" max="8" width="12.375" bestFit="1" customWidth="1"/>
  </cols>
  <sheetData>
    <row r="1" spans="1:8" x14ac:dyDescent="0.15">
      <c r="A1" t="s">
        <v>0</v>
      </c>
    </row>
    <row r="2" spans="1:8" x14ac:dyDescent="0.15">
      <c r="A2" t="s">
        <v>1</v>
      </c>
    </row>
    <row r="4" spans="1:8" x14ac:dyDescent="0.15">
      <c r="A4" t="s">
        <v>71</v>
      </c>
      <c r="B4">
        <v>100000</v>
      </c>
    </row>
    <row r="6" spans="1:8" x14ac:dyDescent="0.15">
      <c r="A6" t="s">
        <v>2</v>
      </c>
      <c r="B6" t="s">
        <v>3</v>
      </c>
      <c r="C6" t="s">
        <v>4</v>
      </c>
      <c r="D6" t="s">
        <v>34</v>
      </c>
      <c r="E6" t="s">
        <v>5</v>
      </c>
      <c r="F6" t="s">
        <v>10</v>
      </c>
      <c r="G6" t="s">
        <v>70</v>
      </c>
      <c r="H6" t="s">
        <v>72</v>
      </c>
    </row>
    <row r="7" spans="1:8" x14ac:dyDescent="0.15">
      <c r="A7" t="s">
        <v>73</v>
      </c>
      <c r="B7">
        <v>0</v>
      </c>
      <c r="C7" t="s">
        <v>12</v>
      </c>
      <c r="D7" t="s">
        <v>83</v>
      </c>
      <c r="E7">
        <v>0</v>
      </c>
      <c r="F7" t="s">
        <v>82</v>
      </c>
      <c r="G7">
        <f>SUM(E7)</f>
        <v>0</v>
      </c>
      <c r="H7">
        <f>(2+G7)*8*(1/$B$4)*1000000</f>
        <v>160</v>
      </c>
    </row>
    <row r="9" spans="1:8" x14ac:dyDescent="0.15">
      <c r="A9" t="s">
        <v>74</v>
      </c>
      <c r="B9">
        <v>1</v>
      </c>
      <c r="C9" t="s">
        <v>11</v>
      </c>
      <c r="D9" t="s">
        <v>39</v>
      </c>
      <c r="E9">
        <v>1</v>
      </c>
      <c r="F9" t="s">
        <v>22</v>
      </c>
    </row>
    <row r="10" spans="1:8" x14ac:dyDescent="0.15">
      <c r="A10" t="s">
        <v>6</v>
      </c>
      <c r="B10">
        <v>1</v>
      </c>
      <c r="C10" t="s">
        <v>15</v>
      </c>
      <c r="D10" t="s">
        <v>39</v>
      </c>
      <c r="E10">
        <v>1</v>
      </c>
      <c r="F10" t="s">
        <v>23</v>
      </c>
    </row>
    <row r="11" spans="1:8" x14ac:dyDescent="0.15">
      <c r="A11" t="s">
        <v>6</v>
      </c>
      <c r="B11">
        <v>1</v>
      </c>
      <c r="C11" t="s">
        <v>16</v>
      </c>
      <c r="D11" t="s">
        <v>39</v>
      </c>
      <c r="E11">
        <v>1</v>
      </c>
      <c r="F11" t="s">
        <v>24</v>
      </c>
    </row>
    <row r="12" spans="1:8" x14ac:dyDescent="0.15">
      <c r="A12" t="s">
        <v>6</v>
      </c>
      <c r="B12">
        <v>1</v>
      </c>
      <c r="C12" t="s">
        <v>17</v>
      </c>
      <c r="D12" t="s">
        <v>39</v>
      </c>
      <c r="E12">
        <v>1</v>
      </c>
      <c r="F12" t="s">
        <v>25</v>
      </c>
    </row>
    <row r="13" spans="1:8" x14ac:dyDescent="0.15">
      <c r="A13" t="s">
        <v>6</v>
      </c>
      <c r="B13">
        <v>1</v>
      </c>
      <c r="C13" t="s">
        <v>18</v>
      </c>
      <c r="D13" t="s">
        <v>39</v>
      </c>
      <c r="E13">
        <v>1</v>
      </c>
      <c r="F13" t="s">
        <v>26</v>
      </c>
    </row>
    <row r="14" spans="1:8" x14ac:dyDescent="0.15">
      <c r="A14" t="s">
        <v>6</v>
      </c>
      <c r="B14">
        <v>1</v>
      </c>
      <c r="C14" t="s">
        <v>19</v>
      </c>
      <c r="D14" t="s">
        <v>39</v>
      </c>
      <c r="E14">
        <v>1</v>
      </c>
      <c r="F14" t="s">
        <v>27</v>
      </c>
    </row>
    <row r="15" spans="1:8" x14ac:dyDescent="0.15">
      <c r="A15" t="s">
        <v>6</v>
      </c>
      <c r="B15">
        <v>1</v>
      </c>
      <c r="C15" t="s">
        <v>20</v>
      </c>
      <c r="D15" t="s">
        <v>40</v>
      </c>
      <c r="E15">
        <v>2</v>
      </c>
      <c r="F15" t="s">
        <v>28</v>
      </c>
    </row>
    <row r="16" spans="1:8" x14ac:dyDescent="0.15">
      <c r="A16" t="s">
        <v>6</v>
      </c>
      <c r="B16">
        <v>1</v>
      </c>
      <c r="C16" t="s">
        <v>21</v>
      </c>
      <c r="D16" t="s">
        <v>39</v>
      </c>
      <c r="E16">
        <v>1</v>
      </c>
      <c r="F16" t="s">
        <v>29</v>
      </c>
    </row>
    <row r="17" spans="1:8" x14ac:dyDescent="0.15">
      <c r="A17" t="s">
        <v>6</v>
      </c>
      <c r="B17">
        <v>1</v>
      </c>
      <c r="C17" t="s">
        <v>30</v>
      </c>
      <c r="D17" t="s">
        <v>39</v>
      </c>
      <c r="E17">
        <v>1</v>
      </c>
      <c r="F17" t="s">
        <v>31</v>
      </c>
      <c r="G17">
        <f>SUM(E9:E17)</f>
        <v>10</v>
      </c>
      <c r="H17">
        <f>(2+G17)*8*(1/$B$4)*1000000</f>
        <v>960.00000000000011</v>
      </c>
    </row>
    <row r="19" spans="1:8" x14ac:dyDescent="0.15">
      <c r="A19" t="s">
        <v>75</v>
      </c>
      <c r="B19">
        <v>2</v>
      </c>
      <c r="C19" t="s">
        <v>32</v>
      </c>
      <c r="D19" t="s">
        <v>40</v>
      </c>
      <c r="E19">
        <v>2</v>
      </c>
      <c r="F19" t="s">
        <v>33</v>
      </c>
    </row>
    <row r="20" spans="1:8" x14ac:dyDescent="0.15">
      <c r="A20" t="s">
        <v>7</v>
      </c>
      <c r="B20">
        <v>2</v>
      </c>
      <c r="C20" t="s">
        <v>41</v>
      </c>
      <c r="D20" t="s">
        <v>40</v>
      </c>
      <c r="E20">
        <v>2</v>
      </c>
      <c r="F20" t="s">
        <v>46</v>
      </c>
    </row>
    <row r="21" spans="1:8" x14ac:dyDescent="0.15">
      <c r="A21" t="s">
        <v>7</v>
      </c>
      <c r="B21">
        <v>2</v>
      </c>
      <c r="C21" t="s">
        <v>42</v>
      </c>
      <c r="D21" t="s">
        <v>40</v>
      </c>
      <c r="E21">
        <v>2</v>
      </c>
      <c r="F21" t="s">
        <v>47</v>
      </c>
    </row>
    <row r="22" spans="1:8" x14ac:dyDescent="0.15">
      <c r="A22" t="s">
        <v>7</v>
      </c>
      <c r="B22">
        <v>2</v>
      </c>
      <c r="C22" t="s">
        <v>84</v>
      </c>
      <c r="D22" t="s">
        <v>45</v>
      </c>
      <c r="E22">
        <v>2</v>
      </c>
      <c r="F22" t="s">
        <v>85</v>
      </c>
    </row>
    <row r="23" spans="1:8" x14ac:dyDescent="0.15">
      <c r="A23" t="s">
        <v>7</v>
      </c>
      <c r="B23">
        <v>2</v>
      </c>
      <c r="C23" t="s">
        <v>43</v>
      </c>
      <c r="D23" t="s">
        <v>45</v>
      </c>
      <c r="E23">
        <v>2</v>
      </c>
      <c r="F23" t="s">
        <v>48</v>
      </c>
    </row>
    <row r="24" spans="1:8" x14ac:dyDescent="0.15">
      <c r="A24" t="s">
        <v>7</v>
      </c>
      <c r="B24">
        <v>2</v>
      </c>
      <c r="C24" t="s">
        <v>44</v>
      </c>
      <c r="D24" t="s">
        <v>45</v>
      </c>
      <c r="E24">
        <v>2</v>
      </c>
      <c r="F24" t="s">
        <v>49</v>
      </c>
      <c r="G24">
        <f>SUM(E19:E24)</f>
        <v>12</v>
      </c>
      <c r="H24">
        <f>(2+G24)*8*(1/$B$4)*1000000</f>
        <v>1120.0000000000002</v>
      </c>
    </row>
    <row r="26" spans="1:8" x14ac:dyDescent="0.15">
      <c r="A26" t="s">
        <v>76</v>
      </c>
      <c r="B26">
        <v>3</v>
      </c>
      <c r="C26" t="s">
        <v>50</v>
      </c>
      <c r="D26" t="s">
        <v>56</v>
      </c>
      <c r="E26">
        <v>2</v>
      </c>
      <c r="F26" t="s">
        <v>53</v>
      </c>
    </row>
    <row r="27" spans="1:8" x14ac:dyDescent="0.15">
      <c r="A27" t="s">
        <v>8</v>
      </c>
      <c r="B27">
        <v>3</v>
      </c>
      <c r="C27" t="s">
        <v>51</v>
      </c>
      <c r="D27" t="s">
        <v>56</v>
      </c>
      <c r="E27">
        <v>2</v>
      </c>
      <c r="F27" t="s">
        <v>54</v>
      </c>
    </row>
    <row r="28" spans="1:8" x14ac:dyDescent="0.15">
      <c r="A28" t="s">
        <v>8</v>
      </c>
      <c r="B28">
        <v>3</v>
      </c>
      <c r="C28" t="s">
        <v>52</v>
      </c>
      <c r="D28" t="s">
        <v>56</v>
      </c>
      <c r="E28">
        <v>2</v>
      </c>
      <c r="F28" t="s">
        <v>57</v>
      </c>
    </row>
    <row r="29" spans="1:8" x14ac:dyDescent="0.15">
      <c r="A29" t="s">
        <v>8</v>
      </c>
      <c r="B29">
        <v>3</v>
      </c>
      <c r="C29" t="s">
        <v>55</v>
      </c>
      <c r="D29" t="s">
        <v>56</v>
      </c>
      <c r="E29">
        <v>2</v>
      </c>
      <c r="F29" t="s">
        <v>58</v>
      </c>
    </row>
    <row r="30" spans="1:8" x14ac:dyDescent="0.15">
      <c r="A30" t="s">
        <v>8</v>
      </c>
      <c r="B30">
        <v>3</v>
      </c>
      <c r="C30" t="s">
        <v>59</v>
      </c>
      <c r="D30" t="s">
        <v>60</v>
      </c>
      <c r="E30">
        <v>1</v>
      </c>
      <c r="F30" t="s">
        <v>61</v>
      </c>
      <c r="G30">
        <f>SUM(E26:E30)</f>
        <v>9</v>
      </c>
      <c r="H30">
        <f>(2+G30)*8*(1/$B$4)*1000000</f>
        <v>880</v>
      </c>
    </row>
    <row r="32" spans="1:8" x14ac:dyDescent="0.15">
      <c r="A32" t="s">
        <v>77</v>
      </c>
      <c r="B32">
        <v>4</v>
      </c>
      <c r="C32" t="s">
        <v>62</v>
      </c>
      <c r="D32" t="s">
        <v>86</v>
      </c>
      <c r="E32">
        <v>2</v>
      </c>
      <c r="F32" t="s">
        <v>65</v>
      </c>
    </row>
    <row r="33" spans="1:8" x14ac:dyDescent="0.15">
      <c r="A33" t="s">
        <v>9</v>
      </c>
      <c r="B33">
        <v>4</v>
      </c>
      <c r="C33" t="s">
        <v>63</v>
      </c>
      <c r="D33" t="s">
        <v>66</v>
      </c>
      <c r="E33">
        <v>2</v>
      </c>
      <c r="F33" t="s">
        <v>65</v>
      </c>
    </row>
    <row r="34" spans="1:8" x14ac:dyDescent="0.15">
      <c r="A34" t="s">
        <v>9</v>
      </c>
      <c r="B34">
        <v>4</v>
      </c>
      <c r="C34" t="s">
        <v>64</v>
      </c>
      <c r="D34" t="s">
        <v>66</v>
      </c>
      <c r="E34">
        <v>2</v>
      </c>
      <c r="F34" t="s">
        <v>65</v>
      </c>
      <c r="G34">
        <f>SUM(E32:E34)</f>
        <v>6</v>
      </c>
      <c r="H34">
        <f>(2+G34)*8*(1/$B$4)*1000000</f>
        <v>640</v>
      </c>
    </row>
    <row r="36" spans="1:8" x14ac:dyDescent="0.15">
      <c r="A36" t="s">
        <v>79</v>
      </c>
      <c r="B36">
        <v>128</v>
      </c>
      <c r="C36" t="s">
        <v>12</v>
      </c>
      <c r="D36" t="s">
        <v>38</v>
      </c>
      <c r="E36">
        <v>32</v>
      </c>
      <c r="F36" t="s">
        <v>35</v>
      </c>
    </row>
    <row r="37" spans="1:8" x14ac:dyDescent="0.15">
      <c r="A37" t="s">
        <v>80</v>
      </c>
      <c r="B37">
        <v>129</v>
      </c>
      <c r="C37" t="s">
        <v>13</v>
      </c>
      <c r="D37" t="s">
        <v>38</v>
      </c>
      <c r="E37">
        <v>32</v>
      </c>
      <c r="F37" t="s">
        <v>36</v>
      </c>
    </row>
    <row r="38" spans="1:8" x14ac:dyDescent="0.15">
      <c r="A38" t="s">
        <v>81</v>
      </c>
      <c r="B38">
        <v>130</v>
      </c>
      <c r="C38" t="s">
        <v>14</v>
      </c>
      <c r="D38" t="s">
        <v>38</v>
      </c>
      <c r="E38">
        <v>32</v>
      </c>
      <c r="F38" t="s">
        <v>37</v>
      </c>
      <c r="G38">
        <f>SUM(E36:E38)</f>
        <v>96</v>
      </c>
      <c r="H38">
        <f>(2+G38)*8*(1/$B$4)*1000000</f>
        <v>7840.0000000000018</v>
      </c>
    </row>
    <row r="40" spans="1:8" x14ac:dyDescent="0.15">
      <c r="A40" t="s">
        <v>78</v>
      </c>
      <c r="B40">
        <v>255</v>
      </c>
      <c r="C40" t="s">
        <v>67</v>
      </c>
      <c r="D40" t="s">
        <v>68</v>
      </c>
      <c r="E40">
        <v>1</v>
      </c>
      <c r="F40" t="s">
        <v>69</v>
      </c>
      <c r="G40">
        <f>SUM(E40)</f>
        <v>1</v>
      </c>
      <c r="H40">
        <f>(2+G40)*8*(1/$B$4)*1000000</f>
        <v>240.00000000000003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2018-11-03T09:46:56Z</dcterms:created>
  <dcterms:modified xsi:type="dcterms:W3CDTF">2018-11-11T00:57:38Z</dcterms:modified>
</cp:coreProperties>
</file>