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105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8" i="1"/>
  <c r="B57"/>
  <c r="B56"/>
  <c r="B55"/>
  <c r="B54"/>
  <c r="B53"/>
  <c r="B52"/>
  <c r="B51"/>
  <c r="B50"/>
  <c r="B49"/>
  <c r="B48"/>
  <c r="B37"/>
  <c r="B36"/>
  <c r="B35"/>
  <c r="B34"/>
  <c r="B33"/>
  <c r="B32"/>
  <c r="B31"/>
  <c r="B30"/>
  <c r="B29"/>
  <c r="B28"/>
  <c r="B27"/>
  <c r="B11"/>
  <c r="B12"/>
  <c r="B13"/>
  <c r="B14"/>
  <c r="B15"/>
  <c r="B16"/>
  <c r="B17"/>
  <c r="B18"/>
  <c r="B19"/>
  <c r="B20"/>
  <c r="B10"/>
  <c r="F58"/>
  <c r="F57"/>
  <c r="F56"/>
  <c r="F55"/>
  <c r="F54"/>
  <c r="F53"/>
  <c r="F52"/>
  <c r="F51"/>
  <c r="F50"/>
  <c r="F49"/>
  <c r="F48"/>
  <c r="F37"/>
  <c r="F36"/>
  <c r="F35"/>
  <c r="F34"/>
  <c r="F33"/>
  <c r="F32"/>
  <c r="F31"/>
  <c r="F30"/>
  <c r="F29"/>
  <c r="F28"/>
  <c r="F27"/>
  <c r="F11"/>
  <c r="F12"/>
  <c r="F13"/>
  <c r="F14"/>
  <c r="F15"/>
  <c r="F16"/>
  <c r="F17"/>
  <c r="F18"/>
  <c r="F19"/>
  <c r="F20"/>
  <c r="F10"/>
  <c r="E58"/>
  <c r="E57"/>
  <c r="E56"/>
  <c r="E55"/>
  <c r="E54"/>
  <c r="E53"/>
  <c r="E52"/>
  <c r="E51"/>
  <c r="E50"/>
  <c r="E49"/>
  <c r="E48"/>
  <c r="E37"/>
  <c r="E36"/>
  <c r="E35"/>
  <c r="E34"/>
  <c r="E33"/>
  <c r="E32"/>
  <c r="E31"/>
  <c r="E30"/>
  <c r="E29"/>
  <c r="E28"/>
  <c r="E27"/>
  <c r="E11"/>
  <c r="E12"/>
  <c r="E13"/>
  <c r="E14"/>
  <c r="E15"/>
  <c r="E16"/>
  <c r="E17"/>
  <c r="E18"/>
  <c r="E19"/>
  <c r="E20"/>
  <c r="E10"/>
  <c r="C58"/>
  <c r="C57"/>
  <c r="C56"/>
  <c r="C55"/>
  <c r="C54"/>
  <c r="C53"/>
  <c r="C52"/>
  <c r="C51"/>
  <c r="C50"/>
  <c r="C49"/>
  <c r="C48"/>
  <c r="C28"/>
  <c r="C29"/>
  <c r="C30"/>
  <c r="C31"/>
  <c r="C32"/>
  <c r="C33"/>
  <c r="C34"/>
  <c r="C35"/>
  <c r="C36"/>
  <c r="C37"/>
  <c r="C27"/>
  <c r="C11"/>
  <c r="C12"/>
  <c r="C13"/>
  <c r="C14"/>
  <c r="C15"/>
  <c r="C16"/>
  <c r="C17"/>
  <c r="C18"/>
  <c r="C19"/>
  <c r="C20"/>
  <c r="C10"/>
</calcChain>
</file>

<file path=xl/sharedStrings.xml><?xml version="1.0" encoding="utf-8"?>
<sst xmlns="http://schemas.openxmlformats.org/spreadsheetml/2006/main" count="25" uniqueCount="13">
  <si>
    <t>ST-VM036R-Ammeter 精度測定</t>
    <rPh sb="18" eb="20">
      <t>セイド</t>
    </rPh>
    <rPh sb="20" eb="22">
      <t>ソクテイ</t>
    </rPh>
    <phoneticPr fontId="1"/>
  </si>
  <si>
    <t>2017.01.19</t>
    <phoneticPr fontId="1"/>
  </si>
  <si>
    <t>LM358 #1</t>
    <phoneticPr fontId="1"/>
  </si>
  <si>
    <t>RL(Ω)</t>
    <phoneticPr fontId="1"/>
  </si>
  <si>
    <t>Vrl(V)</t>
    <phoneticPr fontId="1"/>
  </si>
  <si>
    <t>表示値</t>
    <rPh sb="0" eb="2">
      <t>ヒョウジ</t>
    </rPh>
    <rPh sb="2" eb="3">
      <t>チ</t>
    </rPh>
    <phoneticPr fontId="1"/>
  </si>
  <si>
    <t>Irl(mA)*100</t>
    <phoneticPr fontId="1"/>
  </si>
  <si>
    <t>LM358 #2</t>
    <phoneticPr fontId="1"/>
  </si>
  <si>
    <t>NJM7032</t>
    <phoneticPr fontId="1"/>
  </si>
  <si>
    <t>err</t>
    <phoneticPr fontId="1"/>
  </si>
  <si>
    <t>err(%)</t>
    <phoneticPr fontId="1"/>
  </si>
  <si>
    <t>Irl(mA)</t>
  </si>
  <si>
    <t xml:space="preserve"> 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</si>
</sst>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Sheet1!$D$9</c:f>
              <c:strCache>
                <c:ptCount val="1"/>
                <c:pt idx="0">
                  <c:v>表示値</c:v>
                </c:pt>
              </c:strCache>
            </c:strRef>
          </c:tx>
          <c:marker>
            <c:symbol val="none"/>
          </c:marker>
          <c:xVal>
            <c:numRef>
              <c:f>Sheet1!$C$10:$C$20</c:f>
              <c:numCache>
                <c:formatCode>General</c:formatCode>
                <c:ptCount val="11"/>
                <c:pt idx="0">
                  <c:v>0</c:v>
                </c:pt>
                <c:pt idx="1">
                  <c:v>0.12430911466184304</c:v>
                </c:pt>
                <c:pt idx="2">
                  <c:v>0.20299467390212039</c:v>
                </c:pt>
                <c:pt idx="3">
                  <c:v>0.30147723846849561</c:v>
                </c:pt>
                <c:pt idx="4">
                  <c:v>0.40196965129132745</c:v>
                </c:pt>
                <c:pt idx="5">
                  <c:v>0.50145713998593111</c:v>
                </c:pt>
                <c:pt idx="6">
                  <c:v>0.6039594010652195</c:v>
                </c:pt>
                <c:pt idx="7">
                  <c:v>0.70344688975982317</c:v>
                </c:pt>
                <c:pt idx="8">
                  <c:v>0.80594915083911156</c:v>
                </c:pt>
                <c:pt idx="9">
                  <c:v>0.90443171540548684</c:v>
                </c:pt>
                <c:pt idx="10">
                  <c:v>1.0049241282283188</c:v>
                </c:pt>
              </c:numCache>
            </c:numRef>
          </c:xVal>
          <c:yVal>
            <c:numRef>
              <c:f>Sheet1!$D$10:$D$20</c:f>
              <c:numCache>
                <c:formatCode>General</c:formatCode>
                <c:ptCount val="11"/>
                <c:pt idx="0">
                  <c:v>0</c:v>
                </c:pt>
                <c:pt idx="1">
                  <c:v>0.04</c:v>
                </c:pt>
                <c:pt idx="2">
                  <c:v>0.12</c:v>
                </c:pt>
                <c:pt idx="3">
                  <c:v>0.24</c:v>
                </c:pt>
                <c:pt idx="4">
                  <c:v>0.36</c:v>
                </c:pt>
                <c:pt idx="5">
                  <c:v>0.48</c:v>
                </c:pt>
                <c:pt idx="6">
                  <c:v>0.64</c:v>
                </c:pt>
                <c:pt idx="7">
                  <c:v>0.72</c:v>
                </c:pt>
                <c:pt idx="8">
                  <c:v>0.84</c:v>
                </c:pt>
                <c:pt idx="9">
                  <c:v>0.96</c:v>
                </c:pt>
                <c:pt idx="10">
                  <c:v>1.08</c:v>
                </c:pt>
              </c:numCache>
            </c:numRef>
          </c:yVal>
        </c:ser>
        <c:axId val="105303040"/>
        <c:axId val="145601280"/>
      </c:scatterChart>
      <c:valAx>
        <c:axId val="105303040"/>
        <c:scaling>
          <c:orientation val="minMax"/>
        </c:scaling>
        <c:axPos val="b"/>
        <c:majorGridlines/>
        <c:numFmt formatCode="General" sourceLinked="1"/>
        <c:tickLblPos val="nextTo"/>
        <c:crossAx val="145601280"/>
        <c:crosses val="autoZero"/>
        <c:crossBetween val="midCat"/>
        <c:majorUnit val="0.1"/>
      </c:valAx>
      <c:valAx>
        <c:axId val="145601280"/>
        <c:scaling>
          <c:orientation val="minMax"/>
        </c:scaling>
        <c:axPos val="l"/>
        <c:majorGridlines/>
        <c:numFmt formatCode="General" sourceLinked="1"/>
        <c:tickLblPos val="nextTo"/>
        <c:crossAx val="105303040"/>
        <c:crosses val="autoZero"/>
        <c:crossBetween val="midCat"/>
        <c:majorUnit val="0.1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Sheet1!$D$26</c:f>
              <c:strCache>
                <c:ptCount val="1"/>
                <c:pt idx="0">
                  <c:v>表示値</c:v>
                </c:pt>
              </c:strCache>
            </c:strRef>
          </c:tx>
          <c:marker>
            <c:symbol val="none"/>
          </c:marker>
          <c:xVal>
            <c:numRef>
              <c:f>Sheet1!$C$27:$C$37</c:f>
              <c:numCache>
                <c:formatCode>General</c:formatCode>
                <c:ptCount val="11"/>
                <c:pt idx="0">
                  <c:v>0</c:v>
                </c:pt>
                <c:pt idx="1">
                  <c:v>0.12430911466184304</c:v>
                </c:pt>
                <c:pt idx="2">
                  <c:v>0.20299467390212039</c:v>
                </c:pt>
                <c:pt idx="3">
                  <c:v>0.30248216259672395</c:v>
                </c:pt>
                <c:pt idx="4">
                  <c:v>0.40196965129132745</c:v>
                </c:pt>
                <c:pt idx="5">
                  <c:v>0.50145713998593111</c:v>
                </c:pt>
                <c:pt idx="6">
                  <c:v>0.60295447693699122</c:v>
                </c:pt>
                <c:pt idx="7">
                  <c:v>0.70445181388805134</c:v>
                </c:pt>
                <c:pt idx="8">
                  <c:v>0.80494422671088317</c:v>
                </c:pt>
                <c:pt idx="9">
                  <c:v>0.90443171540548684</c:v>
                </c:pt>
                <c:pt idx="10">
                  <c:v>1.0059290523565469</c:v>
                </c:pt>
              </c:numCache>
            </c:numRef>
          </c:xVal>
          <c:yVal>
            <c:numRef>
              <c:f>Sheet1!$D$27:$D$37</c:f>
              <c:numCache>
                <c:formatCode>General</c:formatCode>
                <c:ptCount val="11"/>
                <c:pt idx="0">
                  <c:v>0</c:v>
                </c:pt>
                <c:pt idx="1">
                  <c:v>0.04</c:v>
                </c:pt>
                <c:pt idx="2">
                  <c:v>0.12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0.48</c:v>
                </c:pt>
                <c:pt idx="6">
                  <c:v>0.54</c:v>
                </c:pt>
                <c:pt idx="7">
                  <c:v>0.76</c:v>
                </c:pt>
                <c:pt idx="8">
                  <c:v>0.84</c:v>
                </c:pt>
                <c:pt idx="9">
                  <c:v>1</c:v>
                </c:pt>
                <c:pt idx="10">
                  <c:v>1.1200000000000001</c:v>
                </c:pt>
              </c:numCache>
            </c:numRef>
          </c:yVal>
        </c:ser>
        <c:axId val="145903616"/>
        <c:axId val="145905152"/>
      </c:scatterChart>
      <c:valAx>
        <c:axId val="145903616"/>
        <c:scaling>
          <c:orientation val="minMax"/>
        </c:scaling>
        <c:axPos val="b"/>
        <c:majorGridlines/>
        <c:numFmt formatCode="General" sourceLinked="1"/>
        <c:tickLblPos val="nextTo"/>
        <c:crossAx val="145905152"/>
        <c:crosses val="autoZero"/>
        <c:crossBetween val="midCat"/>
        <c:majorUnit val="0.1"/>
      </c:valAx>
      <c:valAx>
        <c:axId val="145905152"/>
        <c:scaling>
          <c:orientation val="minMax"/>
        </c:scaling>
        <c:axPos val="l"/>
        <c:majorGridlines/>
        <c:numFmt formatCode="General" sourceLinked="1"/>
        <c:tickLblPos val="nextTo"/>
        <c:crossAx val="145903616"/>
        <c:crosses val="autoZero"/>
        <c:crossBetween val="midCat"/>
        <c:majorUnit val="0.1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Sheet1!$D$47</c:f>
              <c:strCache>
                <c:ptCount val="1"/>
                <c:pt idx="0">
                  <c:v>表示値</c:v>
                </c:pt>
              </c:strCache>
            </c:strRef>
          </c:tx>
          <c:marker>
            <c:symbol val="none"/>
          </c:marker>
          <c:xVal>
            <c:numRef>
              <c:f>Sheet1!$C$48:$C$58</c:f>
              <c:numCache>
                <c:formatCode>General</c:formatCode>
                <c:ptCount val="11"/>
                <c:pt idx="0">
                  <c:v>0</c:v>
                </c:pt>
                <c:pt idx="1">
                  <c:v>0.12430911466184304</c:v>
                </c:pt>
                <c:pt idx="2">
                  <c:v>0.20198974977389203</c:v>
                </c:pt>
                <c:pt idx="3">
                  <c:v>0.30147723846849561</c:v>
                </c:pt>
                <c:pt idx="4">
                  <c:v>0.40397949954778406</c:v>
                </c:pt>
                <c:pt idx="5">
                  <c:v>0.50447191237061595</c:v>
                </c:pt>
                <c:pt idx="6">
                  <c:v>0.60295447693699122</c:v>
                </c:pt>
                <c:pt idx="7">
                  <c:v>0.70244196563159489</c:v>
                </c:pt>
                <c:pt idx="8">
                  <c:v>0.80192945432619833</c:v>
                </c:pt>
                <c:pt idx="9">
                  <c:v>0.90543663953371523</c:v>
                </c:pt>
                <c:pt idx="10">
                  <c:v>1.0069339764847753</c:v>
                </c:pt>
              </c:numCache>
            </c:numRef>
          </c:xVal>
          <c:yVal>
            <c:numRef>
              <c:f>Sheet1!$D$48:$D$58</c:f>
              <c:numCache>
                <c:formatCode>General</c:formatCode>
                <c:ptCount val="1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0.24</c:v>
                </c:pt>
                <c:pt idx="4">
                  <c:v>0.36</c:v>
                </c:pt>
                <c:pt idx="5">
                  <c:v>0.52</c:v>
                </c:pt>
                <c:pt idx="6">
                  <c:v>0.63</c:v>
                </c:pt>
                <c:pt idx="7">
                  <c:v>0.76</c:v>
                </c:pt>
                <c:pt idx="8">
                  <c:v>0.88</c:v>
                </c:pt>
                <c:pt idx="9">
                  <c:v>1</c:v>
                </c:pt>
                <c:pt idx="10">
                  <c:v>1.1200000000000001</c:v>
                </c:pt>
              </c:numCache>
            </c:numRef>
          </c:yVal>
        </c:ser>
        <c:axId val="145940864"/>
        <c:axId val="145942400"/>
      </c:scatterChart>
      <c:valAx>
        <c:axId val="145940864"/>
        <c:scaling>
          <c:orientation val="minMax"/>
        </c:scaling>
        <c:axPos val="b"/>
        <c:majorGridlines/>
        <c:numFmt formatCode="General" sourceLinked="1"/>
        <c:tickLblPos val="nextTo"/>
        <c:crossAx val="145942400"/>
        <c:crosses val="autoZero"/>
        <c:crossBetween val="midCat"/>
        <c:majorUnit val="0.1"/>
      </c:valAx>
      <c:valAx>
        <c:axId val="145942400"/>
        <c:scaling>
          <c:orientation val="minMax"/>
        </c:scaling>
        <c:axPos val="l"/>
        <c:majorGridlines/>
        <c:numFmt formatCode="General" sourceLinked="1"/>
        <c:tickLblPos val="nextTo"/>
        <c:crossAx val="145940864"/>
        <c:crosses val="autoZero"/>
        <c:crossBetween val="midCat"/>
        <c:majorUnit val="0.1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</xdr:row>
      <xdr:rowOff>152400</xdr:rowOff>
    </xdr:from>
    <xdr:to>
      <xdr:col>12</xdr:col>
      <xdr:colOff>9525</xdr:colOff>
      <xdr:row>21</xdr:row>
      <xdr:rowOff>71400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24</xdr:row>
      <xdr:rowOff>0</xdr:rowOff>
    </xdr:from>
    <xdr:to>
      <xdr:col>12</xdr:col>
      <xdr:colOff>17475</xdr:colOff>
      <xdr:row>43</xdr:row>
      <xdr:rowOff>90450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45</xdr:row>
      <xdr:rowOff>19050</xdr:rowOff>
    </xdr:from>
    <xdr:to>
      <xdr:col>12</xdr:col>
      <xdr:colOff>7950</xdr:colOff>
      <xdr:row>64</xdr:row>
      <xdr:rowOff>109500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0.10193</cdr:x>
      <cdr:y>0.1875</cdr:y>
    </cdr:from>
    <cdr:to>
      <cdr:x>0.84848</cdr:x>
      <cdr:y>0.90625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2425" y="628648"/>
          <a:ext cx="2581275" cy="24098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0.10198</cdr:x>
      <cdr:y>0.18777</cdr:y>
    </cdr:from>
    <cdr:to>
      <cdr:x>0.86265</cdr:x>
      <cdr:y>0.90755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2426" y="628650"/>
          <a:ext cx="2628900" cy="24098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0.10473</cdr:x>
      <cdr:y>0.18777</cdr:y>
    </cdr:from>
    <cdr:to>
      <cdr:x>0.86265</cdr:x>
      <cdr:y>0.91039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61949" y="628649"/>
          <a:ext cx="2619375" cy="24193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8"/>
  <sheetViews>
    <sheetView tabSelected="1" topLeftCell="A4" workbookViewId="0">
      <selection activeCell="A5" sqref="A5"/>
    </sheetView>
  </sheetViews>
  <sheetFormatPr defaultRowHeight="13.5"/>
  <cols>
    <col min="3" max="3" width="10.875" style="1" bestFit="1" customWidth="1"/>
  </cols>
  <sheetData>
    <row r="1" spans="1:6">
      <c r="A1" s="2" t="s">
        <v>0</v>
      </c>
      <c r="B1" s="2"/>
    </row>
    <row r="2" spans="1:6">
      <c r="A2" t="s">
        <v>1</v>
      </c>
    </row>
    <row r="4" spans="1:6">
      <c r="A4" t="s">
        <v>3</v>
      </c>
      <c r="C4" s="1">
        <v>99.51</v>
      </c>
    </row>
    <row r="5" spans="1:6">
      <c r="A5" t="s">
        <v>12</v>
      </c>
    </row>
    <row r="8" spans="1:6">
      <c r="A8" t="s">
        <v>2</v>
      </c>
    </row>
    <row r="9" spans="1:6">
      <c r="A9" t="s">
        <v>4</v>
      </c>
      <c r="B9" t="s">
        <v>11</v>
      </c>
      <c r="C9" s="1" t="s">
        <v>6</v>
      </c>
      <c r="D9" t="s">
        <v>5</v>
      </c>
      <c r="E9" t="s">
        <v>9</v>
      </c>
      <c r="F9" t="s">
        <v>10</v>
      </c>
    </row>
    <row r="10" spans="1:6">
      <c r="A10">
        <v>0</v>
      </c>
      <c r="B10" s="1">
        <f>A10/$C$4*1000</f>
        <v>0</v>
      </c>
      <c r="C10" s="1">
        <f>A10/$C$4*10</f>
        <v>0</v>
      </c>
      <c r="D10">
        <v>0</v>
      </c>
      <c r="E10">
        <f>D10-C10</f>
        <v>0</v>
      </c>
      <c r="F10" t="e">
        <f>E10/C10*100</f>
        <v>#DIV/0!</v>
      </c>
    </row>
    <row r="11" spans="1:6">
      <c r="A11">
        <v>1.2370000000000001</v>
      </c>
      <c r="B11" s="1">
        <f t="shared" ref="B11:B20" si="0">A11/$C$4*1000</f>
        <v>12.430911466184304</v>
      </c>
      <c r="C11" s="1">
        <f t="shared" ref="C11:C20" si="1">A11/$C$4*10</f>
        <v>0.12430911466184304</v>
      </c>
      <c r="D11">
        <v>0.04</v>
      </c>
      <c r="E11">
        <f t="shared" ref="E11:E20" si="2">D11-C11</f>
        <v>-8.4309114661843043E-2</v>
      </c>
      <c r="F11">
        <f t="shared" ref="F11:F20" si="3">E11/C11*100</f>
        <v>-67.822150363783351</v>
      </c>
    </row>
    <row r="12" spans="1:6">
      <c r="A12">
        <v>2.02</v>
      </c>
      <c r="B12" s="1">
        <f t="shared" si="0"/>
        <v>20.299467390212037</v>
      </c>
      <c r="C12" s="1">
        <f t="shared" si="1"/>
        <v>0.20299467390212039</v>
      </c>
      <c r="D12">
        <v>0.12</v>
      </c>
      <c r="E12">
        <f t="shared" si="2"/>
        <v>-8.2994673902120397E-2</v>
      </c>
      <c r="F12">
        <f t="shared" si="3"/>
        <v>-40.885148514851487</v>
      </c>
    </row>
    <row r="13" spans="1:6">
      <c r="A13">
        <v>3</v>
      </c>
      <c r="B13" s="1">
        <f t="shared" si="0"/>
        <v>30.147723846849562</v>
      </c>
      <c r="C13" s="1">
        <f t="shared" si="1"/>
        <v>0.30147723846849561</v>
      </c>
      <c r="D13">
        <v>0.24</v>
      </c>
      <c r="E13">
        <f t="shared" si="2"/>
        <v>-6.1477238468495621E-2</v>
      </c>
      <c r="F13">
        <f t="shared" si="3"/>
        <v>-20.391999999999999</v>
      </c>
    </row>
    <row r="14" spans="1:6">
      <c r="A14">
        <v>4</v>
      </c>
      <c r="B14" s="1">
        <f t="shared" si="0"/>
        <v>40.196965129132749</v>
      </c>
      <c r="C14" s="1">
        <f t="shared" si="1"/>
        <v>0.40196965129132745</v>
      </c>
      <c r="D14">
        <v>0.36</v>
      </c>
      <c r="E14">
        <f t="shared" si="2"/>
        <v>-4.1969651291327459E-2</v>
      </c>
      <c r="F14">
        <f t="shared" si="3"/>
        <v>-10.44099999999999</v>
      </c>
    </row>
    <row r="15" spans="1:6">
      <c r="A15">
        <v>4.99</v>
      </c>
      <c r="B15" s="1">
        <f t="shared" si="0"/>
        <v>50.145713998593102</v>
      </c>
      <c r="C15" s="1">
        <f t="shared" si="1"/>
        <v>0.50145713998593111</v>
      </c>
      <c r="D15">
        <v>0.48</v>
      </c>
      <c r="E15">
        <f t="shared" si="2"/>
        <v>-2.1457139985931128E-2</v>
      </c>
      <c r="F15">
        <f t="shared" si="3"/>
        <v>-4.2789579158316764</v>
      </c>
    </row>
    <row r="16" spans="1:6">
      <c r="A16">
        <v>6.01</v>
      </c>
      <c r="B16" s="1">
        <f t="shared" si="0"/>
        <v>60.395940106521955</v>
      </c>
      <c r="C16" s="1">
        <f t="shared" si="1"/>
        <v>0.6039594010652195</v>
      </c>
      <c r="D16">
        <v>0.64</v>
      </c>
      <c r="E16">
        <f t="shared" si="2"/>
        <v>3.604059893478051E-2</v>
      </c>
      <c r="F16">
        <f t="shared" si="3"/>
        <v>5.9673876871880349</v>
      </c>
    </row>
    <row r="17" spans="1:6">
      <c r="A17">
        <v>7</v>
      </c>
      <c r="B17" s="1">
        <f t="shared" si="0"/>
        <v>70.344688975982308</v>
      </c>
      <c r="C17" s="1">
        <f t="shared" si="1"/>
        <v>0.70344688975982317</v>
      </c>
      <c r="D17">
        <v>0.72</v>
      </c>
      <c r="E17">
        <f t="shared" si="2"/>
        <v>1.6553110240176805E-2</v>
      </c>
      <c r="F17">
        <f t="shared" si="3"/>
        <v>2.3531428571428483</v>
      </c>
    </row>
    <row r="18" spans="1:6">
      <c r="A18">
        <v>8.02</v>
      </c>
      <c r="B18" s="1">
        <f t="shared" si="0"/>
        <v>80.594915083911161</v>
      </c>
      <c r="C18" s="1">
        <f t="shared" si="1"/>
        <v>0.80594915083911156</v>
      </c>
      <c r="D18">
        <v>0.84</v>
      </c>
      <c r="E18">
        <f t="shared" si="2"/>
        <v>3.4050849160888408E-2</v>
      </c>
      <c r="F18">
        <f t="shared" si="3"/>
        <v>4.2249376558603569</v>
      </c>
    </row>
    <row r="19" spans="1:6">
      <c r="A19">
        <v>9</v>
      </c>
      <c r="B19" s="1">
        <f t="shared" si="0"/>
        <v>90.443171540548676</v>
      </c>
      <c r="C19" s="1">
        <f t="shared" si="1"/>
        <v>0.90443171540548684</v>
      </c>
      <c r="D19">
        <v>0.96</v>
      </c>
      <c r="E19">
        <f t="shared" si="2"/>
        <v>5.5568284594513129E-2</v>
      </c>
      <c r="F19">
        <f t="shared" si="3"/>
        <v>6.1440000000000019</v>
      </c>
    </row>
    <row r="20" spans="1:6">
      <c r="A20">
        <v>10</v>
      </c>
      <c r="B20" s="1">
        <f t="shared" si="0"/>
        <v>100.49241282283188</v>
      </c>
      <c r="C20" s="1">
        <f t="shared" si="1"/>
        <v>1.0049241282283188</v>
      </c>
      <c r="D20">
        <v>1.08</v>
      </c>
      <c r="E20">
        <f t="shared" si="2"/>
        <v>7.5075871771681291E-2</v>
      </c>
      <c r="F20">
        <f t="shared" si="3"/>
        <v>7.470800000000005</v>
      </c>
    </row>
    <row r="25" spans="1:6">
      <c r="A25" t="s">
        <v>7</v>
      </c>
    </row>
    <row r="26" spans="1:6">
      <c r="A26" t="s">
        <v>4</v>
      </c>
      <c r="B26" t="s">
        <v>11</v>
      </c>
      <c r="C26" s="1" t="s">
        <v>6</v>
      </c>
      <c r="D26" t="s">
        <v>5</v>
      </c>
      <c r="E26" t="s">
        <v>9</v>
      </c>
      <c r="F26" t="s">
        <v>10</v>
      </c>
    </row>
    <row r="27" spans="1:6">
      <c r="A27">
        <v>0</v>
      </c>
      <c r="B27" s="1">
        <f>A27/$C$4*1000</f>
        <v>0</v>
      </c>
      <c r="C27" s="1">
        <f>A27/$C$4*10</f>
        <v>0</v>
      </c>
      <c r="D27">
        <v>0</v>
      </c>
      <c r="E27">
        <f t="shared" ref="E27:E37" si="4">D27-C27</f>
        <v>0</v>
      </c>
      <c r="F27" t="e">
        <f>E27/C27*100</f>
        <v>#DIV/0!</v>
      </c>
    </row>
    <row r="28" spans="1:6">
      <c r="A28">
        <v>1.2370000000000001</v>
      </c>
      <c r="B28" s="1">
        <f t="shared" ref="B28:B37" si="5">A28/$C$4*1000</f>
        <v>12.430911466184304</v>
      </c>
      <c r="C28" s="1">
        <f t="shared" ref="C28:C37" si="6">A28/$C$4*10</f>
        <v>0.12430911466184304</v>
      </c>
      <c r="D28">
        <v>0.04</v>
      </c>
      <c r="E28">
        <f t="shared" si="4"/>
        <v>-8.4309114661843043E-2</v>
      </c>
      <c r="F28">
        <f t="shared" ref="F28:F37" si="7">E28/C28*100</f>
        <v>-67.822150363783351</v>
      </c>
    </row>
    <row r="29" spans="1:6">
      <c r="A29">
        <v>2.02</v>
      </c>
      <c r="B29" s="1">
        <f t="shared" si="5"/>
        <v>20.299467390212037</v>
      </c>
      <c r="C29" s="1">
        <f t="shared" si="6"/>
        <v>0.20299467390212039</v>
      </c>
      <c r="D29">
        <v>0.12</v>
      </c>
      <c r="E29">
        <f t="shared" si="4"/>
        <v>-8.2994673902120397E-2</v>
      </c>
      <c r="F29">
        <f t="shared" si="7"/>
        <v>-40.885148514851487</v>
      </c>
    </row>
    <row r="30" spans="1:6">
      <c r="A30">
        <v>3.01</v>
      </c>
      <c r="B30" s="1">
        <f t="shared" si="5"/>
        <v>30.248216259672393</v>
      </c>
      <c r="C30" s="1">
        <f t="shared" si="6"/>
        <v>0.30248216259672395</v>
      </c>
      <c r="D30">
        <v>0.28000000000000003</v>
      </c>
      <c r="E30">
        <f t="shared" si="4"/>
        <v>-2.248216259672392E-2</v>
      </c>
      <c r="F30">
        <f t="shared" si="7"/>
        <v>-7.4325581395348745</v>
      </c>
    </row>
    <row r="31" spans="1:6">
      <c r="A31">
        <v>4</v>
      </c>
      <c r="B31" s="1">
        <f t="shared" si="5"/>
        <v>40.196965129132749</v>
      </c>
      <c r="C31" s="1">
        <f t="shared" si="6"/>
        <v>0.40196965129132745</v>
      </c>
      <c r="D31">
        <v>0.36</v>
      </c>
      <c r="E31">
        <f t="shared" si="4"/>
        <v>-4.1969651291327459E-2</v>
      </c>
      <c r="F31">
        <f t="shared" si="7"/>
        <v>-10.44099999999999</v>
      </c>
    </row>
    <row r="32" spans="1:6">
      <c r="A32">
        <v>4.99</v>
      </c>
      <c r="B32" s="1">
        <f t="shared" si="5"/>
        <v>50.145713998593102</v>
      </c>
      <c r="C32" s="1">
        <f t="shared" si="6"/>
        <v>0.50145713998593111</v>
      </c>
      <c r="D32">
        <v>0.48</v>
      </c>
      <c r="E32">
        <f t="shared" si="4"/>
        <v>-2.1457139985931128E-2</v>
      </c>
      <c r="F32">
        <f t="shared" si="7"/>
        <v>-4.2789579158316764</v>
      </c>
    </row>
    <row r="33" spans="1:6">
      <c r="A33">
        <v>6</v>
      </c>
      <c r="B33" s="1">
        <f t="shared" si="5"/>
        <v>60.295447693699124</v>
      </c>
      <c r="C33" s="1">
        <f t="shared" si="6"/>
        <v>0.60295447693699122</v>
      </c>
      <c r="D33">
        <v>0.54</v>
      </c>
      <c r="E33">
        <f t="shared" si="4"/>
        <v>-6.2954476936991188E-2</v>
      </c>
      <c r="F33">
        <f t="shared" si="7"/>
        <v>-10.440999999999988</v>
      </c>
    </row>
    <row r="34" spans="1:6">
      <c r="A34">
        <v>7.01</v>
      </c>
      <c r="B34" s="1">
        <f t="shared" si="5"/>
        <v>70.445181388805139</v>
      </c>
      <c r="C34" s="1">
        <f t="shared" si="6"/>
        <v>0.70445181388805134</v>
      </c>
      <c r="D34">
        <v>0.76</v>
      </c>
      <c r="E34">
        <f t="shared" si="4"/>
        <v>5.5548186111948672E-2</v>
      </c>
      <c r="F34">
        <f t="shared" si="7"/>
        <v>7.8853067047075802</v>
      </c>
    </row>
    <row r="35" spans="1:6">
      <c r="A35">
        <v>8.01</v>
      </c>
      <c r="B35" s="1">
        <f t="shared" si="5"/>
        <v>80.494422671088316</v>
      </c>
      <c r="C35" s="1">
        <f t="shared" si="6"/>
        <v>0.80494422671088317</v>
      </c>
      <c r="D35">
        <v>0.84</v>
      </c>
      <c r="E35">
        <f t="shared" si="4"/>
        <v>3.5055773289116798E-2</v>
      </c>
      <c r="F35">
        <f t="shared" si="7"/>
        <v>4.355056179775298</v>
      </c>
    </row>
    <row r="36" spans="1:6">
      <c r="A36">
        <v>9</v>
      </c>
      <c r="B36" s="1">
        <f t="shared" si="5"/>
        <v>90.443171540548676</v>
      </c>
      <c r="C36" s="1">
        <f t="shared" si="6"/>
        <v>0.90443171540548684</v>
      </c>
      <c r="D36">
        <v>1</v>
      </c>
      <c r="E36">
        <f t="shared" si="4"/>
        <v>9.5568284594513164E-2</v>
      </c>
      <c r="F36">
        <f t="shared" si="7"/>
        <v>10.566666666666674</v>
      </c>
    </row>
    <row r="37" spans="1:6">
      <c r="A37">
        <v>10.01</v>
      </c>
      <c r="B37" s="1">
        <f t="shared" si="5"/>
        <v>100.5929052356547</v>
      </c>
      <c r="C37" s="1">
        <f t="shared" si="6"/>
        <v>1.0059290523565469</v>
      </c>
      <c r="D37">
        <v>1.1200000000000001</v>
      </c>
      <c r="E37">
        <f t="shared" si="4"/>
        <v>0.11407094764345316</v>
      </c>
      <c r="F37">
        <f t="shared" si="7"/>
        <v>11.339860139860166</v>
      </c>
    </row>
    <row r="46" spans="1:6">
      <c r="A46" t="s">
        <v>8</v>
      </c>
    </row>
    <row r="47" spans="1:6">
      <c r="A47" t="s">
        <v>4</v>
      </c>
      <c r="B47" t="s">
        <v>11</v>
      </c>
      <c r="C47" s="1" t="s">
        <v>6</v>
      </c>
      <c r="D47" t="s">
        <v>5</v>
      </c>
      <c r="E47" t="s">
        <v>9</v>
      </c>
      <c r="F47" t="s">
        <v>10</v>
      </c>
    </row>
    <row r="48" spans="1:6">
      <c r="A48">
        <v>0</v>
      </c>
      <c r="B48" s="1">
        <f>A48/$C$4*1000</f>
        <v>0</v>
      </c>
      <c r="C48" s="1">
        <f t="shared" ref="C48:C58" si="8">A48/$C$4*10</f>
        <v>0</v>
      </c>
      <c r="D48">
        <v>0</v>
      </c>
      <c r="E48">
        <f t="shared" ref="E48:E58" si="9">D48-C48</f>
        <v>0</v>
      </c>
      <c r="F48" t="e">
        <f>E48/C48*100</f>
        <v>#DIV/0!</v>
      </c>
    </row>
    <row r="49" spans="1:6">
      <c r="A49">
        <v>1.2370000000000001</v>
      </c>
      <c r="B49" s="1">
        <f t="shared" ref="B49:B58" si="10">A49/$C$4*1000</f>
        <v>12.430911466184304</v>
      </c>
      <c r="C49" s="1">
        <f t="shared" si="8"/>
        <v>0.12430911466184304</v>
      </c>
      <c r="D49">
        <v>0.08</v>
      </c>
      <c r="E49">
        <f t="shared" si="9"/>
        <v>-4.4309114661843035E-2</v>
      </c>
      <c r="F49">
        <f t="shared" ref="F49:F58" si="11">E49/C49*100</f>
        <v>-35.644300727566694</v>
      </c>
    </row>
    <row r="50" spans="1:6">
      <c r="A50">
        <v>2.0099999999999998</v>
      </c>
      <c r="B50" s="1">
        <f t="shared" si="10"/>
        <v>20.198974977389202</v>
      </c>
      <c r="C50" s="1">
        <f t="shared" si="8"/>
        <v>0.20198974977389203</v>
      </c>
      <c r="D50">
        <v>0.12</v>
      </c>
      <c r="E50">
        <f t="shared" si="9"/>
        <v>-8.1989749773892034E-2</v>
      </c>
      <c r="F50">
        <f t="shared" si="11"/>
        <v>-40.591044776119396</v>
      </c>
    </row>
    <row r="51" spans="1:6">
      <c r="A51">
        <v>3</v>
      </c>
      <c r="B51" s="1">
        <f t="shared" si="10"/>
        <v>30.147723846849562</v>
      </c>
      <c r="C51" s="1">
        <f t="shared" si="8"/>
        <v>0.30147723846849561</v>
      </c>
      <c r="D51">
        <v>0.24</v>
      </c>
      <c r="E51">
        <f t="shared" si="9"/>
        <v>-6.1477238468495621E-2</v>
      </c>
      <c r="F51">
        <f t="shared" si="11"/>
        <v>-20.391999999999999</v>
      </c>
    </row>
    <row r="52" spans="1:6">
      <c r="A52">
        <v>4.0199999999999996</v>
      </c>
      <c r="B52" s="1">
        <f t="shared" si="10"/>
        <v>40.397949954778404</v>
      </c>
      <c r="C52" s="1">
        <f t="shared" si="8"/>
        <v>0.40397949954778406</v>
      </c>
      <c r="D52">
        <v>0.36</v>
      </c>
      <c r="E52">
        <f t="shared" si="9"/>
        <v>-4.3979499547784073E-2</v>
      </c>
      <c r="F52">
        <f t="shared" si="11"/>
        <v>-10.886567164179089</v>
      </c>
    </row>
    <row r="53" spans="1:6">
      <c r="A53">
        <v>5.0199999999999996</v>
      </c>
      <c r="B53" s="1">
        <f t="shared" si="10"/>
        <v>50.447191237061595</v>
      </c>
      <c r="C53" s="1">
        <f t="shared" si="8"/>
        <v>0.50447191237061595</v>
      </c>
      <c r="D53">
        <v>0.52</v>
      </c>
      <c r="E53">
        <f t="shared" si="9"/>
        <v>1.5528087629384069E-2</v>
      </c>
      <c r="F53">
        <f t="shared" si="11"/>
        <v>3.0780876494024079</v>
      </c>
    </row>
    <row r="54" spans="1:6">
      <c r="A54">
        <v>6</v>
      </c>
      <c r="B54" s="1">
        <f t="shared" si="10"/>
        <v>60.295447693699124</v>
      </c>
      <c r="C54" s="1">
        <f t="shared" si="8"/>
        <v>0.60295447693699122</v>
      </c>
      <c r="D54">
        <v>0.63</v>
      </c>
      <c r="E54">
        <f t="shared" si="9"/>
        <v>2.7045523063008781E-2</v>
      </c>
      <c r="F54">
        <f t="shared" si="11"/>
        <v>4.4855000000000071</v>
      </c>
    </row>
    <row r="55" spans="1:6">
      <c r="A55">
        <v>6.99</v>
      </c>
      <c r="B55" s="1">
        <f t="shared" si="10"/>
        <v>70.244196563159491</v>
      </c>
      <c r="C55" s="1">
        <f t="shared" si="8"/>
        <v>0.70244196563159489</v>
      </c>
      <c r="D55">
        <v>0.76</v>
      </c>
      <c r="E55">
        <f t="shared" si="9"/>
        <v>5.755803436840512E-2</v>
      </c>
      <c r="F55">
        <f t="shared" si="11"/>
        <v>8.1939914163090037</v>
      </c>
    </row>
    <row r="56" spans="1:6">
      <c r="A56">
        <v>7.98</v>
      </c>
      <c r="B56" s="1">
        <f t="shared" si="10"/>
        <v>80.192945432619837</v>
      </c>
      <c r="C56" s="1">
        <f t="shared" si="8"/>
        <v>0.80192945432619833</v>
      </c>
      <c r="D56">
        <v>0.88</v>
      </c>
      <c r="E56">
        <f t="shared" si="9"/>
        <v>7.8070545673801672E-2</v>
      </c>
      <c r="F56">
        <f t="shared" si="11"/>
        <v>9.7353383458646672</v>
      </c>
    </row>
    <row r="57" spans="1:6">
      <c r="A57">
        <v>9.01</v>
      </c>
      <c r="B57" s="1">
        <f t="shared" si="10"/>
        <v>90.543663953371521</v>
      </c>
      <c r="C57" s="1">
        <f t="shared" si="8"/>
        <v>0.90543663953371523</v>
      </c>
      <c r="D57">
        <v>1</v>
      </c>
      <c r="E57">
        <f t="shared" si="9"/>
        <v>9.4563360466284774E-2</v>
      </c>
      <c r="F57">
        <f t="shared" si="11"/>
        <v>10.443951165371807</v>
      </c>
    </row>
    <row r="58" spans="1:6">
      <c r="A58">
        <v>10.02</v>
      </c>
      <c r="B58" s="1">
        <f t="shared" si="10"/>
        <v>100.69339764847753</v>
      </c>
      <c r="C58" s="1">
        <f t="shared" si="8"/>
        <v>1.0069339764847753</v>
      </c>
      <c r="D58">
        <v>1.1200000000000001</v>
      </c>
      <c r="E58">
        <f t="shared" si="9"/>
        <v>0.11306602351522477</v>
      </c>
      <c r="F58">
        <f t="shared" si="11"/>
        <v>11.228742514970078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2017-01-19T11:45:46Z</dcterms:created>
  <dcterms:modified xsi:type="dcterms:W3CDTF">2017-01-19T14:03:48Z</dcterms:modified>
</cp:coreProperties>
</file>