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19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1" i="1"/>
  <c r="E70"/>
  <c r="E69"/>
  <c r="E68"/>
  <c r="E67"/>
  <c r="E66"/>
  <c r="E65"/>
  <c r="E64"/>
  <c r="E63"/>
  <c r="E62"/>
  <c r="E53"/>
  <c r="E52"/>
  <c r="E51"/>
  <c r="E50"/>
  <c r="E49"/>
  <c r="E48"/>
  <c r="E47"/>
  <c r="E46"/>
  <c r="E45"/>
  <c r="E44"/>
  <c r="E35"/>
  <c r="E34"/>
  <c r="E33"/>
  <c r="E32"/>
  <c r="E31"/>
  <c r="E30"/>
  <c r="E29"/>
  <c r="E28"/>
  <c r="E27"/>
  <c r="E26"/>
  <c r="E12"/>
  <c r="E13"/>
  <c r="E14"/>
  <c r="E15"/>
  <c r="E16"/>
  <c r="E17"/>
  <c r="E18"/>
  <c r="E19"/>
  <c r="E20"/>
  <c r="E11"/>
  <c r="D71"/>
  <c r="D70"/>
  <c r="D69"/>
  <c r="D68"/>
  <c r="D67"/>
  <c r="D66"/>
  <c r="D65"/>
  <c r="D64"/>
  <c r="D63"/>
  <c r="D62"/>
  <c r="C71"/>
  <c r="C70"/>
  <c r="C69"/>
  <c r="C68"/>
  <c r="C67"/>
  <c r="C66"/>
  <c r="C65"/>
  <c r="C64"/>
  <c r="C63"/>
  <c r="C62"/>
  <c r="D53"/>
  <c r="D52"/>
  <c r="D51"/>
  <c r="D50"/>
  <c r="D49"/>
  <c r="D48"/>
  <c r="D47"/>
  <c r="D46"/>
  <c r="D45"/>
  <c r="D44"/>
  <c r="C53"/>
  <c r="C52"/>
  <c r="C51"/>
  <c r="C50"/>
  <c r="C49"/>
  <c r="C48"/>
  <c r="C47"/>
  <c r="C46"/>
  <c r="C45"/>
  <c r="C44"/>
  <c r="C26"/>
  <c r="D35"/>
  <c r="D34"/>
  <c r="D33"/>
  <c r="D32"/>
  <c r="D31"/>
  <c r="D30"/>
  <c r="D29"/>
  <c r="D28"/>
  <c r="D27"/>
  <c r="D26"/>
  <c r="C35"/>
  <c r="C34"/>
  <c r="C33"/>
  <c r="C32"/>
  <c r="C31"/>
  <c r="C30"/>
  <c r="C29"/>
  <c r="C28"/>
  <c r="C27"/>
  <c r="D12"/>
  <c r="D13"/>
  <c r="D14"/>
  <c r="D15"/>
  <c r="D16"/>
  <c r="D17"/>
  <c r="D18"/>
  <c r="D19"/>
  <c r="D20"/>
  <c r="D11"/>
  <c r="B6"/>
  <c r="C12"/>
  <c r="C13"/>
  <c r="C14"/>
  <c r="C15"/>
  <c r="C16"/>
  <c r="C17"/>
  <c r="C18"/>
  <c r="C19"/>
  <c r="C20"/>
  <c r="C11"/>
</calcChain>
</file>

<file path=xl/sharedStrings.xml><?xml version="1.0" encoding="utf-8"?>
<sst xmlns="http://schemas.openxmlformats.org/spreadsheetml/2006/main" count="30" uniqueCount="15">
  <si>
    <t>単電源OPAMP 100倍増幅</t>
    <rPh sb="0" eb="3">
      <t>タンデンゲン</t>
    </rPh>
    <rPh sb="12" eb="15">
      <t>バイゾウフク</t>
    </rPh>
    <phoneticPr fontId="2"/>
  </si>
  <si>
    <t>2017.01.11</t>
    <phoneticPr fontId="2"/>
  </si>
  <si>
    <t>LM358</t>
    <phoneticPr fontId="2"/>
  </si>
  <si>
    <t>電源電圧(V)</t>
    <rPh sb="0" eb="2">
      <t>デンゲン</t>
    </rPh>
    <rPh sb="2" eb="4">
      <t>デンアツ</t>
    </rPh>
    <phoneticPr fontId="2"/>
  </si>
  <si>
    <t>入力電圧(mV)</t>
    <rPh sb="0" eb="2">
      <t>ニュウリョク</t>
    </rPh>
    <rPh sb="2" eb="4">
      <t>デンアツ</t>
    </rPh>
    <phoneticPr fontId="2"/>
  </si>
  <si>
    <t>出力電圧(mV)</t>
    <rPh sb="0" eb="4">
      <t>シュツリョクデンアツ</t>
    </rPh>
    <phoneticPr fontId="2"/>
  </si>
  <si>
    <t>R1</t>
    <phoneticPr fontId="2"/>
  </si>
  <si>
    <t>R2</t>
    <phoneticPr fontId="2"/>
  </si>
  <si>
    <t>理論値(mV)</t>
    <rPh sb="0" eb="3">
      <t>リロンチ</t>
    </rPh>
    <phoneticPr fontId="2"/>
  </si>
  <si>
    <t>A=1+(R2/R1)</t>
    <phoneticPr fontId="2"/>
  </si>
  <si>
    <t>err(mV)</t>
    <phoneticPr fontId="2"/>
  </si>
  <si>
    <t>NJM13404</t>
    <phoneticPr fontId="2"/>
  </si>
  <si>
    <t>NJM2742</t>
    <phoneticPr fontId="2"/>
  </si>
  <si>
    <t>err(%)</t>
    <phoneticPr fontId="2"/>
  </si>
  <si>
    <t>NJU7032</t>
    <phoneticPr fontId="2"/>
  </si>
</sst>
</file>

<file path=xl/styles.xml><?xml version="1.0" encoding="utf-8"?>
<styleSheet xmlns="http://schemas.openxmlformats.org/spreadsheetml/2006/main">
  <numFmts count="2">
    <numFmt numFmtId="176" formatCode="#,##0.0;[Red]\-#,##0.0"/>
    <numFmt numFmtId="178" formatCode="0.0%"/>
  </numFmts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178" fontId="0" fillId="0" borderId="0" xfId="2" applyNumberFormat="1" applyFont="1">
      <alignment vertical="center"/>
    </xf>
    <xf numFmtId="176" fontId="3" fillId="0" borderId="0" xfId="1" applyNumberFormat="1" applyFo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Sheet1!$B$10</c:f>
              <c:strCache>
                <c:ptCount val="1"/>
                <c:pt idx="0">
                  <c:v>出力電圧(mV)</c:v>
                </c:pt>
              </c:strCache>
            </c:strRef>
          </c:tx>
          <c:marker>
            <c:symbol val="none"/>
          </c:marker>
          <c:xVal>
            <c:numRef>
              <c:f>Sheet1!$A$11:$A$20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</c:v>
                </c:pt>
                <c:pt idx="2">
                  <c:v>20.100000000000001</c:v>
                </c:pt>
                <c:pt idx="3">
                  <c:v>29.9</c:v>
                </c:pt>
                <c:pt idx="4">
                  <c:v>40</c:v>
                </c:pt>
                <c:pt idx="5">
                  <c:v>50.1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90.1</c:v>
                </c:pt>
              </c:numCache>
            </c:numRef>
          </c:xVal>
          <c:yVal>
            <c:numRef>
              <c:f>Sheet1!$B$11:$B$20</c:f>
              <c:numCache>
                <c:formatCode>#,##0.0;[Red]\-#,##0.0</c:formatCode>
                <c:ptCount val="10"/>
                <c:pt idx="0">
                  <c:v>95.3</c:v>
                </c:pt>
                <c:pt idx="1">
                  <c:v>1124</c:v>
                </c:pt>
                <c:pt idx="2">
                  <c:v>2120</c:v>
                </c:pt>
                <c:pt idx="3">
                  <c:v>3110</c:v>
                </c:pt>
                <c:pt idx="4">
                  <c:v>4130</c:v>
                </c:pt>
                <c:pt idx="5">
                  <c:v>5160</c:v>
                </c:pt>
                <c:pt idx="6">
                  <c:v>6160</c:v>
                </c:pt>
                <c:pt idx="7">
                  <c:v>7170</c:v>
                </c:pt>
                <c:pt idx="8">
                  <c:v>8010</c:v>
                </c:pt>
                <c:pt idx="9">
                  <c:v>8000</c:v>
                </c:pt>
              </c:numCache>
            </c:numRef>
          </c:y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理論値(mV)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Sheet1!$A$11:$A$20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</c:v>
                </c:pt>
                <c:pt idx="2">
                  <c:v>20.100000000000001</c:v>
                </c:pt>
                <c:pt idx="3">
                  <c:v>29.9</c:v>
                </c:pt>
                <c:pt idx="4">
                  <c:v>40</c:v>
                </c:pt>
                <c:pt idx="5">
                  <c:v>50.1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90.1</c:v>
                </c:pt>
              </c:numCache>
            </c:numRef>
          </c:xVal>
          <c:yVal>
            <c:numRef>
              <c:f>Sheet1!$C$11:$C$20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1019.0895958383353</c:v>
                </c:pt>
                <c:pt idx="2">
                  <c:v>2028.0891956782714</c:v>
                </c:pt>
                <c:pt idx="3">
                  <c:v>3016.9088035214086</c:v>
                </c:pt>
                <c:pt idx="4">
                  <c:v>4035.9983993597439</c:v>
                </c:pt>
                <c:pt idx="5">
                  <c:v>5055.0879951980796</c:v>
                </c:pt>
                <c:pt idx="6">
                  <c:v>6053.997599039616</c:v>
                </c:pt>
                <c:pt idx="7">
                  <c:v>7062.9971988795514</c:v>
                </c:pt>
                <c:pt idx="8">
                  <c:v>8071.9967987194877</c:v>
                </c:pt>
                <c:pt idx="9">
                  <c:v>9091.0863945578221</c:v>
                </c:pt>
              </c:numCache>
            </c:numRef>
          </c:yVal>
        </c:ser>
        <c:axId val="130758528"/>
        <c:axId val="130756992"/>
      </c:scatterChart>
      <c:valAx>
        <c:axId val="130758528"/>
        <c:scaling>
          <c:orientation val="minMax"/>
        </c:scaling>
        <c:axPos val="b"/>
        <c:majorGridlines/>
        <c:minorGridlines/>
        <c:numFmt formatCode="#,##0.0;[Red]\-#,##0.0" sourceLinked="1"/>
        <c:tickLblPos val="nextTo"/>
        <c:crossAx val="130756992"/>
        <c:crosses val="autoZero"/>
        <c:crossBetween val="midCat"/>
        <c:minorUnit val="10"/>
      </c:valAx>
      <c:valAx>
        <c:axId val="130756992"/>
        <c:scaling>
          <c:orientation val="minMax"/>
        </c:scaling>
        <c:axPos val="l"/>
        <c:majorGridlines/>
        <c:numFmt formatCode="#,##0.0;[Red]\-#,##0.0" sourceLinked="1"/>
        <c:tickLblPos val="nextTo"/>
        <c:crossAx val="13075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Sheet1!$B$25</c:f>
              <c:strCache>
                <c:ptCount val="1"/>
                <c:pt idx="0">
                  <c:v>出力電圧(mV)</c:v>
                </c:pt>
              </c:strCache>
            </c:strRef>
          </c:tx>
          <c:marker>
            <c:symbol val="none"/>
          </c:marker>
          <c:xVal>
            <c:numRef>
              <c:f>Sheet1!$A$26:$A$35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10.199999999999999</c:v>
                </c:pt>
                <c:pt idx="2">
                  <c:v>19.899999999999999</c:v>
                </c:pt>
                <c:pt idx="3">
                  <c:v>30.2</c:v>
                </c:pt>
                <c:pt idx="4">
                  <c:v>39.9</c:v>
                </c:pt>
                <c:pt idx="5">
                  <c:v>50</c:v>
                </c:pt>
                <c:pt idx="6">
                  <c:v>60</c:v>
                </c:pt>
                <c:pt idx="7">
                  <c:v>70.099999999999994</c:v>
                </c:pt>
                <c:pt idx="8">
                  <c:v>80</c:v>
                </c:pt>
                <c:pt idx="9">
                  <c:v>89.9</c:v>
                </c:pt>
              </c:numCache>
            </c:numRef>
          </c:xVal>
          <c:yVal>
            <c:numRef>
              <c:f>Sheet1!$B$26:$B$35</c:f>
              <c:numCache>
                <c:formatCode>#,##0.0;[Red]\-#,##0.0</c:formatCode>
                <c:ptCount val="10"/>
                <c:pt idx="0">
                  <c:v>1.6</c:v>
                </c:pt>
                <c:pt idx="1">
                  <c:v>900</c:v>
                </c:pt>
                <c:pt idx="2">
                  <c:v>1890</c:v>
                </c:pt>
                <c:pt idx="3">
                  <c:v>2930</c:v>
                </c:pt>
                <c:pt idx="4">
                  <c:v>3930</c:v>
                </c:pt>
                <c:pt idx="5">
                  <c:v>4940</c:v>
                </c:pt>
                <c:pt idx="6">
                  <c:v>6060</c:v>
                </c:pt>
                <c:pt idx="7">
                  <c:v>6970</c:v>
                </c:pt>
                <c:pt idx="8">
                  <c:v>7980</c:v>
                </c:pt>
                <c:pt idx="9">
                  <c:v>8650</c:v>
                </c:pt>
              </c:numCache>
            </c:numRef>
          </c:y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理論値(mV)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Sheet1!$A$26:$A$35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10.199999999999999</c:v>
                </c:pt>
                <c:pt idx="2">
                  <c:v>19.899999999999999</c:v>
                </c:pt>
                <c:pt idx="3">
                  <c:v>30.2</c:v>
                </c:pt>
                <c:pt idx="4">
                  <c:v>39.9</c:v>
                </c:pt>
                <c:pt idx="5">
                  <c:v>50</c:v>
                </c:pt>
                <c:pt idx="6">
                  <c:v>60</c:v>
                </c:pt>
                <c:pt idx="7">
                  <c:v>70.099999999999994</c:v>
                </c:pt>
                <c:pt idx="8">
                  <c:v>80</c:v>
                </c:pt>
                <c:pt idx="9">
                  <c:v>89.9</c:v>
                </c:pt>
              </c:numCache>
            </c:numRef>
          </c:xVal>
          <c:yVal>
            <c:numRef>
              <c:f>Sheet1!$C$26:$C$35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1029.1795918367345</c:v>
                </c:pt>
                <c:pt idx="2">
                  <c:v>2007.9092036814725</c:v>
                </c:pt>
                <c:pt idx="3">
                  <c:v>3047.1787915166065</c:v>
                </c:pt>
                <c:pt idx="4">
                  <c:v>4025.9084033613444</c:v>
                </c:pt>
                <c:pt idx="5">
                  <c:v>5044.9979991996797</c:v>
                </c:pt>
                <c:pt idx="6">
                  <c:v>6053.997599039616</c:v>
                </c:pt>
                <c:pt idx="7">
                  <c:v>7073.0871948779504</c:v>
                </c:pt>
                <c:pt idx="8">
                  <c:v>8071.9967987194877</c:v>
                </c:pt>
                <c:pt idx="9">
                  <c:v>9070.9064025610242</c:v>
                </c:pt>
              </c:numCache>
            </c:numRef>
          </c:yVal>
        </c:ser>
        <c:axId val="150623360"/>
        <c:axId val="150616320"/>
      </c:scatterChart>
      <c:valAx>
        <c:axId val="150623360"/>
        <c:scaling>
          <c:orientation val="minMax"/>
        </c:scaling>
        <c:axPos val="b"/>
        <c:majorGridlines/>
        <c:minorGridlines/>
        <c:numFmt formatCode="#,##0.0;[Red]\-#,##0.0" sourceLinked="1"/>
        <c:tickLblPos val="nextTo"/>
        <c:crossAx val="150616320"/>
        <c:crosses val="autoZero"/>
        <c:crossBetween val="midCat"/>
        <c:minorUnit val="10"/>
      </c:valAx>
      <c:valAx>
        <c:axId val="150616320"/>
        <c:scaling>
          <c:orientation val="minMax"/>
        </c:scaling>
        <c:axPos val="l"/>
        <c:majorGridlines/>
        <c:numFmt formatCode="#,##0.0;[Red]\-#,##0.0" sourceLinked="1"/>
        <c:tickLblPos val="nextTo"/>
        <c:crossAx val="15062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Sheet1!$B$43</c:f>
              <c:strCache>
                <c:ptCount val="1"/>
                <c:pt idx="0">
                  <c:v>出力電圧(mV)</c:v>
                </c:pt>
              </c:strCache>
            </c:strRef>
          </c:tx>
          <c:marker>
            <c:symbol val="none"/>
          </c:marker>
          <c:xVal>
            <c:numRef>
              <c:f>Sheet1!$A$44:$A$53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</c:v>
                </c:pt>
                <c:pt idx="2">
                  <c:v>19.899999999999999</c:v>
                </c:pt>
                <c:pt idx="3">
                  <c:v>30.1</c:v>
                </c:pt>
                <c:pt idx="4">
                  <c:v>40.200000000000003</c:v>
                </c:pt>
                <c:pt idx="5">
                  <c:v>50.2</c:v>
                </c:pt>
                <c:pt idx="6">
                  <c:v>60</c:v>
                </c:pt>
                <c:pt idx="7">
                  <c:v>70.2</c:v>
                </c:pt>
                <c:pt idx="8">
                  <c:v>80.2</c:v>
                </c:pt>
                <c:pt idx="9">
                  <c:v>89.8</c:v>
                </c:pt>
              </c:numCache>
            </c:numRef>
          </c:xVal>
          <c:yVal>
            <c:numRef>
              <c:f>Sheet1!$B$44:$B$53</c:f>
              <c:numCache>
                <c:formatCode>#,##0.0;[Red]\-#,##0.0</c:formatCode>
                <c:ptCount val="10"/>
                <c:pt idx="0">
                  <c:v>161.4</c:v>
                </c:pt>
                <c:pt idx="1">
                  <c:v>1092</c:v>
                </c:pt>
                <c:pt idx="2">
                  <c:v>2060</c:v>
                </c:pt>
                <c:pt idx="3">
                  <c:v>3030</c:v>
                </c:pt>
                <c:pt idx="4">
                  <c:v>4120</c:v>
                </c:pt>
                <c:pt idx="5">
                  <c:v>5100</c:v>
                </c:pt>
                <c:pt idx="6">
                  <c:v>6110</c:v>
                </c:pt>
                <c:pt idx="7">
                  <c:v>7080</c:v>
                </c:pt>
                <c:pt idx="8">
                  <c:v>8118</c:v>
                </c:pt>
                <c:pt idx="9">
                  <c:v>8570</c:v>
                </c:pt>
              </c:numCache>
            </c:numRef>
          </c:yVal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理論値(mV)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Sheet1!$A$44:$A$53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10.1</c:v>
                </c:pt>
                <c:pt idx="2">
                  <c:v>19.899999999999999</c:v>
                </c:pt>
                <c:pt idx="3">
                  <c:v>30.1</c:v>
                </c:pt>
                <c:pt idx="4">
                  <c:v>40.200000000000003</c:v>
                </c:pt>
                <c:pt idx="5">
                  <c:v>50.2</c:v>
                </c:pt>
                <c:pt idx="6">
                  <c:v>60</c:v>
                </c:pt>
                <c:pt idx="7">
                  <c:v>70.2</c:v>
                </c:pt>
                <c:pt idx="8">
                  <c:v>80.2</c:v>
                </c:pt>
                <c:pt idx="9">
                  <c:v>89.8</c:v>
                </c:pt>
              </c:numCache>
            </c:numRef>
          </c:xVal>
          <c:yVal>
            <c:numRef>
              <c:f>Sheet1!$C$44:$C$53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1019.0895958383353</c:v>
                </c:pt>
                <c:pt idx="2">
                  <c:v>2007.9092036814725</c:v>
                </c:pt>
                <c:pt idx="3">
                  <c:v>3037.0887955182075</c:v>
                </c:pt>
                <c:pt idx="4">
                  <c:v>4056.1783913565428</c:v>
                </c:pt>
                <c:pt idx="5">
                  <c:v>5065.1779911964786</c:v>
                </c:pt>
                <c:pt idx="6">
                  <c:v>6053.997599039616</c:v>
                </c:pt>
                <c:pt idx="7">
                  <c:v>7083.1771908763512</c:v>
                </c:pt>
                <c:pt idx="8">
                  <c:v>8092.1767907162866</c:v>
                </c:pt>
                <c:pt idx="9">
                  <c:v>9060.8164065626243</c:v>
                </c:pt>
              </c:numCache>
            </c:numRef>
          </c:yVal>
        </c:ser>
        <c:axId val="150617472"/>
        <c:axId val="150521344"/>
      </c:scatterChart>
      <c:valAx>
        <c:axId val="150617472"/>
        <c:scaling>
          <c:orientation val="minMax"/>
        </c:scaling>
        <c:axPos val="b"/>
        <c:majorGridlines/>
        <c:minorGridlines/>
        <c:numFmt formatCode="#,##0.0;[Red]\-#,##0.0" sourceLinked="1"/>
        <c:tickLblPos val="nextTo"/>
        <c:crossAx val="150521344"/>
        <c:crosses val="autoZero"/>
        <c:crossBetween val="midCat"/>
        <c:minorUnit val="10"/>
      </c:valAx>
      <c:valAx>
        <c:axId val="150521344"/>
        <c:scaling>
          <c:orientation val="minMax"/>
        </c:scaling>
        <c:axPos val="l"/>
        <c:majorGridlines/>
        <c:numFmt formatCode="#,##0.0;[Red]\-#,##0.0" sourceLinked="1"/>
        <c:tickLblPos val="nextTo"/>
        <c:crossAx val="15061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Sheet1!$B$61</c:f>
              <c:strCache>
                <c:ptCount val="1"/>
                <c:pt idx="0">
                  <c:v>出力電圧(mV)</c:v>
                </c:pt>
              </c:strCache>
            </c:strRef>
          </c:tx>
          <c:marker>
            <c:symbol val="none"/>
          </c:marker>
          <c:xVal>
            <c:numRef>
              <c:f>Sheet1!$A$62:$A$71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9.9</c:v>
                </c:pt>
                <c:pt idx="2">
                  <c:v>20</c:v>
                </c:pt>
                <c:pt idx="3">
                  <c:v>30.1</c:v>
                </c:pt>
                <c:pt idx="4">
                  <c:v>39.799999999999997</c:v>
                </c:pt>
                <c:pt idx="5">
                  <c:v>49.9</c:v>
                </c:pt>
                <c:pt idx="6">
                  <c:v>60</c:v>
                </c:pt>
                <c:pt idx="7">
                  <c:v>69.900000000000006</c:v>
                </c:pt>
                <c:pt idx="8">
                  <c:v>80.099999999999994</c:v>
                </c:pt>
                <c:pt idx="9">
                  <c:v>89.9</c:v>
                </c:pt>
              </c:numCache>
            </c:numRef>
          </c:xVal>
          <c:yVal>
            <c:numRef>
              <c:f>Sheet1!$B$62:$B$71</c:f>
              <c:numCache>
                <c:formatCode>#,##0.0;[Red]\-#,##0.0</c:formatCode>
                <c:ptCount val="10"/>
                <c:pt idx="0">
                  <c:v>106.7</c:v>
                </c:pt>
                <c:pt idx="1">
                  <c:v>1009</c:v>
                </c:pt>
                <c:pt idx="2">
                  <c:v>2090</c:v>
                </c:pt>
                <c:pt idx="3">
                  <c:v>3060</c:v>
                </c:pt>
                <c:pt idx="4">
                  <c:v>3990</c:v>
                </c:pt>
                <c:pt idx="5">
                  <c:v>5050</c:v>
                </c:pt>
                <c:pt idx="6">
                  <c:v>5990</c:v>
                </c:pt>
                <c:pt idx="7">
                  <c:v>6940</c:v>
                </c:pt>
                <c:pt idx="8">
                  <c:v>7840</c:v>
                </c:pt>
                <c:pt idx="9">
                  <c:v>8610</c:v>
                </c:pt>
              </c:numCache>
            </c:numRef>
          </c:yVal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理論値(mV)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Sheet1!$A$62:$A$71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9.9</c:v>
                </c:pt>
                <c:pt idx="2">
                  <c:v>20</c:v>
                </c:pt>
                <c:pt idx="3">
                  <c:v>30.1</c:v>
                </c:pt>
                <c:pt idx="4">
                  <c:v>39.799999999999997</c:v>
                </c:pt>
                <c:pt idx="5">
                  <c:v>49.9</c:v>
                </c:pt>
                <c:pt idx="6">
                  <c:v>60</c:v>
                </c:pt>
                <c:pt idx="7">
                  <c:v>69.900000000000006</c:v>
                </c:pt>
                <c:pt idx="8">
                  <c:v>80.099999999999994</c:v>
                </c:pt>
                <c:pt idx="9">
                  <c:v>89.9</c:v>
                </c:pt>
              </c:numCache>
            </c:numRef>
          </c:xVal>
          <c:yVal>
            <c:numRef>
              <c:f>Sheet1!$C$62:$C$71</c:f>
              <c:numCache>
                <c:formatCode>#,##0.0;[Red]\-#,##0.0</c:formatCode>
                <c:ptCount val="10"/>
                <c:pt idx="0">
                  <c:v>0</c:v>
                </c:pt>
                <c:pt idx="1">
                  <c:v>998.90960384153664</c:v>
                </c:pt>
                <c:pt idx="2">
                  <c:v>2017.9991996798719</c:v>
                </c:pt>
                <c:pt idx="3">
                  <c:v>3037.0887955182075</c:v>
                </c:pt>
                <c:pt idx="4">
                  <c:v>4015.818407362945</c:v>
                </c:pt>
                <c:pt idx="5">
                  <c:v>5034.9080032012807</c:v>
                </c:pt>
                <c:pt idx="6">
                  <c:v>6053.997599039616</c:v>
                </c:pt>
                <c:pt idx="7">
                  <c:v>7052.9072028811534</c:v>
                </c:pt>
                <c:pt idx="8">
                  <c:v>8082.0867947178867</c:v>
                </c:pt>
                <c:pt idx="9">
                  <c:v>9070.9064025610242</c:v>
                </c:pt>
              </c:numCache>
            </c:numRef>
          </c:yVal>
        </c:ser>
        <c:axId val="151564672"/>
        <c:axId val="151538304"/>
      </c:scatterChart>
      <c:valAx>
        <c:axId val="151564672"/>
        <c:scaling>
          <c:orientation val="minMax"/>
        </c:scaling>
        <c:axPos val="b"/>
        <c:majorGridlines/>
        <c:minorGridlines/>
        <c:numFmt formatCode="#,##0.0;[Red]\-#,##0.0" sourceLinked="1"/>
        <c:tickLblPos val="nextTo"/>
        <c:crossAx val="151538304"/>
        <c:crosses val="autoZero"/>
        <c:crossBetween val="midCat"/>
        <c:minorUnit val="10"/>
      </c:valAx>
      <c:valAx>
        <c:axId val="151538304"/>
        <c:scaling>
          <c:orientation val="minMax"/>
        </c:scaling>
        <c:axPos val="l"/>
        <c:majorGridlines/>
        <c:numFmt formatCode="#,##0.0;[Red]\-#,##0.0" sourceLinked="1"/>
        <c:tickLblPos val="nextTo"/>
        <c:crossAx val="15156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133350</xdr:rowOff>
    </xdr:from>
    <xdr:to>
      <xdr:col>14</xdr:col>
      <xdr:colOff>643125</xdr:colOff>
      <xdr:row>28</xdr:row>
      <xdr:rowOff>150000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685799</xdr:colOff>
      <xdr:row>31</xdr:row>
      <xdr:rowOff>47623</xdr:rowOff>
    </xdr:from>
    <xdr:to>
      <xdr:col>14</xdr:col>
      <xdr:colOff>633599</xdr:colOff>
      <xdr:row>54</xdr:row>
      <xdr:rowOff>64273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55</xdr:row>
      <xdr:rowOff>47623</xdr:rowOff>
    </xdr:from>
    <xdr:to>
      <xdr:col>14</xdr:col>
      <xdr:colOff>605025</xdr:colOff>
      <xdr:row>78</xdr:row>
      <xdr:rowOff>64273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80</xdr:row>
      <xdr:rowOff>28575</xdr:rowOff>
    </xdr:from>
    <xdr:to>
      <xdr:col>14</xdr:col>
      <xdr:colOff>595500</xdr:colOff>
      <xdr:row>103</xdr:row>
      <xdr:rowOff>45225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/>
  </sheetViews>
  <sheetFormatPr defaultRowHeight="13.5"/>
  <cols>
    <col min="1" max="1" width="12.625" style="1" customWidth="1"/>
    <col min="2" max="3" width="13.25" style="1" bestFit="1" customWidth="1"/>
    <col min="4" max="4" width="10.25" style="1" bestFit="1" customWidth="1"/>
    <col min="5" max="5" width="9" style="3"/>
  </cols>
  <sheetData>
    <row r="1" spans="1:5">
      <c r="A1" s="4" t="s">
        <v>0</v>
      </c>
    </row>
    <row r="2" spans="1:5">
      <c r="A2" s="1" t="s">
        <v>1</v>
      </c>
    </row>
    <row r="4" spans="1:5">
      <c r="A4" s="1" t="s">
        <v>6</v>
      </c>
      <c r="B4" s="1">
        <v>99.96</v>
      </c>
    </row>
    <row r="5" spans="1:5">
      <c r="A5" s="1" t="s">
        <v>7</v>
      </c>
      <c r="B5" s="1">
        <v>9986</v>
      </c>
    </row>
    <row r="6" spans="1:5">
      <c r="A6" s="1" t="s">
        <v>9</v>
      </c>
      <c r="B6" s="1">
        <f>1+(B5/B4)</f>
        <v>100.8999599839936</v>
      </c>
    </row>
    <row r="8" spans="1:5">
      <c r="A8" s="1" t="s">
        <v>2</v>
      </c>
    </row>
    <row r="9" spans="1:5">
      <c r="A9" s="1" t="s">
        <v>3</v>
      </c>
      <c r="B9" s="2">
        <v>9.51</v>
      </c>
    </row>
    <row r="10" spans="1:5">
      <c r="A10" s="1" t="s">
        <v>4</v>
      </c>
      <c r="B10" s="1" t="s">
        <v>5</v>
      </c>
      <c r="C10" s="1" t="s">
        <v>8</v>
      </c>
      <c r="D10" s="1" t="s">
        <v>10</v>
      </c>
      <c r="E10" s="3" t="s">
        <v>13</v>
      </c>
    </row>
    <row r="11" spans="1:5">
      <c r="A11" s="1">
        <v>0</v>
      </c>
      <c r="B11" s="1">
        <v>95.3</v>
      </c>
      <c r="C11" s="1">
        <f>A11*$B$6</f>
        <v>0</v>
      </c>
      <c r="D11" s="1">
        <f>B11-C11</f>
        <v>95.3</v>
      </c>
      <c r="E11" s="3" t="e">
        <f>D11/C11</f>
        <v>#DIV/0!</v>
      </c>
    </row>
    <row r="12" spans="1:5">
      <c r="A12" s="1">
        <v>10.1</v>
      </c>
      <c r="B12" s="1">
        <v>1124</v>
      </c>
      <c r="C12" s="1">
        <f t="shared" ref="C12:C20" si="0">A12*$B$6</f>
        <v>1019.0895958383353</v>
      </c>
      <c r="D12" s="1">
        <f t="shared" ref="D12:D20" si="1">B12-C12</f>
        <v>104.9104041616647</v>
      </c>
      <c r="E12" s="3">
        <f t="shared" ref="E12:E20" si="2">D12/C12</f>
        <v>0.10294522148993396</v>
      </c>
    </row>
    <row r="13" spans="1:5">
      <c r="A13" s="1">
        <v>20.100000000000001</v>
      </c>
      <c r="B13" s="1">
        <v>2120</v>
      </c>
      <c r="C13" s="1">
        <f t="shared" si="0"/>
        <v>2028.0891956782714</v>
      </c>
      <c r="D13" s="1">
        <f t="shared" si="1"/>
        <v>91.910804321728619</v>
      </c>
      <c r="E13" s="3">
        <f t="shared" si="2"/>
        <v>4.5318916208214446E-2</v>
      </c>
    </row>
    <row r="14" spans="1:5">
      <c r="A14" s="1">
        <v>29.9</v>
      </c>
      <c r="B14" s="1">
        <v>3110</v>
      </c>
      <c r="C14" s="1">
        <f t="shared" si="0"/>
        <v>3016.9088035214086</v>
      </c>
      <c r="D14" s="1">
        <f t="shared" si="1"/>
        <v>93.091196478591428</v>
      </c>
      <c r="E14" s="3">
        <f t="shared" si="2"/>
        <v>3.085648342102126E-2</v>
      </c>
    </row>
    <row r="15" spans="1:5">
      <c r="A15" s="1">
        <v>40</v>
      </c>
      <c r="B15" s="1">
        <v>4130</v>
      </c>
      <c r="C15" s="1">
        <f t="shared" si="0"/>
        <v>4035.9983993597439</v>
      </c>
      <c r="D15" s="1">
        <f t="shared" si="1"/>
        <v>94.001600640256129</v>
      </c>
      <c r="E15" s="3">
        <f t="shared" si="2"/>
        <v>2.3290792348968276E-2</v>
      </c>
    </row>
    <row r="16" spans="1:5">
      <c r="A16" s="1">
        <v>50.1</v>
      </c>
      <c r="B16" s="1">
        <v>5160</v>
      </c>
      <c r="C16" s="1">
        <f t="shared" si="0"/>
        <v>5055.0879951980796</v>
      </c>
      <c r="D16" s="1">
        <f t="shared" si="1"/>
        <v>104.91200480192038</v>
      </c>
      <c r="E16" s="3">
        <f t="shared" si="2"/>
        <v>2.0753744524640957E-2</v>
      </c>
    </row>
    <row r="17" spans="1:5">
      <c r="A17" s="1">
        <v>60</v>
      </c>
      <c r="B17" s="1">
        <v>6160</v>
      </c>
      <c r="C17" s="1">
        <f t="shared" si="0"/>
        <v>6053.997599039616</v>
      </c>
      <c r="D17" s="1">
        <f t="shared" si="1"/>
        <v>106.00240096038397</v>
      </c>
      <c r="E17" s="3">
        <f t="shared" si="2"/>
        <v>1.7509488437392147E-2</v>
      </c>
    </row>
    <row r="18" spans="1:5">
      <c r="A18" s="1">
        <v>70</v>
      </c>
      <c r="B18" s="1">
        <v>7170</v>
      </c>
      <c r="C18" s="1">
        <f t="shared" si="0"/>
        <v>7062.9971988795514</v>
      </c>
      <c r="D18" s="1">
        <f t="shared" si="1"/>
        <v>107.00280112044857</v>
      </c>
      <c r="E18" s="3">
        <f t="shared" si="2"/>
        <v>1.5149772555116276E-2</v>
      </c>
    </row>
    <row r="19" spans="1:5">
      <c r="A19" s="1">
        <v>80</v>
      </c>
      <c r="B19" s="1">
        <v>8010</v>
      </c>
      <c r="C19" s="1">
        <f t="shared" si="0"/>
        <v>8071.9967987194877</v>
      </c>
      <c r="D19" s="1">
        <f t="shared" si="1"/>
        <v>-61.996798719487742</v>
      </c>
      <c r="E19" s="3">
        <f t="shared" si="2"/>
        <v>-7.680478605903646E-3</v>
      </c>
    </row>
    <row r="20" spans="1:5">
      <c r="A20" s="1">
        <v>90.1</v>
      </c>
      <c r="B20" s="1">
        <v>8000</v>
      </c>
      <c r="C20" s="1">
        <f t="shared" si="0"/>
        <v>9091.0863945578221</v>
      </c>
      <c r="D20" s="1">
        <f t="shared" si="1"/>
        <v>-1091.0863945578221</v>
      </c>
      <c r="E20" s="3">
        <f t="shared" si="2"/>
        <v>-0.12001716265846697</v>
      </c>
    </row>
    <row r="23" spans="1:5">
      <c r="A23" s="1" t="s">
        <v>11</v>
      </c>
    </row>
    <row r="24" spans="1:5">
      <c r="A24" s="1" t="s">
        <v>3</v>
      </c>
      <c r="B24" s="2">
        <v>9.4499999999999993</v>
      </c>
    </row>
    <row r="25" spans="1:5">
      <c r="A25" s="1" t="s">
        <v>4</v>
      </c>
      <c r="B25" s="1" t="s">
        <v>5</v>
      </c>
      <c r="C25" s="1" t="s">
        <v>8</v>
      </c>
      <c r="D25" s="1" t="s">
        <v>10</v>
      </c>
    </row>
    <row r="26" spans="1:5">
      <c r="A26" s="1">
        <v>0</v>
      </c>
      <c r="B26" s="1">
        <v>1.6</v>
      </c>
      <c r="C26" s="1">
        <f t="shared" ref="C26:C35" si="3">A26*$B$6</f>
        <v>0</v>
      </c>
      <c r="D26" s="1">
        <f t="shared" ref="D26:D35" si="4">B26-C26</f>
        <v>1.6</v>
      </c>
      <c r="E26" s="3" t="e">
        <f t="shared" ref="E26:E35" si="5">D26/C26</f>
        <v>#DIV/0!</v>
      </c>
    </row>
    <row r="27" spans="1:5">
      <c r="A27" s="1">
        <v>10.199999999999999</v>
      </c>
      <c r="B27" s="1">
        <v>900</v>
      </c>
      <c r="C27" s="1">
        <f t="shared" si="3"/>
        <v>1029.1795918367345</v>
      </c>
      <c r="D27" s="1">
        <f t="shared" si="4"/>
        <v>-129.17959183673452</v>
      </c>
      <c r="E27" s="3">
        <f t="shared" si="5"/>
        <v>-0.12551705539185148</v>
      </c>
    </row>
    <row r="28" spans="1:5">
      <c r="A28" s="1">
        <v>19.899999999999999</v>
      </c>
      <c r="B28" s="1">
        <v>1890</v>
      </c>
      <c r="C28" s="1">
        <f t="shared" si="3"/>
        <v>2007.9092036814725</v>
      </c>
      <c r="D28" s="1">
        <f t="shared" si="4"/>
        <v>-117.90920368147249</v>
      </c>
      <c r="E28" s="3">
        <f t="shared" si="5"/>
        <v>-5.8722378215751825E-2</v>
      </c>
    </row>
    <row r="29" spans="1:5">
      <c r="A29" s="1">
        <v>30.2</v>
      </c>
      <c r="B29" s="1">
        <v>2930</v>
      </c>
      <c r="C29" s="1">
        <f t="shared" si="3"/>
        <v>3047.1787915166065</v>
      </c>
      <c r="D29" s="1">
        <f t="shared" si="4"/>
        <v>-117.17879151660645</v>
      </c>
      <c r="E29" s="3">
        <f t="shared" si="5"/>
        <v>-3.8454846116294211E-2</v>
      </c>
    </row>
    <row r="30" spans="1:5">
      <c r="A30" s="1">
        <v>39.9</v>
      </c>
      <c r="B30" s="1">
        <v>3930</v>
      </c>
      <c r="C30" s="1">
        <f t="shared" si="3"/>
        <v>4025.9084033613444</v>
      </c>
      <c r="D30" s="1">
        <f t="shared" si="4"/>
        <v>-95.908403361344426</v>
      </c>
      <c r="E30" s="3">
        <f t="shared" si="5"/>
        <v>-2.3822798174262434E-2</v>
      </c>
    </row>
    <row r="31" spans="1:5">
      <c r="A31" s="1">
        <v>50</v>
      </c>
      <c r="B31" s="1">
        <v>4940</v>
      </c>
      <c r="C31" s="1">
        <f t="shared" si="3"/>
        <v>5044.9979991996797</v>
      </c>
      <c r="D31" s="1">
        <f t="shared" si="4"/>
        <v>-104.99799919967973</v>
      </c>
      <c r="E31" s="3">
        <f t="shared" si="5"/>
        <v>-2.0812297490769318E-2</v>
      </c>
    </row>
    <row r="32" spans="1:5">
      <c r="A32" s="1">
        <v>60</v>
      </c>
      <c r="B32" s="1">
        <v>6060</v>
      </c>
      <c r="C32" s="1">
        <f t="shared" si="3"/>
        <v>6053.997599039616</v>
      </c>
      <c r="D32" s="1">
        <f t="shared" si="4"/>
        <v>6.0024009603839659</v>
      </c>
      <c r="E32" s="3">
        <f t="shared" si="5"/>
        <v>9.9147726146045457E-4</v>
      </c>
    </row>
    <row r="33" spans="1:5">
      <c r="A33" s="1">
        <v>70.099999999999994</v>
      </c>
      <c r="B33" s="1">
        <v>6970</v>
      </c>
      <c r="C33" s="1">
        <f t="shared" si="3"/>
        <v>7073.0871948779504</v>
      </c>
      <c r="D33" s="1">
        <f t="shared" si="4"/>
        <v>-103.08719487795042</v>
      </c>
      <c r="E33" s="3">
        <f t="shared" si="5"/>
        <v>-1.4574568648411699E-2</v>
      </c>
    </row>
    <row r="34" spans="1:5">
      <c r="A34" s="1">
        <v>80</v>
      </c>
      <c r="B34" s="1">
        <v>7980</v>
      </c>
      <c r="C34" s="1">
        <f t="shared" si="3"/>
        <v>8071.9967987194877</v>
      </c>
      <c r="D34" s="1">
        <f t="shared" si="4"/>
        <v>-91.996798719487742</v>
      </c>
      <c r="E34" s="3">
        <f t="shared" si="5"/>
        <v>-1.1397031120488276E-2</v>
      </c>
    </row>
    <row r="35" spans="1:5">
      <c r="A35" s="1">
        <v>89.9</v>
      </c>
      <c r="B35" s="1">
        <v>8650</v>
      </c>
      <c r="C35" s="1">
        <f t="shared" si="3"/>
        <v>9070.9064025610242</v>
      </c>
      <c r="D35" s="1">
        <f t="shared" si="4"/>
        <v>-420.90640256102415</v>
      </c>
      <c r="E35" s="3">
        <f t="shared" si="5"/>
        <v>-4.6401801967903451E-2</v>
      </c>
    </row>
    <row r="41" spans="1:5">
      <c r="A41" s="1" t="s">
        <v>12</v>
      </c>
    </row>
    <row r="42" spans="1:5">
      <c r="A42" s="1" t="s">
        <v>3</v>
      </c>
      <c r="B42" s="2">
        <v>9.39</v>
      </c>
    </row>
    <row r="43" spans="1:5">
      <c r="A43" s="1" t="s">
        <v>4</v>
      </c>
      <c r="B43" s="1" t="s">
        <v>5</v>
      </c>
      <c r="C43" s="1" t="s">
        <v>8</v>
      </c>
      <c r="D43" s="1" t="s">
        <v>10</v>
      </c>
    </row>
    <row r="44" spans="1:5">
      <c r="A44" s="1">
        <v>0</v>
      </c>
      <c r="B44" s="1">
        <v>161.4</v>
      </c>
      <c r="C44" s="1">
        <f t="shared" ref="C44:C53" si="6">A44*$B$6</f>
        <v>0</v>
      </c>
      <c r="D44" s="1">
        <f t="shared" ref="D44:D53" si="7">B44-C44</f>
        <v>161.4</v>
      </c>
      <c r="E44" s="3" t="e">
        <f t="shared" ref="E44:E53" si="8">D44/C44</f>
        <v>#DIV/0!</v>
      </c>
    </row>
    <row r="45" spans="1:5">
      <c r="A45" s="1">
        <v>10.1</v>
      </c>
      <c r="B45" s="1">
        <v>1092</v>
      </c>
      <c r="C45" s="1">
        <f t="shared" si="6"/>
        <v>1019.0895958383353</v>
      </c>
      <c r="D45" s="1">
        <f t="shared" si="7"/>
        <v>72.910404161664701</v>
      </c>
      <c r="E45" s="3">
        <f t="shared" si="8"/>
        <v>7.1544645789152914E-2</v>
      </c>
    </row>
    <row r="46" spans="1:5">
      <c r="A46" s="1">
        <v>19.899999999999999</v>
      </c>
      <c r="B46" s="1">
        <v>2060</v>
      </c>
      <c r="C46" s="1">
        <f t="shared" si="6"/>
        <v>2007.9092036814725</v>
      </c>
      <c r="D46" s="1">
        <f t="shared" si="7"/>
        <v>52.090796318527509</v>
      </c>
      <c r="E46" s="3">
        <f t="shared" si="8"/>
        <v>2.594280469605886E-2</v>
      </c>
    </row>
    <row r="47" spans="1:5">
      <c r="A47" s="1">
        <v>30.1</v>
      </c>
      <c r="B47" s="1">
        <v>3030</v>
      </c>
      <c r="C47" s="1">
        <f t="shared" si="6"/>
        <v>3037.0887955182075</v>
      </c>
      <c r="D47" s="1">
        <f t="shared" si="7"/>
        <v>-7.088795518207462</v>
      </c>
      <c r="E47" s="3">
        <f t="shared" si="8"/>
        <v>-2.334075819142432E-3</v>
      </c>
    </row>
    <row r="48" spans="1:5">
      <c r="A48" s="1">
        <v>40.200000000000003</v>
      </c>
      <c r="B48" s="1">
        <v>4120</v>
      </c>
      <c r="C48" s="1">
        <f t="shared" si="6"/>
        <v>4056.1783913565428</v>
      </c>
      <c r="D48" s="1">
        <f t="shared" si="7"/>
        <v>63.821608643457239</v>
      </c>
      <c r="E48" s="3">
        <f t="shared" si="8"/>
        <v>1.5734418579680078E-2</v>
      </c>
    </row>
    <row r="49" spans="1:5">
      <c r="A49" s="1">
        <v>50.2</v>
      </c>
      <c r="B49" s="1">
        <v>5100</v>
      </c>
      <c r="C49" s="1">
        <f t="shared" si="6"/>
        <v>5065.1779911964786</v>
      </c>
      <c r="D49" s="1">
        <f t="shared" si="7"/>
        <v>34.822008803521385</v>
      </c>
      <c r="E49" s="3">
        <f t="shared" si="8"/>
        <v>6.8747848277086613E-3</v>
      </c>
    </row>
    <row r="50" spans="1:5">
      <c r="A50" s="1">
        <v>60</v>
      </c>
      <c r="B50" s="1">
        <v>6110</v>
      </c>
      <c r="C50" s="1">
        <f t="shared" si="6"/>
        <v>6053.997599039616</v>
      </c>
      <c r="D50" s="1">
        <f t="shared" si="7"/>
        <v>56.002400960383966</v>
      </c>
      <c r="E50" s="3">
        <f t="shared" si="8"/>
        <v>9.2504828494262992E-3</v>
      </c>
    </row>
    <row r="51" spans="1:5">
      <c r="A51" s="1">
        <v>70.2</v>
      </c>
      <c r="B51" s="1">
        <v>7080</v>
      </c>
      <c r="C51" s="1">
        <f t="shared" si="6"/>
        <v>7083.1771908763512</v>
      </c>
      <c r="D51" s="1">
        <f t="shared" si="7"/>
        <v>-3.1771908763512329</v>
      </c>
      <c r="E51" s="3">
        <f t="shared" si="8"/>
        <v>-4.4855448208237488E-4</v>
      </c>
    </row>
    <row r="52" spans="1:5">
      <c r="A52" s="1">
        <v>80.2</v>
      </c>
      <c r="B52" s="1">
        <v>8118</v>
      </c>
      <c r="C52" s="1">
        <f t="shared" si="6"/>
        <v>8092.1767907162866</v>
      </c>
      <c r="D52" s="1">
        <f t="shared" si="7"/>
        <v>25.823209283713368</v>
      </c>
      <c r="E52" s="3">
        <f t="shared" si="8"/>
        <v>3.1911326150633446E-3</v>
      </c>
    </row>
    <row r="53" spans="1:5">
      <c r="A53" s="1">
        <v>89.8</v>
      </c>
      <c r="B53" s="1">
        <v>8570</v>
      </c>
      <c r="C53" s="1">
        <f t="shared" si="6"/>
        <v>9060.8164065626243</v>
      </c>
      <c r="D53" s="1">
        <f t="shared" si="7"/>
        <v>-490.81640656262425</v>
      </c>
      <c r="E53" s="3">
        <f t="shared" si="8"/>
        <v>-5.4169115070815552E-2</v>
      </c>
    </row>
    <row r="59" spans="1:5">
      <c r="A59" s="1" t="s">
        <v>14</v>
      </c>
    </row>
    <row r="60" spans="1:5">
      <c r="A60" s="1" t="s">
        <v>3</v>
      </c>
      <c r="B60" s="2">
        <v>9.41</v>
      </c>
    </row>
    <row r="61" spans="1:5">
      <c r="A61" s="1" t="s">
        <v>4</v>
      </c>
      <c r="B61" s="1" t="s">
        <v>5</v>
      </c>
      <c r="C61" s="1" t="s">
        <v>8</v>
      </c>
      <c r="D61" s="1" t="s">
        <v>10</v>
      </c>
    </row>
    <row r="62" spans="1:5">
      <c r="A62" s="1">
        <v>0</v>
      </c>
      <c r="B62" s="1">
        <v>106.7</v>
      </c>
      <c r="C62" s="1">
        <f t="shared" ref="C62:C71" si="9">A62*$B$6</f>
        <v>0</v>
      </c>
      <c r="D62" s="1">
        <f t="shared" ref="D62:D71" si="10">B62-C62</f>
        <v>106.7</v>
      </c>
      <c r="E62" s="3" t="e">
        <f t="shared" ref="E62:E71" si="11">D62/C62</f>
        <v>#DIV/0!</v>
      </c>
    </row>
    <row r="63" spans="1:5">
      <c r="A63" s="1">
        <v>9.9</v>
      </c>
      <c r="B63" s="1">
        <v>1009</v>
      </c>
      <c r="C63" s="1">
        <f t="shared" si="9"/>
        <v>998.90960384153664</v>
      </c>
      <c r="D63" s="1">
        <f t="shared" si="10"/>
        <v>10.090396158463363</v>
      </c>
      <c r="E63" s="3">
        <f t="shared" si="11"/>
        <v>1.0101410697883397E-2</v>
      </c>
    </row>
    <row r="64" spans="1:5">
      <c r="A64" s="1">
        <v>20</v>
      </c>
      <c r="B64" s="1">
        <v>2090</v>
      </c>
      <c r="C64" s="1">
        <f t="shared" si="9"/>
        <v>2017.9991996798719</v>
      </c>
      <c r="D64" s="1">
        <f t="shared" si="10"/>
        <v>72.000800320128064</v>
      </c>
      <c r="E64" s="3">
        <f t="shared" si="11"/>
        <v>3.5679300730917046E-2</v>
      </c>
    </row>
    <row r="65" spans="1:5">
      <c r="A65" s="1">
        <v>30.1</v>
      </c>
      <c r="B65" s="1">
        <v>3060</v>
      </c>
      <c r="C65" s="1">
        <f t="shared" si="9"/>
        <v>3037.0887955182075</v>
      </c>
      <c r="D65" s="1">
        <f t="shared" si="10"/>
        <v>22.911204481792538</v>
      </c>
      <c r="E65" s="3">
        <f t="shared" si="11"/>
        <v>7.5438046182918017E-3</v>
      </c>
    </row>
    <row r="66" spans="1:5">
      <c r="A66" s="1">
        <v>39.799999999999997</v>
      </c>
      <c r="B66" s="1">
        <v>3990</v>
      </c>
      <c r="C66" s="1">
        <f t="shared" si="9"/>
        <v>4015.818407362945</v>
      </c>
      <c r="D66" s="1">
        <f t="shared" si="10"/>
        <v>-25.818407362944981</v>
      </c>
      <c r="E66" s="3">
        <f t="shared" si="11"/>
        <v>-6.429177005515813E-3</v>
      </c>
    </row>
    <row r="67" spans="1:5">
      <c r="A67" s="1">
        <v>49.9</v>
      </c>
      <c r="B67" s="1">
        <v>5050</v>
      </c>
      <c r="C67" s="1">
        <f t="shared" si="9"/>
        <v>5034.9080032012807</v>
      </c>
      <c r="D67" s="1">
        <f t="shared" si="10"/>
        <v>15.091996798719265</v>
      </c>
      <c r="E67" s="3">
        <f t="shared" si="11"/>
        <v>2.9974722058721858E-3</v>
      </c>
    </row>
    <row r="68" spans="1:5">
      <c r="A68" s="1">
        <v>60</v>
      </c>
      <c r="B68" s="1">
        <v>5990</v>
      </c>
      <c r="C68" s="1">
        <f t="shared" si="9"/>
        <v>6053.997599039616</v>
      </c>
      <c r="D68" s="1">
        <f t="shared" si="10"/>
        <v>-63.997599039616034</v>
      </c>
      <c r="E68" s="3">
        <f t="shared" si="11"/>
        <v>-1.0571130561691729E-2</v>
      </c>
    </row>
    <row r="69" spans="1:5">
      <c r="A69" s="1">
        <v>69.900000000000006</v>
      </c>
      <c r="B69" s="1">
        <v>6940</v>
      </c>
      <c r="C69" s="1">
        <f t="shared" si="9"/>
        <v>7052.9072028811534</v>
      </c>
      <c r="D69" s="1">
        <f t="shared" si="10"/>
        <v>-112.90720288115335</v>
      </c>
      <c r="E69" s="3">
        <f t="shared" si="11"/>
        <v>-1.6008604626901953E-2</v>
      </c>
    </row>
    <row r="70" spans="1:5">
      <c r="A70" s="1">
        <v>80.099999999999994</v>
      </c>
      <c r="B70" s="1">
        <v>7840</v>
      </c>
      <c r="C70" s="1">
        <f t="shared" si="9"/>
        <v>8082.0867947178867</v>
      </c>
      <c r="D70" s="1">
        <f t="shared" si="10"/>
        <v>-242.08679471788673</v>
      </c>
      <c r="E70" s="3">
        <f t="shared" si="11"/>
        <v>-2.9953500978992766E-2</v>
      </c>
    </row>
    <row r="71" spans="1:5">
      <c r="A71" s="1">
        <v>89.9</v>
      </c>
      <c r="B71" s="1">
        <v>8610</v>
      </c>
      <c r="C71" s="1">
        <f t="shared" si="9"/>
        <v>9070.9064025610242</v>
      </c>
      <c r="D71" s="1">
        <f t="shared" si="10"/>
        <v>-460.90640256102415</v>
      </c>
      <c r="E71" s="3">
        <f t="shared" si="11"/>
        <v>-5.0811504617762855E-2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2017-01-11T08:42:20Z</dcterms:created>
  <dcterms:modified xsi:type="dcterms:W3CDTF">2017-01-11T11:52:21Z</dcterms:modified>
</cp:coreProperties>
</file>