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555" windowWidth="24615" windowHeight="11190" activeTab="1"/>
  </bookViews>
  <sheets>
    <sheet name="Search" sheetId="1" r:id="rId1"/>
    <sheet name="Have" sheetId="2" r:id="rId2"/>
    <sheet name="ToSell" sheetId="3" r:id="rId3"/>
  </sheets>
  <definedNames>
    <definedName name="_xlnm.Print_Area" localSheetId="1">Have!$A$1:$D$56</definedName>
    <definedName name="_xlnm.Print_Area" localSheetId="0">Search!$A$1:$D$28</definedName>
    <definedName name="_xlnm.Print_Area" localSheetId="2">ToSell!$A$1:$D$41</definedName>
  </definedNames>
  <calcPr calcId="125725"/>
</workbook>
</file>

<file path=xl/calcChain.xml><?xml version="1.0" encoding="utf-8"?>
<calcChain xmlns="http://schemas.openxmlformats.org/spreadsheetml/2006/main">
  <c r="A64" i="2"/>
  <c r="A28"/>
  <c r="A23"/>
  <c r="A68"/>
  <c r="A50" i="3"/>
  <c r="A47"/>
  <c r="A44"/>
  <c r="A42"/>
  <c r="A33"/>
  <c r="A22"/>
  <c r="A21"/>
  <c r="A20"/>
  <c r="A19"/>
  <c r="A17"/>
  <c r="A16"/>
  <c r="A15"/>
  <c r="A14"/>
  <c r="A13"/>
  <c r="A8"/>
  <c r="A7"/>
  <c r="A6"/>
  <c r="C3"/>
  <c r="A67" i="2"/>
  <c r="A63"/>
  <c r="A41"/>
  <c r="A30"/>
  <c r="A29"/>
  <c r="A27"/>
  <c r="A25"/>
  <c r="A24"/>
  <c r="A22"/>
  <c r="A21"/>
  <c r="A16"/>
  <c r="A15"/>
  <c r="A14"/>
  <c r="A50" i="1"/>
  <c r="A47"/>
  <c r="A44"/>
  <c r="A42"/>
  <c r="A33"/>
  <c r="A22"/>
  <c r="A21"/>
  <c r="A20"/>
  <c r="A19"/>
  <c r="A17"/>
  <c r="A16"/>
  <c r="A15"/>
  <c r="A14"/>
  <c r="A13"/>
  <c r="A8"/>
  <c r="A7"/>
  <c r="A6"/>
  <c r="C3"/>
</calcChain>
</file>

<file path=xl/comments1.xml><?xml version="1.0" encoding="utf-8"?>
<comments xmlns="http://schemas.openxmlformats.org/spreadsheetml/2006/main">
  <authors>
    <author/>
  </authors>
  <commentList>
    <comment ref="C3" authorId="0">
      <text>
        <r>
          <rPr>
            <sz val="11"/>
            <color rgb="FF000000"/>
            <rFont val="Calibri"/>
          </rPr>
          <t>51-120 (1988-1990) 
121-190 (1990-1991)
191-260 (1991-1993)
261-330 (1993-1994)
331-400 (1994-1995)
401-470 (1995-1996)
471-540 (1995-1996)</t>
        </r>
      </text>
    </comment>
    <comment ref="C4" authorId="0">
      <text>
        <r>
          <rPr>
            <sz val="11"/>
            <color rgb="FF000000"/>
            <rFont val="Calibri"/>
          </rPr>
          <t>1-70 (1995-1996)
71-140 (1996-1998)
141-210 (1998-2000)
[1-70] виолетови и трудни за намиране
[401-540] sport много трудни
[super-sport 2003 и 2007] много трудни</t>
        </r>
      </text>
    </comment>
    <comment ref="C5" authorId="0">
      <text>
        <r>
          <rPr>
            <sz val="11"/>
            <color rgb="FF000000"/>
            <rFont val="Calibri"/>
          </rPr>
          <t>1-70 (1995)
71-140 (1997-1999)</t>
        </r>
      </text>
    </comment>
    <comment ref="C9" authorId="0">
      <text>
        <r>
          <rPr>
            <sz val="11"/>
            <color rgb="FF000000"/>
            <rFont val="Calibri"/>
          </rPr>
          <t>редки: 85,86,97,98,109,113,121,122,133,134,145,146,157,158</t>
        </r>
      </text>
    </comment>
    <comment ref="B30" authorId="0">
      <text>
        <r>
          <rPr>
            <sz val="11"/>
            <color rgb="FF000000"/>
            <rFont val="Calibri"/>
          </rPr>
          <t>[Комикс про 3-х друзей]</t>
        </r>
      </text>
    </comment>
    <comment ref="B31" authorId="0">
      <text>
        <r>
          <rPr>
            <sz val="11"/>
            <color rgb="FF000000"/>
            <rFont val="Calibri"/>
          </rPr>
          <t xml:space="preserve">[1-100 Комикс про 3-х друзей] 
най-вероятно имам смесени серии тук
</t>
        </r>
      </text>
    </comment>
    <comment ref="B33" authorId="0">
      <text>
        <r>
          <rPr>
            <sz val="11"/>
            <color rgb="FF000000"/>
            <rFont val="Calibri"/>
          </rPr>
          <t>First series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C3" authorId="0">
      <text>
        <r>
          <rPr>
            <sz val="11"/>
            <color rgb="FF000000"/>
            <rFont val="Calibri"/>
          </rPr>
          <t>51-120 (1988-1990) 
121-190 (1990-1991)
191-260 (1991-1993)
261-330 (1993-1994)
331-400 (1994-1995)
401-470 (1995-1996)
471-540 (1995-1996)</t>
        </r>
      </text>
    </comment>
    <comment ref="C4" authorId="0">
      <text>
        <r>
          <rPr>
            <sz val="11"/>
            <color rgb="FF000000"/>
            <rFont val="Calibri"/>
          </rPr>
          <t>1-70 (1995-1996)
71-140 (1996-1998)
141-210 (1998-2000)
[1-70] виолетови и трудни за намиране
[401-540] sport много трудни
[super-sport 2003 и 2007] много трудни</t>
        </r>
      </text>
    </comment>
    <comment ref="C5" authorId="0">
      <text>
        <r>
          <rPr>
            <sz val="11"/>
            <color rgb="FF000000"/>
            <rFont val="Calibri"/>
          </rPr>
          <t>1-70 (1995)
71-140 (1997-1999)</t>
        </r>
      </text>
    </comment>
    <comment ref="C9" authorId="0">
      <text>
        <r>
          <rPr>
            <sz val="11"/>
            <color rgb="FF000000"/>
            <rFont val="Calibri"/>
          </rPr>
          <t>редки: 85,86,97,98,109,113,121,122,133,134,145,146,157,158</t>
        </r>
      </text>
    </comment>
    <comment ref="B30" authorId="0">
      <text>
        <r>
          <rPr>
            <sz val="11"/>
            <color rgb="FF000000"/>
            <rFont val="Calibri"/>
          </rPr>
          <t>[Комикс про 3-х друзей]</t>
        </r>
      </text>
    </comment>
    <comment ref="B31" authorId="0">
      <text>
        <r>
          <rPr>
            <sz val="11"/>
            <color rgb="FF000000"/>
            <rFont val="Calibri"/>
          </rPr>
          <t xml:space="preserve">[1-100 Комикс про 3-х друзей] 
най-вероятно имам смесени серии тук
</t>
        </r>
      </text>
    </comment>
    <comment ref="B33" authorId="0">
      <text>
        <r>
          <rPr>
            <sz val="11"/>
            <color rgb="FF000000"/>
            <rFont val="Calibri"/>
          </rPr>
          <t>First series</t>
        </r>
      </text>
    </comment>
  </commentList>
</comments>
</file>

<file path=xl/sharedStrings.xml><?xml version="1.0" encoding="utf-8"?>
<sst xmlns="http://schemas.openxmlformats.org/spreadsheetml/2006/main" count="563" uniqueCount="257">
  <si>
    <t>Картинки</t>
  </si>
  <si>
    <t>Серия/описание</t>
  </si>
  <si>
    <t>Ном. в серията</t>
  </si>
  <si>
    <t>Търся (включително) тези номера:</t>
  </si>
  <si>
    <t>Имам тези (включително и крайните номера):</t>
  </si>
  <si>
    <t>URI/pictures</t>
  </si>
  <si>
    <t>брой</t>
  </si>
  <si>
    <t>Turbo</t>
  </si>
  <si>
    <t>rare</t>
  </si>
  <si>
    <t>1-50</t>
  </si>
  <si>
    <t>1-20,23-44,46-49</t>
  </si>
  <si>
    <t>http://guminserts.wordpress.com/01-turbo/01_turbo_1-50/</t>
  </si>
  <si>
    <t>Turbo+Turbo super</t>
  </si>
  <si>
    <t>thick&amp;thin</t>
  </si>
  <si>
    <t>none</t>
  </si>
  <si>
    <t>51,55,56,57,60,71,73,81,85,86,88,90,143,146,150,164,174,180,181,207,235,275,277,294,301,311,392,397,398,400,445,456,460</t>
  </si>
  <si>
    <t>http://guminserts.wordpress.com/01-turbo/</t>
  </si>
  <si>
    <t>Turbo sport</t>
  </si>
  <si>
    <t>blue&amp;violet</t>
  </si>
  <si>
    <t>1-70,71-140,141-210,211-280</t>
  </si>
  <si>
    <t>26,27,40,63,70,177,182,195,210</t>
  </si>
  <si>
    <t>90,92,99,104,111,118,119,123,138,211-280</t>
  </si>
  <si>
    <t>http://guminserts.wordpress.com/01-turbo/14_turbo_sport_1-70_albastru/</t>
  </si>
  <si>
    <t>Turbo classic</t>
  </si>
  <si>
    <t>with&amp;without classic</t>
  </si>
  <si>
    <t>1-70,71-140</t>
  </si>
  <si>
    <t>27,38,67</t>
  </si>
  <si>
    <t>http://guminserts.wordpress.com/01-turbo/12_turbo_classic_1-70_fara_classic/</t>
  </si>
  <si>
    <t>32,71,73-76,78,79,83-85,87-93,96-98,101,102,107-112,114,115,117-119,121-124,126,127,129,130,132,135-140</t>
  </si>
  <si>
    <t>71-140</t>
  </si>
  <si>
    <t>81(Jaguar XK8R),86(Maserati Auge),107(Dodge interpidESX2),123(Porsche 911 carrera),128(Peugeot 20)</t>
  </si>
  <si>
    <t>71-80,82-85,87-106,108-122,124-127,129-140</t>
  </si>
  <si>
    <t>211-280</t>
  </si>
  <si>
    <t>228(Chevrolet Montecarlo 9),271(Renault twingo 01 red),272(Stola monotipo 05 sport),275(Sport Elise)</t>
  </si>
  <si>
    <t>1-160</t>
  </si>
  <si>
    <t>211-227,229-270,273,274,276-280</t>
  </si>
  <si>
    <t>Bi-bib</t>
  </si>
  <si>
    <t>23(Ford mondeo 1997),55(Audi S5 cabriolet 1968)</t>
  </si>
  <si>
    <t>cars</t>
  </si>
  <si>
    <t>1-168</t>
  </si>
  <si>
    <t>2,14,24,50,59,67,84,92,102,106,107,112,113,115,116,123,124,125,126,129,130,132,136,137,138,139,143,151,154,162,163,164,167,168</t>
  </si>
  <si>
    <t>http://guminserts.wordpress.com/05-bi-bib_1-168/</t>
  </si>
  <si>
    <t>1-22,24-54,56-160</t>
  </si>
  <si>
    <t>Oto moto</t>
  </si>
  <si>
    <t>1,2(2),4-6,7(*),8-13,14(2),15-23,24(2;*),26-39,40(две разл. коли - имам жълто),41-49,50(2;скъсана),51,52,53(*),54,55,57,58,59(2),60(два вида:една с липсващ текст),61-66,67(2),69,71-75,77-81,83,84(2),87-91,92(2),93,94(*),95,96,99,100,101(черна рядък и имам червено/синя лента),102(2;черно рядко и имам жълто),103-105,106(2),107(2),108,111,112(2),113(3),114,115(2),116(2),117-120,123(2),124(2),125(2),126(3),127,128,129(2),130(2),131(бял фон на текста рядък и имам жълт),132(2),135,136(3;жълт рядък и имам син фон),137(2),138(2),139(3),140-142,143(3;*),144(син рядък и имам жълт),147-150,151(2),152,153,154(2),155(*),156,159-161,162(3),163(2),164(2;*),165,166,167(2),168(2)</t>
  </si>
  <si>
    <t>1-100,101-200</t>
  </si>
  <si>
    <t>5,24,39,40,42,44,45,46,49,50,51,59,60,73,85,86,87,90</t>
  </si>
  <si>
    <t>http://guminserts.wordpress.com/08-oto-moto/</t>
  </si>
  <si>
    <t>Lazer</t>
  </si>
  <si>
    <t>3,25,56,68,70,76,82,85,86,97,98,109,110,121,122,133,134,145,146,157,158</t>
  </si>
  <si>
    <t>left aligned text</t>
  </si>
  <si>
    <t>1-70</t>
  </si>
  <si>
    <t>5,10,68,70</t>
  </si>
  <si>
    <t>http://guminserts.wordpress.com/06-lazer/lazer-left/</t>
  </si>
  <si>
    <t>23,31,57,58,61,62,65,69,101-200</t>
  </si>
  <si>
    <t>center aligned text</t>
  </si>
  <si>
    <t>http://guminserts.wordpress.com/06-lazer/lazer-center/</t>
  </si>
  <si>
    <t>6,7,23,28,31,34,35,40</t>
  </si>
  <si>
    <t>1-4,5(3),6-22,24(2),25-30,32-38,39(2),40(2),41,42(3;*),43,44(2),45(2),46(2),47,48,49(2),50(3),51(2),52-56,59(2),60(2),63,64,66-68,70-72,73(3),74-84,85(3),86(2),87(2),88,89,90(2),91-100</t>
  </si>
  <si>
    <t>3,4,6,7,9,12-19,22-44,46-52,54,57,59,61-66,69,70</t>
  </si>
  <si>
    <t>black Love Is 2 serie 1993</t>
  </si>
  <si>
    <t>1-101</t>
  </si>
  <si>
    <t>1-4,5(2;*),8,9,10(2),11-22,24-27,29,30,32,33,36-39,41-67,68(2),69,70(2)</t>
  </si>
  <si>
    <t>39,40</t>
  </si>
  <si>
    <t>http://wrappers.ru/?act=coll&amp;acm=coll&amp;id=4370</t>
  </si>
  <si>
    <t>5,6,8,9,11-13,15,16,18,19,21-23,26,28-33,36-38,42-48,50,51,54,56-58,60,61,63,64,67,68,71,74,76-81,88,92,94,95,97,100,101</t>
  </si>
  <si>
    <t>1,2,5,8,10,11,20,21,45,53,55,56,58,60,67,68</t>
  </si>
  <si>
    <t>Love is...black hearts.</t>
  </si>
  <si>
    <t>1-102</t>
  </si>
  <si>
    <t>1-6,8-102</t>
  </si>
  <si>
    <t>1-4,7,10,14,17,20,24,25,27(легло с цветя),34,35,39(2),40(2),41,49(без номер),52,53,55(два броя от две серии),59,62,65,66,69,70,72,73(разл. серия?),75,82-87,89-91,93,96,98,99</t>
  </si>
  <si>
    <t>some red heart</t>
  </si>
  <si>
    <t>7</t>
  </si>
  <si>
    <t>turkish Love is...</t>
  </si>
  <si>
    <t>1-54</t>
  </si>
  <si>
    <t>1-29,31-54</t>
  </si>
  <si>
    <t>30</t>
  </si>
  <si>
    <t>1 square</t>
  </si>
  <si>
    <t>1-60</t>
  </si>
  <si>
    <t>1,24,27,28,37,49,51,52,53,55,60</t>
  </si>
  <si>
    <t>1(3),2-14,15(*),16-23,24(2),25,26,27(2),28(2),29-36,37(2),38-43,44(*),45-48,49(2),50,51(2),52(2),53(2),54,55(2),56-59,60(2)</t>
  </si>
  <si>
    <t>Bombibom</t>
  </si>
  <si>
    <t>2 rectangle white</t>
  </si>
  <si>
    <t>1-90</t>
  </si>
  <si>
    <t>1(2),2-5,6(2),7-14,15(2),16,17,18(2),19,21-24,25(2),26-28,29(2),30-32,33(Guattro),34-37,38(2),39(2),40-47,48(2),49,50(2),51-57,58(2),59,60(2),61,62(2),63,64(2),65-72,73(2),74,75(2),76,77(2),78(2),79(2),80,81(2),82,84(2),85-87,89(2),90</t>
  </si>
  <si>
    <t>http://guminserts.wordpress.com/10-bombibom/bombibom_2/</t>
  </si>
  <si>
    <t>20,83,88</t>
  </si>
  <si>
    <t>1,6,15,18,25,29,38,39,48,50,58,60,62,64,73,75,77,78,79,81,84,89</t>
  </si>
  <si>
    <t>3 yellow with 'b'</t>
  </si>
  <si>
    <t>33(oldsmobile),36(porsche),37(jaguarXJSv12),38(Chrysler),80(nissan200SX)</t>
  </si>
  <si>
    <t>1-32,34,35,39-79,81-90</t>
  </si>
  <si>
    <t>big yellow</t>
  </si>
  <si>
    <t>big white</t>
  </si>
  <si>
    <t>15(Toyota Celica 200 GTR)</t>
  </si>
  <si>
    <t>1-14,16-70</t>
  </si>
  <si>
    <t>sport</t>
  </si>
  <si>
    <t>1-99</t>
  </si>
  <si>
    <t>5(Иосиф Ротарю /Румыния ФК Галатасарай)</t>
  </si>
  <si>
    <t>Donald</t>
  </si>
  <si>
    <t>1-4,6-99</t>
  </si>
  <si>
    <t>no numbers</t>
  </si>
  <si>
    <t>103</t>
  </si>
  <si>
    <t>http://guminserts.wordpress.com/17-donald_1-103/</t>
  </si>
  <si>
    <t>Guiness records</t>
  </si>
  <si>
    <t>1-40</t>
  </si>
  <si>
    <t>1-6,8-12,14,15,17,18,20-22,24-35,37-40</t>
  </si>
  <si>
    <t>http://guminserts.wordpress.com/18-guinness-records/</t>
  </si>
  <si>
    <t>Cola</t>
  </si>
  <si>
    <t>big</t>
  </si>
  <si>
    <t>41,43,47,52-55,57,58,60,62,70</t>
  </si>
  <si>
    <t>6,7,8,9,10,11,12,13,14,15,17,18,19,21,23,26,30,31,32,35,39,46,50,63,66</t>
  </si>
  <si>
    <t>http://guminserts.wordpress.com/15-cola/1-cola-big/</t>
  </si>
  <si>
    <t>small</t>
  </si>
  <si>
    <t>1-47,49-54,56-64,66-70</t>
  </si>
  <si>
    <t>7,13,16,19,23,36</t>
  </si>
  <si>
    <t>http://guminserts.wordpress.com/15-cola/</t>
  </si>
  <si>
    <t>Cola kent</t>
  </si>
  <si>
    <t>1-5,6(2),7(2),8(2),9(2),10(2),11(2),12(3),13(2),14(2),15(3),16,17(2),18(3),19(3),20,21(2),22,23(2),24,25,26(2),27-29,30(2),31(2),32(2),33,34,35(2),36-38,39(2),40,42,44,45,46(2;*),48,49,50(2),51,56,59,61,63(2;*),64,65,66(2),67,68(изрязана грешно при описанието),69</t>
  </si>
  <si>
    <t>singers</t>
  </si>
  <si>
    <t>unknown</t>
  </si>
  <si>
    <t>Cin Cin</t>
  </si>
  <si>
    <t>Aquatic Life</t>
  </si>
  <si>
    <t>48(Tombul Teyze),55(dArtagnan),65</t>
  </si>
  <si>
    <t>1-97</t>
  </si>
  <si>
    <t>1-34,36,37,39-41,43-97</t>
  </si>
  <si>
    <t>http://wrappers.ru/?act=coll&amp;acm=coll&amp;id=3853</t>
  </si>
  <si>
    <t>11(George Michael),39(Rick Springfield),45(Simon Le Bon)</t>
  </si>
  <si>
    <t>Animals/Зверове</t>
  </si>
  <si>
    <t>1-9,11-16,18-21,23-42,44-70</t>
  </si>
  <si>
    <t>http://guminserts.wordpress.com/26-cincin-animals/</t>
  </si>
  <si>
    <t>3 friends red</t>
  </si>
  <si>
    <t>1-96</t>
  </si>
  <si>
    <t>1-88,90-96</t>
  </si>
  <si>
    <t>35(Acanthaster planci),38(Kaya… Palinurus vulgaris),42(Dil Baligi)</t>
  </si>
  <si>
    <t>3-friends</t>
  </si>
  <si>
    <t>1-100</t>
  </si>
  <si>
    <t>1,2,4-16,18-21,23-25,27-29,31-38,40,42,44-46,48,50-68,70-90,93-97,99,100</t>
  </si>
  <si>
    <t>http://wrappers.ru/?act=coll&amp;acm=coll&amp;id=189</t>
  </si>
  <si>
    <t>10(JohnstoneTimsahi),17(Tukan),22(Hippopotamus Amphibius),43(Bugdaycil kusu),98(Kirmizi Gagali Hornbill)</t>
  </si>
  <si>
    <t>http://wrappers.ru/?act=coll&amp;acm=coll&amp;id=133</t>
  </si>
  <si>
    <t>89</t>
  </si>
  <si>
    <t>Science Fiction</t>
  </si>
  <si>
    <t>3,17,22,26,30,39,41,43,47,49,69,91,92,98</t>
  </si>
  <si>
    <t>1-59,61-87,90-96</t>
  </si>
  <si>
    <t>Minti</t>
  </si>
  <si>
    <t>actors</t>
  </si>
  <si>
    <t>1-70,71-140,141-220</t>
  </si>
  <si>
    <t>1-17,19-52,54-59,61-67,69-116,118-141,149,153,161,172,174,180,183-187,190,196,197,200,201,204,207,208,211,212,214,215,217-220</t>
  </si>
  <si>
    <t>158,160,167,179,192</t>
  </si>
  <si>
    <t>http://guminserts.wordpress.com/12-minti/2_minti-71-140/</t>
  </si>
  <si>
    <t>1-53,55-76,78-100</t>
  </si>
  <si>
    <t>60,88,89</t>
  </si>
  <si>
    <t>http://guminserts.wordpress.com/12-minti/4_minti-1-100/</t>
  </si>
  <si>
    <t>blue minti</t>
  </si>
  <si>
    <t>1-12,14-99</t>
  </si>
  <si>
    <t>Kobra</t>
  </si>
  <si>
    <t>http://guminserts.wordpress.com/12-minti/5_minti-1-99/</t>
  </si>
  <si>
    <t>black italic</t>
  </si>
  <si>
    <t>1-5,7-13,15-38,40-49,51-70,73,75-85,87-100</t>
  </si>
  <si>
    <t>TIPI TIP</t>
  </si>
  <si>
    <t>39</t>
  </si>
  <si>
    <t>http://guminserts.wordpress.com/09-kobra/kobra_1/</t>
  </si>
  <si>
    <t>54,77</t>
  </si>
  <si>
    <t>13(Bon Jovi)</t>
  </si>
  <si>
    <t>1-70,71-140,141-210,211-280,</t>
  </si>
  <si>
    <t>http://guminserts.wordpress.com/11-tipi-tip/</t>
  </si>
  <si>
    <t>6(*),14,39(2),50,71,72,74,86</t>
  </si>
  <si>
    <t>281-350,351-420,421-490,491-560,</t>
  </si>
  <si>
    <t>281-370,372-437,439-560</t>
  </si>
  <si>
    <t>561-630,631-700,701-770,771-870,</t>
  </si>
  <si>
    <t>747,748,750,767</t>
  </si>
  <si>
    <t>871-940,941-986,987-1051</t>
  </si>
  <si>
    <t>561-589,591-608,610-691,693-700,705,708,709,740,746,771-773,775-778,780-788,790-811,813-824,826-838,840-866,868-870</t>
  </si>
  <si>
    <t>red</t>
  </si>
  <si>
    <t>22(Porsche 928)</t>
  </si>
  <si>
    <t>Flintstone</t>
  </si>
  <si>
    <t>Kent super star</t>
  </si>
  <si>
    <t>1-11,13-41,43,45-48,50-54</t>
  </si>
  <si>
    <t>12,42,44(грешен номер при изрязването),49(грешен номер при изрязването)</t>
  </si>
  <si>
    <t>1-80,81-160</t>
  </si>
  <si>
    <t>23, 50</t>
  </si>
  <si>
    <t>Pembo</t>
  </si>
  <si>
    <t>30 (Zerrin Ozer)</t>
  </si>
  <si>
    <t>Rock &amp; Bubble</t>
  </si>
  <si>
    <t>♣3,6,8,10,J,Q,K,A ♦3,4,6,6,6,7,9,10,10,J,Q,K,A ♥2,3,4,5,8,9,9,10,J,J,Q,K,A ♠3,4,4,9,10,J,Q,A,   Joker червен с Еди Мърфи</t>
  </si>
  <si>
    <t>1-38,40-56,58-124,126-141,144,146-158,160</t>
  </si>
  <si>
    <t>♣2,4,5,7,9 ♦2,5,8 ♥6,7 ♠2,5,6,7,8,К Joker (без този с Еди Мърфи)</t>
  </si>
  <si>
    <t>countless</t>
  </si>
  <si>
    <t>Идеал</t>
  </si>
  <si>
    <t>55,65,68,72</t>
  </si>
  <si>
    <t>приказки</t>
  </si>
  <si>
    <t>котаракът в чизми(2), снежанка и 7те джуджета(3), пепеляшка(2), червената шапчица</t>
  </si>
  <si>
    <t>животни</t>
  </si>
  <si>
    <t>вълк, слон(2), елен(2), мечка, лъв(2;*), тигър, маймуна, жирафА, жираф, носорог, кенгуру</t>
  </si>
  <si>
    <t>коли</t>
  </si>
  <si>
    <t>Alfa romeo 155 Q4, Lancia 'dalambda' - 1928, Audi 100 2.0 16V, Ford N - 1906, Scania - 1903(2), Chrisler 70 - 1924, Porsche speedster, Mazerati ghibli, Fiat 8HP - 1901, Porsche 911, Mercedes 38/250 SS - 1932, Rolls Royce - 1921,  Honda Civic 1.6 VTi, Bugatti - 1930</t>
  </si>
  <si>
    <t>Идеал НТО</t>
  </si>
  <si>
    <t>2-4,7-20,23,29-47,51,53,55,56,59-76,78-81,83-100</t>
  </si>
  <si>
    <t>5,24,50,58</t>
  </si>
  <si>
    <t>1,5(2;a),6,21,22,24(2;a),25-28,48,49,50(2;a),52,54,57,58(2;a),77,82</t>
  </si>
  <si>
    <t>Списание "Дъга"</t>
  </si>
  <si>
    <t>1-42</t>
  </si>
  <si>
    <t>41</t>
  </si>
  <si>
    <t>http://www.capscollection.ru/search.php?searchstr=%E1%EE%EB%E3%E0%F0%E8%FF&amp;page=5</t>
  </si>
  <si>
    <t>1-40,42</t>
  </si>
  <si>
    <t>Сп. "Пламъче"</t>
  </si>
  <si>
    <t>rosen.gerov@gmail.com</t>
  </si>
  <si>
    <t>http://www.capscollection.ru/search.php?searchstr=%E1%EE%EB%E3%E0%F0%E8%FF&amp;page=6</t>
  </si>
  <si>
    <t>51-120</t>
  </si>
  <si>
    <t>121-190</t>
  </si>
  <si>
    <t>191-260</t>
  </si>
  <si>
    <t>261-330</t>
  </si>
  <si>
    <t>331-400</t>
  </si>
  <si>
    <t>401-470</t>
  </si>
  <si>
    <t>471-540</t>
  </si>
  <si>
    <t>51(2),52-54,55(2;*),56(2;*),57(2;*),58,59,60(2;*),61-70,71(3),72,73(3),74-80,81(2),82-84,85(2),86(2),87,88(2;*),89,90(3),91-120</t>
  </si>
  <si>
    <t>121-142,143(2),144,145,146(2),147-149,150(2),151-163,164(2),165-173,174(2),175-179,180(3),181(2;*),182-190</t>
  </si>
  <si>
    <t>191-206,207(2),208-234,235(2;*),236-260</t>
  </si>
  <si>
    <t>261-274,275(2),276,277(2),278-293,294(2),295-300,301(2),302-310,311(2),312-330</t>
  </si>
  <si>
    <t>331-391,392(2),393-396,397(2),398(2),399,400(2)</t>
  </si>
  <si>
    <t>401-444,445(2;*),446-455,456(2),457-459,460(2;*),461-470</t>
  </si>
  <si>
    <t>super</t>
  </si>
  <si>
    <t>141-210</t>
  </si>
  <si>
    <t>1-25,26(2),27(2),28-39,40(2),41-62,63(2),64-69,70(2)</t>
  </si>
  <si>
    <t>71-89,91,93-98,100-103,105-107,108(надраскан гръб),109,110,112-117,120-122,124-137,139,140</t>
  </si>
  <si>
    <t>141-176,177(2),178-181,182(2),183-194,195(2),196-209,210(2)</t>
  </si>
  <si>
    <t>1(c),2(c),3(c),4,5(c),6-8,9(c),10-16,17(c),18-26,27(2;*),28(c),29-31,33,34(c),35-37,38(2),39-51,52(c),53,54,55(c),56,57(c),58(c),59,60,61(c),62,63(c),64-66,67(2),68-70</t>
  </si>
  <si>
    <t>72,77,80-82,86,94,95,99,100,103-106,113,116,120,125,128,131,133,134</t>
  </si>
  <si>
    <t>351-420</t>
  </si>
  <si>
    <t>421-490</t>
  </si>
  <si>
    <t>438</t>
  </si>
  <si>
    <t>371</t>
  </si>
  <si>
    <t>631-700</t>
  </si>
  <si>
    <t>561-630</t>
  </si>
  <si>
    <t>701-770</t>
  </si>
  <si>
    <t>771-870</t>
  </si>
  <si>
    <t>590,609</t>
  </si>
  <si>
    <t>692</t>
  </si>
  <si>
    <t>701-704,706,707,710-729,730(*),731-739,741-745,747(2),748(2),749,750(2),751-766,767(2),768-770</t>
  </si>
  <si>
    <t>774,779,789,812,825,839,867</t>
  </si>
  <si>
    <t>not known</t>
  </si>
  <si>
    <t>141-220</t>
  </si>
  <si>
    <t>18,53,60,68</t>
  </si>
  <si>
    <t>117</t>
  </si>
  <si>
    <t>142-148,150-152,154-157,158(3),159,160(2),162-166,167(2),168-171,173,175-178,179(2),181,182,188,189,191,192(2),193-195,198,199,202,203,205,206,209,210,213,216</t>
  </si>
  <si>
    <t>1-80</t>
  </si>
  <si>
    <t>81-160</t>
  </si>
  <si>
    <t>39,57</t>
  </si>
  <si>
    <t>125(скъсана),142,143,145,159(изрязана грешно с номер 158)</t>
  </si>
  <si>
    <t>3 yellow with b</t>
  </si>
  <si>
    <t>21,22,45,50</t>
  </si>
  <si>
    <t>110,116,118,120,121,123,141(2),145(2;*),159,170,174,186</t>
  </si>
  <si>
    <t>281-350</t>
  </si>
  <si>
    <t>871-940</t>
  </si>
  <si>
    <t>941-986</t>
  </si>
  <si>
    <t>987-1051</t>
  </si>
  <si>
    <t>♣3,♣6,♣8,♣10,♣J,♣Q,♣K,♣A,♦3,♦4,♦6(3),♦7,♦9,♦10(2),♦J,♦Q,♦K,♦A,♥2,♥3,♥4,♥5,♥8,♥9(2),♥10,♥J(2),♥Q,♥K,♥A,♠3,♠4(2),♠9,♠10,♠J,♠Q,♠A,Joker червен с Еди Мърфи</t>
  </si>
</sst>
</file>

<file path=xl/styles.xml><?xml version="1.0" encoding="utf-8"?>
<styleSheet xmlns="http://schemas.openxmlformats.org/spreadsheetml/2006/main">
  <numFmts count="1">
    <numFmt numFmtId="164" formatCode="#,###"/>
  </numFmts>
  <fonts count="14">
    <font>
      <sz val="11"/>
      <color rgb="FF000000"/>
      <name val="Calibri"/>
    </font>
    <font>
      <sz val="11"/>
      <color rgb="FF993300"/>
      <name val="Calibri"/>
    </font>
    <font>
      <u/>
      <sz val="11"/>
      <color rgb="FF0000FF"/>
      <name val="Calibri"/>
    </font>
    <font>
      <u/>
      <sz val="11"/>
      <color rgb="FF000000"/>
      <name val="Calibri"/>
    </font>
    <font>
      <sz val="11"/>
      <name val="Calibri"/>
    </font>
    <font>
      <u/>
      <sz val="11"/>
      <color rgb="FF0000FF"/>
      <name val="Calibri"/>
    </font>
    <font>
      <sz val="11"/>
      <color rgb="FF414141"/>
      <name val="Arial"/>
    </font>
    <font>
      <u/>
      <sz val="11"/>
      <color rgb="FF0000FF"/>
      <name val="Calibri"/>
    </font>
    <font>
      <sz val="11"/>
      <color rgb="FF0000FF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b/>
      <sz val="11"/>
      <color rgb="FF38761D"/>
      <name val="Calibri"/>
    </font>
    <font>
      <sz val="11"/>
      <color rgb="FF0000FF"/>
      <name val="Calibri"/>
      <family val="2"/>
      <charset val="204"/>
    </font>
    <font>
      <sz val="11"/>
      <color rgb="FF00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EFEFEF"/>
        <bgColor rgb="FFEFEFE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1" fillId="2" borderId="0" xfId="0" applyFont="1" applyFill="1" applyBorder="1"/>
    <xf numFmtId="0" fontId="1" fillId="2" borderId="1" xfId="0" applyFont="1" applyFill="1" applyBorder="1" applyAlignment="1">
      <alignment horizontal="left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right"/>
    </xf>
    <xf numFmtId="0" fontId="0" fillId="0" borderId="0" xfId="0" applyFont="1"/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0" fillId="0" borderId="0" xfId="0" applyFont="1" applyAlignment="1"/>
    <xf numFmtId="0" fontId="0" fillId="0" borderId="1" xfId="0" applyFont="1" applyBorder="1" applyAlignment="1">
      <alignment wrapText="1"/>
    </xf>
    <xf numFmtId="49" fontId="0" fillId="0" borderId="1" xfId="0" applyNumberFormat="1" applyFont="1" applyBorder="1" applyAlignment="1">
      <alignment wrapText="1"/>
    </xf>
    <xf numFmtId="49" fontId="0" fillId="0" borderId="1" xfId="0" applyNumberFormat="1" applyFont="1" applyBorder="1" applyAlignment="1">
      <alignment wrapText="1"/>
    </xf>
    <xf numFmtId="0" fontId="0" fillId="0" borderId="0" xfId="0" applyFont="1" applyAlignment="1">
      <alignment wrapText="1"/>
    </xf>
    <xf numFmtId="49" fontId="0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0" fontId="0" fillId="4" borderId="1" xfId="0" applyFont="1" applyFill="1" applyBorder="1" applyAlignment="1">
      <alignment horizontal="right" wrapText="1"/>
    </xf>
    <xf numFmtId="0" fontId="0" fillId="0" borderId="0" xfId="0" applyFont="1" applyAlignment="1"/>
    <xf numFmtId="0" fontId="0" fillId="0" borderId="0" xfId="0" applyFont="1" applyAlignment="1">
      <alignment wrapText="1"/>
    </xf>
    <xf numFmtId="49" fontId="3" fillId="0" borderId="1" xfId="0" applyNumberFormat="1" applyFont="1" applyBorder="1" applyAlignment="1">
      <alignment wrapText="1"/>
    </xf>
    <xf numFmtId="0" fontId="0" fillId="4" borderId="0" xfId="0" applyFont="1" applyFill="1" applyAlignment="1">
      <alignment horizontal="left"/>
    </xf>
    <xf numFmtId="0" fontId="4" fillId="0" borderId="0" xfId="0" applyFont="1" applyAlignment="1"/>
    <xf numFmtId="0" fontId="5" fillId="3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6" fillId="4" borderId="0" xfId="0" applyFont="1" applyFill="1" applyAlignment="1">
      <alignment horizontal="left"/>
    </xf>
    <xf numFmtId="0" fontId="7" fillId="3" borderId="1" xfId="0" applyFont="1" applyFill="1" applyBorder="1" applyAlignment="1">
      <alignment wrapText="1"/>
    </xf>
    <xf numFmtId="49" fontId="0" fillId="0" borderId="1" xfId="0" applyNumberFormat="1" applyFont="1" applyBorder="1" applyAlignment="1">
      <alignment wrapText="1"/>
    </xf>
    <xf numFmtId="0" fontId="8" fillId="3" borderId="1" xfId="0" applyFont="1" applyFill="1" applyBorder="1" applyAlignment="1">
      <alignment wrapText="1"/>
    </xf>
    <xf numFmtId="0" fontId="8" fillId="3" borderId="1" xfId="0" applyFont="1" applyFill="1" applyBorder="1" applyAlignment="1">
      <alignment wrapText="1"/>
    </xf>
    <xf numFmtId="0" fontId="9" fillId="3" borderId="1" xfId="0" applyFont="1" applyFill="1" applyBorder="1" applyAlignment="1">
      <alignment wrapText="1"/>
    </xf>
    <xf numFmtId="164" fontId="0" fillId="0" borderId="0" xfId="0" applyNumberFormat="1" applyFont="1" applyAlignment="1">
      <alignment wrapText="1"/>
    </xf>
    <xf numFmtId="0" fontId="0" fillId="0" borderId="0" xfId="0" applyFont="1" applyAlignment="1"/>
    <xf numFmtId="0" fontId="0" fillId="0" borderId="0" xfId="0" applyFont="1" applyAlignment="1">
      <alignment wrapText="1"/>
    </xf>
    <xf numFmtId="49" fontId="0" fillId="4" borderId="0" xfId="0" applyNumberFormat="1" applyFont="1" applyFill="1" applyAlignment="1">
      <alignment horizontal="left"/>
    </xf>
    <xf numFmtId="0" fontId="0" fillId="6" borderId="1" xfId="0" applyFont="1" applyFill="1" applyBorder="1" applyAlignment="1">
      <alignment wrapText="1"/>
    </xf>
    <xf numFmtId="49" fontId="0" fillId="6" borderId="1" xfId="0" applyNumberFormat="1" applyFont="1" applyFill="1" applyBorder="1" applyAlignment="1">
      <alignment wrapText="1"/>
    </xf>
    <xf numFmtId="49" fontId="0" fillId="6" borderId="4" xfId="0" applyNumberFormat="1" applyFont="1" applyFill="1" applyBorder="1" applyAlignment="1">
      <alignment wrapText="1"/>
    </xf>
    <xf numFmtId="0" fontId="0" fillId="6" borderId="0" xfId="0" applyFont="1" applyFill="1" applyAlignment="1">
      <alignment wrapText="1"/>
    </xf>
    <xf numFmtId="0" fontId="0" fillId="4" borderId="1" xfId="0" applyFont="1" applyFill="1" applyBorder="1" applyAlignment="1">
      <alignment horizontal="right" wrapText="1"/>
    </xf>
    <xf numFmtId="0" fontId="4" fillId="0" borderId="0" xfId="0" applyFont="1" applyAlignment="1">
      <alignment wrapText="1"/>
    </xf>
    <xf numFmtId="0" fontId="0" fillId="5" borderId="1" xfId="0" applyFont="1" applyFill="1" applyBorder="1" applyAlignment="1">
      <alignment wrapText="1"/>
    </xf>
    <xf numFmtId="0" fontId="0" fillId="6" borderId="1" xfId="0" applyFont="1" applyFill="1" applyBorder="1" applyAlignment="1">
      <alignment wrapText="1"/>
    </xf>
    <xf numFmtId="49" fontId="0" fillId="6" borderId="0" xfId="0" applyNumberFormat="1" applyFont="1" applyFill="1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4" borderId="1" xfId="0" applyFont="1" applyFill="1" applyBorder="1" applyAlignment="1">
      <alignment horizontal="right" wrapText="1"/>
    </xf>
    <xf numFmtId="49" fontId="0" fillId="6" borderId="1" xfId="0" applyNumberFormat="1" applyFont="1" applyFill="1" applyBorder="1" applyAlignment="1">
      <alignment wrapText="1"/>
    </xf>
    <xf numFmtId="49" fontId="0" fillId="6" borderId="4" xfId="0" applyNumberFormat="1" applyFont="1" applyFill="1" applyBorder="1" applyAlignment="1">
      <alignment wrapText="1"/>
    </xf>
    <xf numFmtId="0" fontId="0" fillId="0" borderId="0" xfId="0" applyFont="1"/>
    <xf numFmtId="49" fontId="0" fillId="0" borderId="1" xfId="0" applyNumberFormat="1" applyBorder="1" applyAlignment="1">
      <alignment wrapText="1"/>
    </xf>
    <xf numFmtId="0" fontId="0" fillId="0" borderId="0" xfId="0" applyFont="1" applyAlignment="1"/>
    <xf numFmtId="49" fontId="0" fillId="0" borderId="0" xfId="0" applyNumberFormat="1" applyFont="1" applyAlignment="1"/>
    <xf numFmtId="49" fontId="12" fillId="3" borderId="1" xfId="0" applyNumberFormat="1" applyFont="1" applyFill="1" applyBorder="1" applyAlignment="1"/>
    <xf numFmtId="49" fontId="12" fillId="3" borderId="2" xfId="0" applyNumberFormat="1" applyFont="1" applyFill="1" applyBorder="1" applyAlignment="1">
      <alignment horizontal="left" vertical="center"/>
    </xf>
    <xf numFmtId="49" fontId="13" fillId="5" borderId="2" xfId="0" applyNumberFormat="1" applyFont="1" applyFill="1" applyBorder="1" applyAlignment="1">
      <alignment vertical="center"/>
    </xf>
    <xf numFmtId="49" fontId="13" fillId="5" borderId="1" xfId="0" applyNumberFormat="1" applyFont="1" applyFill="1" applyBorder="1" applyAlignment="1"/>
    <xf numFmtId="49" fontId="13" fillId="0" borderId="0" xfId="0" applyNumberFormat="1" applyFont="1" applyAlignment="1"/>
    <xf numFmtId="49" fontId="13" fillId="0" borderId="1" xfId="0" applyNumberFormat="1" applyFont="1" applyBorder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49" fontId="0" fillId="6" borderId="4" xfId="0" applyNumberFormat="1" applyFill="1" applyBorder="1" applyAlignment="1">
      <alignment wrapText="1"/>
    </xf>
    <xf numFmtId="49" fontId="11" fillId="0" borderId="0" xfId="0" applyNumberFormat="1" applyFont="1" applyAlignment="1">
      <alignment horizontal="center"/>
    </xf>
    <xf numFmtId="0" fontId="0" fillId="0" borderId="0" xfId="0" applyFont="1" applyAlignment="1"/>
    <xf numFmtId="0" fontId="10" fillId="3" borderId="2" xfId="0" applyFont="1" applyFill="1" applyBorder="1" applyAlignment="1">
      <alignment horizontal="left" vertical="center" wrapText="1"/>
    </xf>
    <xf numFmtId="0" fontId="4" fillId="0" borderId="3" xfId="0" applyFont="1" applyBorder="1"/>
    <xf numFmtId="0" fontId="0" fillId="5" borderId="2" xfId="0" applyFont="1" applyFill="1" applyBorder="1" applyAlignment="1">
      <alignment vertical="center" wrapText="1"/>
    </xf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uminserts.wordpress.com/01-turbo/29_turbo_2014_progum/" TargetMode="External"/><Relationship Id="rId13" Type="http://schemas.openxmlformats.org/officeDocument/2006/relationships/hyperlink" Target="http://wrappers.ru/?act=coll&amp;acm=coll&amp;id=35" TargetMode="External"/><Relationship Id="rId18" Type="http://schemas.openxmlformats.org/officeDocument/2006/relationships/hyperlink" Target="https://guminserts.wordpress.com/10-bombibom/bombibom_3_with_b/" TargetMode="External"/><Relationship Id="rId26" Type="http://schemas.openxmlformats.org/officeDocument/2006/relationships/hyperlink" Target="http://wrappers.ru/?act=coll&amp;acm=coll&amp;id=3853" TargetMode="External"/><Relationship Id="rId39" Type="http://schemas.openxmlformats.org/officeDocument/2006/relationships/hyperlink" Target="http://viget.com/uploads/image/wallpapers/Peyton/vl-desktop-gum_wrappers-1600x1024.jpg" TargetMode="External"/><Relationship Id="rId3" Type="http://schemas.openxmlformats.org/officeDocument/2006/relationships/hyperlink" Target="http://media.snimka.bg/8388/023030434.jpg" TargetMode="External"/><Relationship Id="rId21" Type="http://schemas.openxmlformats.org/officeDocument/2006/relationships/hyperlink" Target="http://wrappers.ru/index.php?act=coll&amp;acm=coll&amp;id=2" TargetMode="External"/><Relationship Id="rId34" Type="http://schemas.openxmlformats.org/officeDocument/2006/relationships/hyperlink" Target="http://guminserts.wordpress.com/09-kobra/kobra_1/" TargetMode="External"/><Relationship Id="rId7" Type="http://schemas.openxmlformats.org/officeDocument/2006/relationships/hyperlink" Target="https://guminserts.wordpress.com/01-turbo/18_turbo_sport_2000_211-280/" TargetMode="External"/><Relationship Id="rId12" Type="http://schemas.openxmlformats.org/officeDocument/2006/relationships/hyperlink" Target="http://guminserts.wordpress.com/06-lazer/lazer-center/" TargetMode="External"/><Relationship Id="rId17" Type="http://schemas.openxmlformats.org/officeDocument/2006/relationships/hyperlink" Target="http://guminserts.wordpress.com/10-bombibom/bombibom_2/" TargetMode="External"/><Relationship Id="rId25" Type="http://schemas.openxmlformats.org/officeDocument/2006/relationships/hyperlink" Target="http://guminserts.wordpress.com/15-cola/" TargetMode="External"/><Relationship Id="rId33" Type="http://schemas.openxmlformats.org/officeDocument/2006/relationships/hyperlink" Target="http://guminserts.wordpress.com/12-minti/5_minti-1-99/" TargetMode="External"/><Relationship Id="rId38" Type="http://schemas.openxmlformats.org/officeDocument/2006/relationships/hyperlink" Target="https://guminserts.wordpress.com/20-patbom_81-160/" TargetMode="External"/><Relationship Id="rId2" Type="http://schemas.openxmlformats.org/officeDocument/2006/relationships/hyperlink" Target="http://guminserts.wordpress.com/01-turbo/" TargetMode="External"/><Relationship Id="rId16" Type="http://schemas.openxmlformats.org/officeDocument/2006/relationships/hyperlink" Target="https://guminserts.wordpress.com/10-bombibom/bombibom_1/" TargetMode="External"/><Relationship Id="rId20" Type="http://schemas.openxmlformats.org/officeDocument/2006/relationships/hyperlink" Target="https://guminserts.wordpress.com/10-bombibom/bombibom_big_white/" TargetMode="External"/><Relationship Id="rId29" Type="http://schemas.openxmlformats.org/officeDocument/2006/relationships/hyperlink" Target="http://wrappers.ru/?act=coll&amp;acm=coll&amp;id=133" TargetMode="External"/><Relationship Id="rId41" Type="http://schemas.openxmlformats.org/officeDocument/2006/relationships/comments" Target="../comments1.xml"/><Relationship Id="rId1" Type="http://schemas.openxmlformats.org/officeDocument/2006/relationships/hyperlink" Target="http://guminserts.wordpress.com/01-turbo/01_turbo_1-50/" TargetMode="External"/><Relationship Id="rId6" Type="http://schemas.openxmlformats.org/officeDocument/2006/relationships/hyperlink" Target="https://guminserts.wordpress.com/01-turbo/19_turbo_2000_71-140/" TargetMode="External"/><Relationship Id="rId11" Type="http://schemas.openxmlformats.org/officeDocument/2006/relationships/hyperlink" Target="http://guminserts.wordpress.com/06-lazer/lazer-left/" TargetMode="External"/><Relationship Id="rId24" Type="http://schemas.openxmlformats.org/officeDocument/2006/relationships/hyperlink" Target="http://guminserts.wordpress.com/15-cola/1-cola-big/" TargetMode="External"/><Relationship Id="rId32" Type="http://schemas.openxmlformats.org/officeDocument/2006/relationships/hyperlink" Target="http://guminserts.wordpress.com/12-minti/4_minti-1-100/" TargetMode="External"/><Relationship Id="rId37" Type="http://schemas.openxmlformats.org/officeDocument/2006/relationships/hyperlink" Target="http://wrappers.ru/index.php?act=coll&amp;acm=coll&amp;id=203" TargetMode="External"/><Relationship Id="rId40" Type="http://schemas.openxmlformats.org/officeDocument/2006/relationships/vmlDrawing" Target="../drawings/vmlDrawing1.vml"/><Relationship Id="rId5" Type="http://schemas.openxmlformats.org/officeDocument/2006/relationships/hyperlink" Target="http://guminserts.wordpress.com/01-turbo/12_turbo_classic_1-70_fara_classic/" TargetMode="External"/><Relationship Id="rId15" Type="http://schemas.openxmlformats.org/officeDocument/2006/relationships/hyperlink" Target="http://wrappers.ru/index.php?act=coll&amp;acm=coll&amp;id=110" TargetMode="External"/><Relationship Id="rId23" Type="http://schemas.openxmlformats.org/officeDocument/2006/relationships/hyperlink" Target="http://guminserts.wordpress.com/18-guinness-records/" TargetMode="External"/><Relationship Id="rId28" Type="http://schemas.openxmlformats.org/officeDocument/2006/relationships/hyperlink" Target="http://wrappers.ru/?act=coll&amp;acm=coll&amp;id=189" TargetMode="External"/><Relationship Id="rId36" Type="http://schemas.openxmlformats.org/officeDocument/2006/relationships/hyperlink" Target="http://guminserts.wordpress.com/02-final/final_86/" TargetMode="External"/><Relationship Id="rId10" Type="http://schemas.openxmlformats.org/officeDocument/2006/relationships/hyperlink" Target="http://guminserts.wordpress.com/08-oto-moto/" TargetMode="External"/><Relationship Id="rId19" Type="http://schemas.openxmlformats.org/officeDocument/2006/relationships/hyperlink" Target="https://guminserts.wordpress.com/10-bombibom/bombibom_big_yellow/" TargetMode="External"/><Relationship Id="rId31" Type="http://schemas.openxmlformats.org/officeDocument/2006/relationships/hyperlink" Target="http://guminserts.wordpress.com/12-minti/2_minti-71-140/" TargetMode="External"/><Relationship Id="rId4" Type="http://schemas.openxmlformats.org/officeDocument/2006/relationships/hyperlink" Target="http://guminserts.wordpress.com/01-turbo/14_turbo_sport_1-70_albastru/" TargetMode="External"/><Relationship Id="rId9" Type="http://schemas.openxmlformats.org/officeDocument/2006/relationships/hyperlink" Target="http://guminserts.wordpress.com/05-bi-bib_1-168/" TargetMode="External"/><Relationship Id="rId14" Type="http://schemas.openxmlformats.org/officeDocument/2006/relationships/hyperlink" Target="http://wrappers.ru/index.php?act=coll&amp;acm=coll&amp;id=347" TargetMode="External"/><Relationship Id="rId22" Type="http://schemas.openxmlformats.org/officeDocument/2006/relationships/hyperlink" Target="http://guminserts.wordpress.com/17-donald_1-103/" TargetMode="External"/><Relationship Id="rId27" Type="http://schemas.openxmlformats.org/officeDocument/2006/relationships/hyperlink" Target="http://guminserts.wordpress.com/26-cincin-animals/" TargetMode="External"/><Relationship Id="rId30" Type="http://schemas.openxmlformats.org/officeDocument/2006/relationships/hyperlink" Target="http://wrappers.ru/?act=coll&amp;acm=coll&amp;id=72" TargetMode="External"/><Relationship Id="rId35" Type="http://schemas.openxmlformats.org/officeDocument/2006/relationships/hyperlink" Target="http://guminserts.wordpress.com/11-tipi-tip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guminserts.wordpress.com/10-bombibom/bombibom_2/" TargetMode="External"/><Relationship Id="rId18" Type="http://schemas.openxmlformats.org/officeDocument/2006/relationships/hyperlink" Target="http://wrappers.ru/?act=coll&amp;acm=coll&amp;id=3853" TargetMode="External"/><Relationship Id="rId26" Type="http://schemas.openxmlformats.org/officeDocument/2006/relationships/hyperlink" Target="http://guminserts.wordpress.com/09-kobra/kobra_1/" TargetMode="External"/><Relationship Id="rId39" Type="http://schemas.openxmlformats.org/officeDocument/2006/relationships/hyperlink" Target="http://guminserts.wordpress.com/11-tipi-tip/" TargetMode="External"/><Relationship Id="rId3" Type="http://schemas.openxmlformats.org/officeDocument/2006/relationships/hyperlink" Target="https://guminserts.wordpress.com/01-turbo/18_turbo_sport_2000_211-280/" TargetMode="External"/><Relationship Id="rId21" Type="http://schemas.openxmlformats.org/officeDocument/2006/relationships/hyperlink" Target="http://wrappers.ru/?act=coll&amp;acm=coll&amp;id=133" TargetMode="External"/><Relationship Id="rId34" Type="http://schemas.openxmlformats.org/officeDocument/2006/relationships/hyperlink" Target="https://guminserts.wordpress.com/20-patbom_81-160/" TargetMode="External"/><Relationship Id="rId42" Type="http://schemas.openxmlformats.org/officeDocument/2006/relationships/hyperlink" Target="http://guminserts.wordpress.com/11-tipi-tip/" TargetMode="External"/><Relationship Id="rId47" Type="http://schemas.openxmlformats.org/officeDocument/2006/relationships/hyperlink" Target="http://guminserts.wordpress.com/11-tipi-tip/" TargetMode="External"/><Relationship Id="rId50" Type="http://schemas.openxmlformats.org/officeDocument/2006/relationships/hyperlink" Target="http://guminserts.wordpress.com/02-final/final_86/" TargetMode="External"/><Relationship Id="rId7" Type="http://schemas.openxmlformats.org/officeDocument/2006/relationships/hyperlink" Target="http://guminserts.wordpress.com/06-lazer/lazer-left/" TargetMode="External"/><Relationship Id="rId12" Type="http://schemas.openxmlformats.org/officeDocument/2006/relationships/hyperlink" Target="https://guminserts.wordpress.com/10-bombibom/bombibom_1/" TargetMode="External"/><Relationship Id="rId17" Type="http://schemas.openxmlformats.org/officeDocument/2006/relationships/hyperlink" Target="http://guminserts.wordpress.com/15-cola/" TargetMode="External"/><Relationship Id="rId25" Type="http://schemas.openxmlformats.org/officeDocument/2006/relationships/hyperlink" Target="http://guminserts.wordpress.com/12-minti/5_minti-1-99/" TargetMode="External"/><Relationship Id="rId33" Type="http://schemas.openxmlformats.org/officeDocument/2006/relationships/hyperlink" Target="http://guminserts.wordpress.com/11-tipi-tip/" TargetMode="External"/><Relationship Id="rId38" Type="http://schemas.openxmlformats.org/officeDocument/2006/relationships/hyperlink" Target="http://guminserts.wordpress.com/12-minti/2_minti-71-140/" TargetMode="External"/><Relationship Id="rId46" Type="http://schemas.openxmlformats.org/officeDocument/2006/relationships/hyperlink" Target="http://guminserts.wordpress.com/11-tipi-tip/" TargetMode="External"/><Relationship Id="rId2" Type="http://schemas.openxmlformats.org/officeDocument/2006/relationships/hyperlink" Target="https://guminserts.wordpress.com/01-turbo/19_turbo_2000_71-140/" TargetMode="External"/><Relationship Id="rId16" Type="http://schemas.openxmlformats.org/officeDocument/2006/relationships/hyperlink" Target="http://guminserts.wordpress.com/15-cola/1-cola-big/" TargetMode="External"/><Relationship Id="rId20" Type="http://schemas.openxmlformats.org/officeDocument/2006/relationships/hyperlink" Target="http://wrappers.ru/?act=coll&amp;acm=coll&amp;id=189" TargetMode="External"/><Relationship Id="rId29" Type="http://schemas.openxmlformats.org/officeDocument/2006/relationships/hyperlink" Target="http://guminserts.wordpress.com/01-turbo/01_turbo_1-50/" TargetMode="External"/><Relationship Id="rId41" Type="http://schemas.openxmlformats.org/officeDocument/2006/relationships/hyperlink" Target="https://guminserts.wordpress.com/10-bombibom/bombibom_big_yellow/" TargetMode="External"/><Relationship Id="rId1" Type="http://schemas.openxmlformats.org/officeDocument/2006/relationships/hyperlink" Target="http://guminserts.wordpress.com/01-turbo/01_turbo_1-50/" TargetMode="External"/><Relationship Id="rId6" Type="http://schemas.openxmlformats.org/officeDocument/2006/relationships/hyperlink" Target="http://guminserts.wordpress.com/08-oto-moto/" TargetMode="External"/><Relationship Id="rId11" Type="http://schemas.openxmlformats.org/officeDocument/2006/relationships/hyperlink" Target="http://wrappers.ru/index.php?act=coll&amp;acm=coll&amp;id=110" TargetMode="External"/><Relationship Id="rId24" Type="http://schemas.openxmlformats.org/officeDocument/2006/relationships/hyperlink" Target="http://guminserts.wordpress.com/12-minti/4_minti-1-100/" TargetMode="External"/><Relationship Id="rId32" Type="http://schemas.openxmlformats.org/officeDocument/2006/relationships/hyperlink" Target="http://guminserts.wordpress.com/11-tipi-tip/" TargetMode="External"/><Relationship Id="rId37" Type="http://schemas.openxmlformats.org/officeDocument/2006/relationships/hyperlink" Target="http://guminserts.wordpress.com/12-minti/2_minti-71-140/" TargetMode="External"/><Relationship Id="rId40" Type="http://schemas.openxmlformats.org/officeDocument/2006/relationships/hyperlink" Target="http://guminserts.wordpress.com/17-donald_1-103/" TargetMode="External"/><Relationship Id="rId45" Type="http://schemas.openxmlformats.org/officeDocument/2006/relationships/hyperlink" Target="http://guminserts.wordpress.com/11-tipi-tip/" TargetMode="External"/><Relationship Id="rId5" Type="http://schemas.openxmlformats.org/officeDocument/2006/relationships/hyperlink" Target="http://guminserts.wordpress.com/05-bi-bib_1-168/" TargetMode="External"/><Relationship Id="rId15" Type="http://schemas.openxmlformats.org/officeDocument/2006/relationships/hyperlink" Target="http://wrappers.ru/index.php?act=coll&amp;acm=coll&amp;id=2" TargetMode="External"/><Relationship Id="rId23" Type="http://schemas.openxmlformats.org/officeDocument/2006/relationships/hyperlink" Target="http://guminserts.wordpress.com/12-minti/2_minti-71-140/" TargetMode="External"/><Relationship Id="rId28" Type="http://schemas.openxmlformats.org/officeDocument/2006/relationships/hyperlink" Target="https://guminserts.wordpress.com/20-patbom_81-160/" TargetMode="External"/><Relationship Id="rId36" Type="http://schemas.openxmlformats.org/officeDocument/2006/relationships/hyperlink" Target="http://guminserts.wordpress.com/11-tipi-tip/" TargetMode="External"/><Relationship Id="rId49" Type="http://schemas.openxmlformats.org/officeDocument/2006/relationships/hyperlink" Target="http://guminserts.wordpress.com/11-tipi-tip/" TargetMode="External"/><Relationship Id="rId10" Type="http://schemas.openxmlformats.org/officeDocument/2006/relationships/hyperlink" Target="http://wrappers.ru/index.php?act=coll&amp;acm=coll&amp;id=347" TargetMode="External"/><Relationship Id="rId19" Type="http://schemas.openxmlformats.org/officeDocument/2006/relationships/hyperlink" Target="http://guminserts.wordpress.com/26-cincin-animals/" TargetMode="External"/><Relationship Id="rId31" Type="http://schemas.openxmlformats.org/officeDocument/2006/relationships/hyperlink" Target="http://guminserts.wordpress.com/11-tipi-tip/" TargetMode="External"/><Relationship Id="rId44" Type="http://schemas.openxmlformats.org/officeDocument/2006/relationships/hyperlink" Target="http://guminserts.wordpress.com/11-tipi-tip/" TargetMode="External"/><Relationship Id="rId52" Type="http://schemas.openxmlformats.org/officeDocument/2006/relationships/vmlDrawing" Target="../drawings/vmlDrawing2.vml"/><Relationship Id="rId4" Type="http://schemas.openxmlformats.org/officeDocument/2006/relationships/hyperlink" Target="https://guminserts.wordpress.com/01-turbo/29_turbo_2014_progum/" TargetMode="External"/><Relationship Id="rId9" Type="http://schemas.openxmlformats.org/officeDocument/2006/relationships/hyperlink" Target="http://wrappers.ru/?act=coll&amp;acm=coll&amp;id=35" TargetMode="External"/><Relationship Id="rId14" Type="http://schemas.openxmlformats.org/officeDocument/2006/relationships/hyperlink" Target="https://guminserts.wordpress.com/10-bombibom/bombibom_3_with_b/" TargetMode="External"/><Relationship Id="rId22" Type="http://schemas.openxmlformats.org/officeDocument/2006/relationships/hyperlink" Target="http://wrappers.ru/?act=coll&amp;acm=coll&amp;id=72" TargetMode="External"/><Relationship Id="rId27" Type="http://schemas.openxmlformats.org/officeDocument/2006/relationships/hyperlink" Target="http://wrappers.ru/index.php?act=coll&amp;acm=coll&amp;id=203" TargetMode="External"/><Relationship Id="rId30" Type="http://schemas.openxmlformats.org/officeDocument/2006/relationships/hyperlink" Target="http://guminserts.wordpress.com/01-turbo/14_turbo_sport_1-70_albastru/" TargetMode="External"/><Relationship Id="rId35" Type="http://schemas.openxmlformats.org/officeDocument/2006/relationships/hyperlink" Target="http://guminserts.wordpress.com/11-tipi-tip/" TargetMode="External"/><Relationship Id="rId43" Type="http://schemas.openxmlformats.org/officeDocument/2006/relationships/hyperlink" Target="http://guminserts.wordpress.com/11-tipi-tip/" TargetMode="External"/><Relationship Id="rId48" Type="http://schemas.openxmlformats.org/officeDocument/2006/relationships/hyperlink" Target="http://guminserts.wordpress.com/11-tipi-tip/" TargetMode="External"/><Relationship Id="rId8" Type="http://schemas.openxmlformats.org/officeDocument/2006/relationships/hyperlink" Target="http://guminserts.wordpress.com/06-lazer/lazer-center/" TargetMode="External"/><Relationship Id="rId5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uminserts.wordpress.com/01-turbo/29_turbo_2014_progum/" TargetMode="External"/><Relationship Id="rId13" Type="http://schemas.openxmlformats.org/officeDocument/2006/relationships/hyperlink" Target="http://wrappers.ru/?act=coll&amp;acm=coll&amp;id=35" TargetMode="External"/><Relationship Id="rId18" Type="http://schemas.openxmlformats.org/officeDocument/2006/relationships/hyperlink" Target="https://guminserts.wordpress.com/10-bombibom/bombibom_3_with_b/" TargetMode="External"/><Relationship Id="rId26" Type="http://schemas.openxmlformats.org/officeDocument/2006/relationships/hyperlink" Target="http://wrappers.ru/?act=coll&amp;acm=coll&amp;id=3853" TargetMode="External"/><Relationship Id="rId39" Type="http://schemas.openxmlformats.org/officeDocument/2006/relationships/hyperlink" Target="http://viget.com/uploads/image/wallpapers/Peyton/vl-desktop-gum_wrappers-1600x1024.jpg" TargetMode="External"/><Relationship Id="rId3" Type="http://schemas.openxmlformats.org/officeDocument/2006/relationships/hyperlink" Target="http://media.snimka.bg/8388/023030434.jpg" TargetMode="External"/><Relationship Id="rId21" Type="http://schemas.openxmlformats.org/officeDocument/2006/relationships/hyperlink" Target="http://wrappers.ru/index.php?act=coll&amp;acm=coll&amp;id=2" TargetMode="External"/><Relationship Id="rId34" Type="http://schemas.openxmlformats.org/officeDocument/2006/relationships/hyperlink" Target="http://guminserts.wordpress.com/09-kobra/kobra_1/" TargetMode="External"/><Relationship Id="rId7" Type="http://schemas.openxmlformats.org/officeDocument/2006/relationships/hyperlink" Target="https://guminserts.wordpress.com/01-turbo/18_turbo_sport_2000_211-280/" TargetMode="External"/><Relationship Id="rId12" Type="http://schemas.openxmlformats.org/officeDocument/2006/relationships/hyperlink" Target="http://guminserts.wordpress.com/06-lazer/lazer-center/" TargetMode="External"/><Relationship Id="rId17" Type="http://schemas.openxmlformats.org/officeDocument/2006/relationships/hyperlink" Target="http://guminserts.wordpress.com/10-bombibom/bombibom_2/" TargetMode="External"/><Relationship Id="rId25" Type="http://schemas.openxmlformats.org/officeDocument/2006/relationships/hyperlink" Target="http://guminserts.wordpress.com/15-cola/" TargetMode="External"/><Relationship Id="rId33" Type="http://schemas.openxmlformats.org/officeDocument/2006/relationships/hyperlink" Target="http://guminserts.wordpress.com/12-minti/5_minti-1-99/" TargetMode="External"/><Relationship Id="rId38" Type="http://schemas.openxmlformats.org/officeDocument/2006/relationships/hyperlink" Target="https://guminserts.wordpress.com/20-patbom_81-160/" TargetMode="External"/><Relationship Id="rId2" Type="http://schemas.openxmlformats.org/officeDocument/2006/relationships/hyperlink" Target="http://guminserts.wordpress.com/01-turbo/" TargetMode="External"/><Relationship Id="rId16" Type="http://schemas.openxmlformats.org/officeDocument/2006/relationships/hyperlink" Target="https://guminserts.wordpress.com/10-bombibom/bombibom_1/" TargetMode="External"/><Relationship Id="rId20" Type="http://schemas.openxmlformats.org/officeDocument/2006/relationships/hyperlink" Target="https://guminserts.wordpress.com/10-bombibom/bombibom_big_white/" TargetMode="External"/><Relationship Id="rId29" Type="http://schemas.openxmlformats.org/officeDocument/2006/relationships/hyperlink" Target="http://wrappers.ru/?act=coll&amp;acm=coll&amp;id=133" TargetMode="External"/><Relationship Id="rId41" Type="http://schemas.openxmlformats.org/officeDocument/2006/relationships/comments" Target="../comments2.xml"/><Relationship Id="rId1" Type="http://schemas.openxmlformats.org/officeDocument/2006/relationships/hyperlink" Target="http://guminserts.wordpress.com/01-turbo/01_turbo_1-50/" TargetMode="External"/><Relationship Id="rId6" Type="http://schemas.openxmlformats.org/officeDocument/2006/relationships/hyperlink" Target="https://guminserts.wordpress.com/01-turbo/19_turbo_2000_71-140/" TargetMode="External"/><Relationship Id="rId11" Type="http://schemas.openxmlformats.org/officeDocument/2006/relationships/hyperlink" Target="http://guminserts.wordpress.com/06-lazer/lazer-left/" TargetMode="External"/><Relationship Id="rId24" Type="http://schemas.openxmlformats.org/officeDocument/2006/relationships/hyperlink" Target="http://guminserts.wordpress.com/15-cola/1-cola-big/" TargetMode="External"/><Relationship Id="rId32" Type="http://schemas.openxmlformats.org/officeDocument/2006/relationships/hyperlink" Target="http://guminserts.wordpress.com/12-minti/4_minti-1-100/" TargetMode="External"/><Relationship Id="rId37" Type="http://schemas.openxmlformats.org/officeDocument/2006/relationships/hyperlink" Target="http://wrappers.ru/index.php?act=coll&amp;acm=coll&amp;id=203" TargetMode="External"/><Relationship Id="rId40" Type="http://schemas.openxmlformats.org/officeDocument/2006/relationships/vmlDrawing" Target="../drawings/vmlDrawing3.vml"/><Relationship Id="rId5" Type="http://schemas.openxmlformats.org/officeDocument/2006/relationships/hyperlink" Target="http://guminserts.wordpress.com/01-turbo/12_turbo_classic_1-70_fara_classic/" TargetMode="External"/><Relationship Id="rId15" Type="http://schemas.openxmlformats.org/officeDocument/2006/relationships/hyperlink" Target="http://wrappers.ru/index.php?act=coll&amp;acm=coll&amp;id=110" TargetMode="External"/><Relationship Id="rId23" Type="http://schemas.openxmlformats.org/officeDocument/2006/relationships/hyperlink" Target="http://guminserts.wordpress.com/18-guinness-records/" TargetMode="External"/><Relationship Id="rId28" Type="http://schemas.openxmlformats.org/officeDocument/2006/relationships/hyperlink" Target="http://wrappers.ru/?act=coll&amp;acm=coll&amp;id=189" TargetMode="External"/><Relationship Id="rId36" Type="http://schemas.openxmlformats.org/officeDocument/2006/relationships/hyperlink" Target="http://guminserts.wordpress.com/02-final/final_86/" TargetMode="External"/><Relationship Id="rId10" Type="http://schemas.openxmlformats.org/officeDocument/2006/relationships/hyperlink" Target="http://guminserts.wordpress.com/08-oto-moto/" TargetMode="External"/><Relationship Id="rId19" Type="http://schemas.openxmlformats.org/officeDocument/2006/relationships/hyperlink" Target="https://guminserts.wordpress.com/10-bombibom/bombibom_big_yellow/" TargetMode="External"/><Relationship Id="rId31" Type="http://schemas.openxmlformats.org/officeDocument/2006/relationships/hyperlink" Target="http://guminserts.wordpress.com/12-minti/2_minti-71-140/" TargetMode="External"/><Relationship Id="rId4" Type="http://schemas.openxmlformats.org/officeDocument/2006/relationships/hyperlink" Target="http://guminserts.wordpress.com/01-turbo/14_turbo_sport_1-70_albastru/" TargetMode="External"/><Relationship Id="rId9" Type="http://schemas.openxmlformats.org/officeDocument/2006/relationships/hyperlink" Target="http://guminserts.wordpress.com/05-bi-bib_1-168/" TargetMode="External"/><Relationship Id="rId14" Type="http://schemas.openxmlformats.org/officeDocument/2006/relationships/hyperlink" Target="http://wrappers.ru/index.php?act=coll&amp;acm=coll&amp;id=347" TargetMode="External"/><Relationship Id="rId22" Type="http://schemas.openxmlformats.org/officeDocument/2006/relationships/hyperlink" Target="http://guminserts.wordpress.com/17-donald_1-103/" TargetMode="External"/><Relationship Id="rId27" Type="http://schemas.openxmlformats.org/officeDocument/2006/relationships/hyperlink" Target="http://guminserts.wordpress.com/26-cincin-animals/" TargetMode="External"/><Relationship Id="rId30" Type="http://schemas.openxmlformats.org/officeDocument/2006/relationships/hyperlink" Target="http://wrappers.ru/?act=coll&amp;acm=coll&amp;id=72" TargetMode="External"/><Relationship Id="rId35" Type="http://schemas.openxmlformats.org/officeDocument/2006/relationships/hyperlink" Target="http://guminserts.wordpress.com/11-tipi-ti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7"/>
  <sheetViews>
    <sheetView workbookViewId="0">
      <selection activeCell="A23" sqref="A23:XFD23"/>
    </sheetView>
  </sheetViews>
  <sheetFormatPr defaultColWidth="15.140625" defaultRowHeight="15.75" customHeight="1"/>
  <cols>
    <col min="1" max="1" width="14" customWidth="1"/>
    <col min="2" max="2" width="15.140625" customWidth="1"/>
    <col min="3" max="3" width="14.5703125" customWidth="1"/>
    <col min="4" max="4" width="111.42578125" customWidth="1"/>
    <col min="5" max="5" width="59.42578125" hidden="1" customWidth="1"/>
    <col min="6" max="6" width="4.42578125" customWidth="1"/>
    <col min="7" max="15" width="8" customWidth="1"/>
  </cols>
  <sheetData>
    <row r="1" spans="1:15" ht="1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5</v>
      </c>
      <c r="F1" s="3" t="s">
        <v>6</v>
      </c>
      <c r="G1" s="4"/>
      <c r="H1" s="5"/>
      <c r="I1" s="6"/>
      <c r="J1" s="7"/>
      <c r="K1" s="7"/>
      <c r="L1" s="7"/>
      <c r="M1" s="7"/>
      <c r="N1" s="7"/>
      <c r="O1" s="7"/>
    </row>
    <row r="2" spans="1:15" ht="15" customHeight="1">
      <c r="A2" s="9" t="s">
        <v>7</v>
      </c>
      <c r="B2" s="11" t="s">
        <v>8</v>
      </c>
      <c r="C2" s="12" t="s">
        <v>9</v>
      </c>
      <c r="D2" s="13" t="s">
        <v>10</v>
      </c>
      <c r="E2" s="15"/>
      <c r="F2" s="17">
        <v>46</v>
      </c>
      <c r="G2" s="18"/>
      <c r="H2" s="10"/>
      <c r="I2" s="10"/>
      <c r="J2" s="10"/>
      <c r="K2" s="14"/>
      <c r="L2" s="16"/>
      <c r="M2" s="19"/>
      <c r="N2" s="16"/>
      <c r="O2" s="16"/>
    </row>
    <row r="3" spans="1:15" ht="15" customHeight="1">
      <c r="A3" s="9" t="s">
        <v>12</v>
      </c>
      <c r="B3" s="11" t="s">
        <v>13</v>
      </c>
      <c r="C3" s="20" t="str">
        <f>HYPERLINK("http://media.snimka.bg/8388/023030434.jpg","51-540")</f>
        <v>51-540</v>
      </c>
      <c r="D3" s="13" t="s">
        <v>14</v>
      </c>
      <c r="E3" s="15"/>
      <c r="F3" s="17">
        <v>0</v>
      </c>
      <c r="G3" s="18"/>
      <c r="I3" s="10"/>
      <c r="J3" s="10"/>
      <c r="K3" s="14"/>
      <c r="L3" s="16"/>
      <c r="M3" s="19"/>
      <c r="N3" s="16"/>
      <c r="O3" s="16"/>
    </row>
    <row r="4" spans="1:15" ht="15" customHeight="1">
      <c r="A4" s="9" t="s">
        <v>17</v>
      </c>
      <c r="B4" s="11" t="s">
        <v>18</v>
      </c>
      <c r="C4" s="12" t="s">
        <v>19</v>
      </c>
      <c r="D4" s="13" t="s">
        <v>21</v>
      </c>
      <c r="E4" s="15"/>
      <c r="F4" s="17">
        <v>79</v>
      </c>
      <c r="G4" s="21"/>
      <c r="H4" s="10"/>
      <c r="I4" s="10"/>
      <c r="J4" s="10"/>
      <c r="K4" s="14"/>
      <c r="L4" s="16"/>
      <c r="M4" s="19"/>
      <c r="N4" s="16"/>
      <c r="O4" s="16"/>
    </row>
    <row r="5" spans="1:15" ht="15" customHeight="1">
      <c r="A5" s="9" t="s">
        <v>23</v>
      </c>
      <c r="B5" s="11" t="s">
        <v>24</v>
      </c>
      <c r="C5" s="12" t="s">
        <v>25</v>
      </c>
      <c r="D5" s="13" t="s">
        <v>28</v>
      </c>
      <c r="E5" s="15"/>
      <c r="F5" s="17">
        <v>49</v>
      </c>
      <c r="G5" s="22"/>
      <c r="H5" s="10"/>
      <c r="I5" s="10"/>
      <c r="J5" s="10"/>
      <c r="K5" s="14"/>
      <c r="L5" s="16"/>
      <c r="M5" s="19"/>
      <c r="N5" s="16"/>
      <c r="O5" s="16"/>
    </row>
    <row r="6" spans="1:15" ht="15" customHeight="1">
      <c r="A6" s="23" t="str">
        <f>HYPERLINK("https://guminserts.wordpress.com/01-turbo/19_turbo_2000_71-140/","Turbo 2000")</f>
        <v>Turbo 2000</v>
      </c>
      <c r="B6" s="24"/>
      <c r="C6" s="13" t="s">
        <v>29</v>
      </c>
      <c r="D6" s="13" t="s">
        <v>31</v>
      </c>
      <c r="E6" s="15"/>
      <c r="F6" s="17">
        <v>65</v>
      </c>
      <c r="G6" s="10"/>
      <c r="H6" s="10"/>
      <c r="I6" s="10"/>
      <c r="J6" s="10"/>
      <c r="K6" s="14"/>
      <c r="L6" s="16"/>
      <c r="M6" s="19"/>
      <c r="N6" s="16"/>
      <c r="O6" s="16"/>
    </row>
    <row r="7" spans="1:15" ht="15" customHeight="1">
      <c r="A7" s="23" t="str">
        <f>HYPERLINK("https://guminserts.wordpress.com/01-turbo/18_turbo_sport_2000_211-280/","Turbo sport 2000")</f>
        <v>Turbo sport 2000</v>
      </c>
      <c r="B7" s="24"/>
      <c r="C7" s="13" t="s">
        <v>32</v>
      </c>
      <c r="D7" s="13" t="s">
        <v>35</v>
      </c>
      <c r="E7" s="15"/>
      <c r="F7" s="17">
        <v>66</v>
      </c>
      <c r="G7" s="10"/>
      <c r="H7" s="10"/>
      <c r="I7" s="10"/>
      <c r="J7" s="10"/>
      <c r="K7" s="14"/>
      <c r="L7" s="16"/>
      <c r="M7" s="19"/>
      <c r="N7" s="16"/>
      <c r="O7" s="16"/>
    </row>
    <row r="8" spans="1:15" ht="15" customHeight="1">
      <c r="A8" s="9" t="str">
        <f>HYPERLINK("https://guminserts.wordpress.com/01-turbo/29_turbo_2014_progum/","Turbo 2014")</f>
        <v>Turbo 2014</v>
      </c>
      <c r="B8" s="24"/>
      <c r="C8" s="13" t="s">
        <v>34</v>
      </c>
      <c r="D8" s="13" t="s">
        <v>42</v>
      </c>
      <c r="E8" s="15"/>
      <c r="F8" s="17">
        <v>158</v>
      </c>
      <c r="G8" s="10"/>
      <c r="H8" s="10"/>
      <c r="I8" s="10"/>
      <c r="J8" s="10"/>
      <c r="K8" s="14"/>
      <c r="L8" s="16"/>
      <c r="M8" s="19"/>
      <c r="N8" s="16"/>
      <c r="O8" s="16"/>
    </row>
    <row r="9" spans="1:15" ht="15" customHeight="1">
      <c r="A9" s="9" t="s">
        <v>36</v>
      </c>
      <c r="B9" s="11" t="s">
        <v>38</v>
      </c>
      <c r="C9" s="12" t="s">
        <v>39</v>
      </c>
      <c r="D9" s="13" t="s">
        <v>49</v>
      </c>
      <c r="E9" s="15"/>
      <c r="F9" s="17">
        <v>21</v>
      </c>
      <c r="G9" s="10"/>
      <c r="H9" s="10"/>
      <c r="I9" s="10"/>
      <c r="J9" s="10"/>
      <c r="K9" s="14"/>
      <c r="L9" s="16"/>
      <c r="M9" s="19"/>
      <c r="N9" s="16"/>
      <c r="O9" s="16"/>
    </row>
    <row r="10" spans="1:15" ht="15" customHeight="1">
      <c r="A10" s="9" t="s">
        <v>43</v>
      </c>
      <c r="B10" s="11"/>
      <c r="C10" s="12" t="s">
        <v>45</v>
      </c>
      <c r="D10" s="13" t="s">
        <v>54</v>
      </c>
      <c r="E10" s="15"/>
      <c r="F10" s="17">
        <v>108</v>
      </c>
      <c r="G10" s="10"/>
      <c r="H10" s="10"/>
      <c r="I10" s="10"/>
      <c r="J10" s="10"/>
      <c r="K10" s="14"/>
      <c r="L10" s="16"/>
      <c r="M10" s="19"/>
      <c r="N10" s="16"/>
      <c r="O10" s="16"/>
    </row>
    <row r="11" spans="1:15" ht="15" customHeight="1">
      <c r="A11" s="9" t="s">
        <v>48</v>
      </c>
      <c r="B11" s="11" t="s">
        <v>50</v>
      </c>
      <c r="C11" s="12" t="s">
        <v>51</v>
      </c>
      <c r="D11" s="13" t="s">
        <v>57</v>
      </c>
      <c r="E11" s="15"/>
      <c r="F11" s="17">
        <v>8</v>
      </c>
      <c r="G11" s="10"/>
      <c r="H11" s="10"/>
      <c r="I11" s="10"/>
      <c r="J11" s="10"/>
      <c r="K11" s="14"/>
      <c r="L11" s="16"/>
      <c r="M11" s="19"/>
      <c r="N11" s="16"/>
      <c r="O11" s="16"/>
    </row>
    <row r="12" spans="1:15" ht="15" customHeight="1">
      <c r="A12" s="9" t="s">
        <v>48</v>
      </c>
      <c r="B12" s="11" t="s">
        <v>55</v>
      </c>
      <c r="C12" s="12" t="s">
        <v>51</v>
      </c>
      <c r="D12" s="13" t="s">
        <v>59</v>
      </c>
      <c r="E12" s="15"/>
      <c r="F12" s="17">
        <v>54</v>
      </c>
      <c r="G12" s="10"/>
      <c r="H12" s="10"/>
      <c r="I12" s="10"/>
      <c r="J12" s="10"/>
      <c r="K12" s="14"/>
      <c r="L12" s="16"/>
      <c r="M12" s="19"/>
      <c r="N12" s="16"/>
      <c r="O12" s="16"/>
    </row>
    <row r="13" spans="1:15" ht="15" customHeight="1">
      <c r="A13" s="23" t="str">
        <f>HYPERLINK("http://wrappers.ru/?act=coll&amp;acm=coll&amp;id=35","Love is…")</f>
        <v>Love is…</v>
      </c>
      <c r="B13" s="24" t="s">
        <v>60</v>
      </c>
      <c r="C13" s="13" t="s">
        <v>61</v>
      </c>
      <c r="D13" s="13" t="s">
        <v>65</v>
      </c>
      <c r="E13" s="15"/>
      <c r="F13" s="17">
        <v>58</v>
      </c>
      <c r="G13" s="25"/>
      <c r="H13" s="18"/>
      <c r="I13" s="10"/>
      <c r="J13" s="10"/>
      <c r="K13" s="14"/>
      <c r="L13" s="16"/>
      <c r="M13" s="19"/>
      <c r="N13" s="16"/>
      <c r="O13" s="16"/>
    </row>
    <row r="14" spans="1:15" ht="15" customHeight="1">
      <c r="A14" s="23" t="str">
        <f>HYPERLINK("http://wrappers.ru/index.php?act=coll&amp;acm=coll&amp;id=347","Love is…")</f>
        <v>Love is…</v>
      </c>
      <c r="B14" s="24" t="s">
        <v>67</v>
      </c>
      <c r="C14" s="13" t="s">
        <v>68</v>
      </c>
      <c r="D14" s="13" t="s">
        <v>69</v>
      </c>
      <c r="E14" s="15"/>
      <c r="F14" s="17">
        <v>101</v>
      </c>
      <c r="G14" s="18"/>
      <c r="H14" s="18"/>
      <c r="I14" s="10"/>
      <c r="J14" s="10"/>
      <c r="K14" s="14"/>
      <c r="L14" s="16"/>
      <c r="M14" s="19"/>
      <c r="N14" s="16"/>
      <c r="O14" s="16"/>
    </row>
    <row r="15" spans="1:15" ht="15" customHeight="1">
      <c r="A15" s="26" t="str">
        <f>HYPERLINK("http://wrappers.ru/?act=coll&amp;acm=coll&amp;id=35","Love is…")</f>
        <v>Love is…</v>
      </c>
      <c r="B15" s="24" t="s">
        <v>71</v>
      </c>
      <c r="C15" s="13"/>
      <c r="D15" s="13"/>
      <c r="E15" s="15"/>
      <c r="F15" s="17"/>
      <c r="G15" s="18"/>
      <c r="H15" s="18"/>
      <c r="I15" s="10"/>
      <c r="J15" s="10"/>
      <c r="K15" s="14"/>
      <c r="L15" s="16"/>
      <c r="M15" s="19"/>
      <c r="N15" s="16"/>
      <c r="O15" s="16"/>
    </row>
    <row r="16" spans="1:15" ht="15" customHeight="1">
      <c r="A16" s="9" t="str">
        <f>HYPERLINK("http://wrappers.ru/index.php?act=coll&amp;acm=coll&amp;id=110","Ask melegi")</f>
        <v>Ask melegi</v>
      </c>
      <c r="B16" s="11" t="s">
        <v>73</v>
      </c>
      <c r="C16" s="13" t="s">
        <v>74</v>
      </c>
      <c r="D16" s="13" t="s">
        <v>75</v>
      </c>
      <c r="E16" s="15"/>
      <c r="F16" s="17">
        <v>53</v>
      </c>
      <c r="G16" s="18"/>
      <c r="H16" s="18"/>
      <c r="I16" s="10"/>
      <c r="J16" s="10"/>
      <c r="K16" s="14"/>
      <c r="L16" s="16"/>
      <c r="M16" s="19"/>
      <c r="N16" s="16"/>
      <c r="O16" s="16"/>
    </row>
    <row r="17" spans="1:15" ht="15" customHeight="1">
      <c r="A17" s="23" t="str">
        <f>HYPERLINK("https://guminserts.wordpress.com/10-bombibom/bombibom_1/","Bombibom")</f>
        <v>Bombibom</v>
      </c>
      <c r="B17" s="11" t="s">
        <v>77</v>
      </c>
      <c r="C17" s="12" t="s">
        <v>78</v>
      </c>
      <c r="D17" s="27" t="s">
        <v>14</v>
      </c>
      <c r="E17" s="15"/>
      <c r="F17" s="17">
        <v>0</v>
      </c>
      <c r="G17" s="18"/>
      <c r="H17" s="18"/>
      <c r="I17" s="10"/>
      <c r="J17" s="10"/>
      <c r="K17" s="14"/>
      <c r="L17" s="16"/>
      <c r="M17" s="19"/>
      <c r="N17" s="16"/>
      <c r="O17" s="16"/>
    </row>
    <row r="18" spans="1:15" ht="15" customHeight="1">
      <c r="A18" s="23" t="s">
        <v>81</v>
      </c>
      <c r="B18" s="11" t="s">
        <v>82</v>
      </c>
      <c r="C18" s="12" t="s">
        <v>83</v>
      </c>
      <c r="D18" s="13" t="s">
        <v>86</v>
      </c>
      <c r="E18" s="15"/>
      <c r="F18" s="17">
        <v>3</v>
      </c>
      <c r="G18" s="10"/>
      <c r="H18" s="10"/>
      <c r="I18" s="10"/>
      <c r="J18" s="10"/>
      <c r="K18" s="14"/>
      <c r="L18" s="16"/>
      <c r="M18" s="19"/>
      <c r="N18" s="16"/>
      <c r="O18" s="16"/>
    </row>
    <row r="19" spans="1:15" ht="15" customHeight="1">
      <c r="A19" s="23" t="str">
        <f>HYPERLINK("https://guminserts.wordpress.com/10-bombibom/bombibom_3_with_b/","Bombibom")</f>
        <v>Bombibom</v>
      </c>
      <c r="B19" s="11" t="s">
        <v>88</v>
      </c>
      <c r="C19" s="12" t="s">
        <v>83</v>
      </c>
      <c r="D19" s="27" t="s">
        <v>90</v>
      </c>
      <c r="E19" s="15"/>
      <c r="F19" s="17">
        <v>85</v>
      </c>
      <c r="G19" s="18"/>
      <c r="H19" s="18"/>
      <c r="I19" s="10"/>
      <c r="J19" s="10"/>
      <c r="K19" s="14"/>
      <c r="L19" s="16"/>
      <c r="M19" s="19"/>
      <c r="N19" s="16"/>
      <c r="O19" s="16"/>
    </row>
    <row r="20" spans="1:15" ht="15" customHeight="1">
      <c r="A20" s="23" t="str">
        <f>HYPERLINK("https://guminserts.wordpress.com/10-bombibom/bombibom_big_yellow/","Bombibom")</f>
        <v>Bombibom</v>
      </c>
      <c r="B20" s="11" t="s">
        <v>91</v>
      </c>
      <c r="C20" s="13" t="s">
        <v>51</v>
      </c>
      <c r="D20" s="27"/>
      <c r="E20" s="15"/>
      <c r="F20" s="17"/>
      <c r="G20" s="18"/>
      <c r="H20" s="18"/>
      <c r="I20" s="10"/>
      <c r="J20" s="10"/>
      <c r="K20" s="14"/>
      <c r="L20" s="16"/>
      <c r="M20" s="19"/>
      <c r="N20" s="16"/>
      <c r="O20" s="16"/>
    </row>
    <row r="21" spans="1:15" ht="15" customHeight="1">
      <c r="A21" s="23" t="str">
        <f>HYPERLINK("https://guminserts.wordpress.com/10-bombibom/bombibom_big_white/","Bombibom")</f>
        <v>Bombibom</v>
      </c>
      <c r="B21" s="11" t="s">
        <v>92</v>
      </c>
      <c r="C21" s="13" t="s">
        <v>51</v>
      </c>
      <c r="D21" s="27" t="s">
        <v>94</v>
      </c>
      <c r="E21" s="15"/>
      <c r="F21" s="17">
        <v>69</v>
      </c>
      <c r="G21" s="18"/>
      <c r="H21" s="18"/>
      <c r="I21" s="10"/>
      <c r="J21" s="10"/>
      <c r="K21" s="14"/>
      <c r="L21" s="16"/>
      <c r="M21" s="19"/>
      <c r="N21" s="16"/>
      <c r="O21" s="16"/>
    </row>
    <row r="22" spans="1:15" ht="15" customHeight="1">
      <c r="A22" s="23" t="str">
        <f>HYPERLINK("http://wrappers.ru/index.php?act=coll&amp;acm=coll&amp;id=2","Bombibom")</f>
        <v>Bombibom</v>
      </c>
      <c r="B22" s="11" t="s">
        <v>95</v>
      </c>
      <c r="C22" s="13" t="s">
        <v>96</v>
      </c>
      <c r="D22" s="27" t="s">
        <v>99</v>
      </c>
      <c r="E22" s="15"/>
      <c r="F22" s="17">
        <v>98</v>
      </c>
      <c r="G22" s="18"/>
      <c r="H22" s="18"/>
      <c r="I22" s="10"/>
      <c r="J22" s="10"/>
      <c r="K22" s="14"/>
      <c r="L22" s="16"/>
      <c r="M22" s="19"/>
      <c r="N22" s="16"/>
      <c r="O22" s="16"/>
    </row>
    <row r="23" spans="1:15" ht="15" customHeight="1">
      <c r="A23" s="9" t="s">
        <v>98</v>
      </c>
      <c r="B23" s="11" t="s">
        <v>100</v>
      </c>
      <c r="C23" s="12" t="s">
        <v>101</v>
      </c>
      <c r="D23" s="27"/>
      <c r="E23" s="15"/>
      <c r="F23" s="17"/>
      <c r="G23" s="18"/>
      <c r="H23" s="18"/>
      <c r="I23" s="10"/>
      <c r="J23" s="10"/>
      <c r="K23" s="14"/>
      <c r="L23" s="16"/>
      <c r="M23" s="19"/>
      <c r="N23" s="16"/>
      <c r="O23" s="16"/>
    </row>
    <row r="24" spans="1:15" ht="15" customHeight="1">
      <c r="A24" s="9" t="s">
        <v>103</v>
      </c>
      <c r="B24" s="24">
        <v>1990</v>
      </c>
      <c r="C24" s="12" t="s">
        <v>104</v>
      </c>
      <c r="D24" s="13" t="s">
        <v>105</v>
      </c>
      <c r="E24" s="15"/>
      <c r="F24" s="17">
        <v>34</v>
      </c>
      <c r="G24" s="18"/>
      <c r="H24" s="18"/>
      <c r="I24" s="10"/>
      <c r="J24" s="10"/>
      <c r="K24" s="14"/>
      <c r="L24" s="16"/>
      <c r="M24" s="19"/>
      <c r="N24" s="16"/>
      <c r="O24" s="16"/>
    </row>
    <row r="25" spans="1:15" ht="15" customHeight="1">
      <c r="A25" s="9" t="s">
        <v>107</v>
      </c>
      <c r="B25" s="11" t="s">
        <v>108</v>
      </c>
      <c r="C25" s="12" t="s">
        <v>51</v>
      </c>
      <c r="D25" s="13" t="s">
        <v>109</v>
      </c>
      <c r="E25" s="15"/>
      <c r="F25" s="17">
        <v>12</v>
      </c>
      <c r="G25" s="10"/>
      <c r="H25" s="10"/>
      <c r="I25" s="10"/>
      <c r="J25" s="10"/>
      <c r="K25" s="14"/>
      <c r="L25" s="16"/>
      <c r="M25" s="19"/>
      <c r="N25" s="16"/>
      <c r="O25" s="16"/>
    </row>
    <row r="26" spans="1:15" ht="15" customHeight="1">
      <c r="A26" s="9" t="s">
        <v>107</v>
      </c>
      <c r="B26" s="11" t="s">
        <v>112</v>
      </c>
      <c r="C26" s="13" t="s">
        <v>51</v>
      </c>
      <c r="D26" s="13" t="s">
        <v>113</v>
      </c>
      <c r="E26" s="15"/>
      <c r="F26" s="17">
        <v>67</v>
      </c>
      <c r="G26" s="18"/>
      <c r="H26" s="18"/>
      <c r="I26" s="10"/>
      <c r="J26" s="10"/>
      <c r="K26" s="14"/>
      <c r="L26" s="16"/>
      <c r="M26" s="19"/>
      <c r="N26" s="16"/>
      <c r="O26" s="16"/>
    </row>
    <row r="27" spans="1:15" ht="15" customHeight="1">
      <c r="A27" s="28" t="s">
        <v>116</v>
      </c>
      <c r="B27" s="11" t="s">
        <v>118</v>
      </c>
      <c r="C27" s="12" t="s">
        <v>119</v>
      </c>
      <c r="D27" s="13"/>
      <c r="E27" s="15"/>
      <c r="F27" s="17"/>
      <c r="G27" s="18"/>
      <c r="H27" s="18"/>
      <c r="I27" s="10"/>
      <c r="J27" s="10"/>
      <c r="K27" s="14"/>
      <c r="L27" s="16"/>
      <c r="M27" s="19"/>
      <c r="N27" s="16"/>
      <c r="O27" s="16"/>
    </row>
    <row r="28" spans="1:15" ht="15" customHeight="1">
      <c r="A28" s="9" t="s">
        <v>120</v>
      </c>
      <c r="B28" s="11" t="s">
        <v>121</v>
      </c>
      <c r="C28" s="12" t="s">
        <v>123</v>
      </c>
      <c r="D28" s="13" t="s">
        <v>124</v>
      </c>
      <c r="E28" s="15"/>
      <c r="F28" s="17">
        <v>94</v>
      </c>
      <c r="G28" s="18"/>
      <c r="H28" s="18"/>
      <c r="I28" s="10"/>
      <c r="J28" s="10"/>
      <c r="K28" s="14"/>
      <c r="L28" s="16"/>
      <c r="M28" s="19"/>
      <c r="N28" s="16"/>
      <c r="O28" s="16"/>
    </row>
    <row r="29" spans="1:15" ht="15" customHeight="1">
      <c r="A29" s="9" t="s">
        <v>120</v>
      </c>
      <c r="B29" s="24" t="s">
        <v>127</v>
      </c>
      <c r="C29" s="12" t="s">
        <v>51</v>
      </c>
      <c r="D29" s="13" t="s">
        <v>128</v>
      </c>
      <c r="E29" s="15"/>
      <c r="F29" s="17">
        <v>65</v>
      </c>
      <c r="G29" s="18"/>
      <c r="H29" s="18"/>
      <c r="I29" s="10"/>
      <c r="J29" s="10"/>
      <c r="K29" s="14"/>
      <c r="L29" s="16"/>
      <c r="M29" s="19"/>
      <c r="N29" s="16"/>
      <c r="O29" s="16"/>
    </row>
    <row r="30" spans="1:15" ht="15" customHeight="1">
      <c r="A30" s="9" t="s">
        <v>120</v>
      </c>
      <c r="B30" s="11" t="s">
        <v>130</v>
      </c>
      <c r="C30" s="12" t="s">
        <v>131</v>
      </c>
      <c r="D30" s="13" t="s">
        <v>132</v>
      </c>
      <c r="E30" s="15"/>
      <c r="F30" s="17">
        <v>95</v>
      </c>
      <c r="G30" s="18"/>
      <c r="H30" s="18"/>
      <c r="I30" s="10"/>
      <c r="J30" s="10"/>
      <c r="K30" s="14"/>
      <c r="L30" s="16"/>
      <c r="M30" s="19"/>
      <c r="N30" s="16"/>
      <c r="O30" s="16"/>
    </row>
    <row r="31" spans="1:15" ht="15" customHeight="1">
      <c r="A31" s="9" t="s">
        <v>120</v>
      </c>
      <c r="B31" s="11" t="s">
        <v>134</v>
      </c>
      <c r="C31" s="12" t="s">
        <v>135</v>
      </c>
      <c r="D31" s="13" t="s">
        <v>136</v>
      </c>
      <c r="E31" s="15"/>
      <c r="F31" s="17">
        <v>86</v>
      </c>
      <c r="G31" s="18"/>
      <c r="H31" s="18"/>
      <c r="I31" s="10"/>
      <c r="J31" s="10"/>
      <c r="K31" s="14"/>
      <c r="L31" s="16"/>
      <c r="M31" s="19"/>
      <c r="N31" s="16"/>
      <c r="O31" s="16"/>
    </row>
    <row r="32" spans="1:15" ht="15" customHeight="1">
      <c r="A32" s="29" t="s">
        <v>120</v>
      </c>
      <c r="B32" s="24"/>
      <c r="C32" s="12" t="s">
        <v>119</v>
      </c>
      <c r="D32" s="13"/>
      <c r="E32" s="15"/>
      <c r="F32" s="17"/>
      <c r="G32" s="18"/>
      <c r="H32" s="18"/>
      <c r="I32" s="10"/>
      <c r="J32" s="10"/>
      <c r="K32" s="14"/>
      <c r="L32" s="16"/>
      <c r="M32" s="19"/>
      <c r="N32" s="16"/>
      <c r="O32" s="16"/>
    </row>
    <row r="33" spans="1:15" ht="15" customHeight="1">
      <c r="A33" s="30" t="str">
        <f>HYPERLINK("http://wrappers.ru/?act=coll&amp;acm=coll&amp;id=72","Cin Cin")</f>
        <v>Cin Cin</v>
      </c>
      <c r="B33" s="24" t="s">
        <v>141</v>
      </c>
      <c r="C33" s="12" t="s">
        <v>131</v>
      </c>
      <c r="D33" s="13" t="s">
        <v>143</v>
      </c>
      <c r="E33" s="15"/>
      <c r="F33" s="17">
        <v>93</v>
      </c>
      <c r="G33" s="18"/>
      <c r="H33" s="18"/>
      <c r="I33" s="10"/>
      <c r="J33" s="10"/>
      <c r="K33" s="14"/>
      <c r="L33" s="16"/>
      <c r="M33" s="19"/>
      <c r="N33" s="16"/>
      <c r="O33" s="16"/>
    </row>
    <row r="34" spans="1:15" ht="15" customHeight="1">
      <c r="A34" s="9" t="s">
        <v>144</v>
      </c>
      <c r="B34" s="11" t="s">
        <v>145</v>
      </c>
      <c r="C34" s="12" t="s">
        <v>146</v>
      </c>
      <c r="D34" s="13" t="s">
        <v>147</v>
      </c>
      <c r="E34" s="15"/>
      <c r="F34" s="17">
        <v>163</v>
      </c>
      <c r="G34" s="18"/>
      <c r="H34" s="18"/>
      <c r="I34" s="10"/>
      <c r="J34" s="10"/>
      <c r="K34" s="14"/>
      <c r="L34" s="16"/>
      <c r="M34" s="19"/>
      <c r="N34" s="16"/>
      <c r="O34" s="16"/>
    </row>
    <row r="35" spans="1:15" ht="15" customHeight="1">
      <c r="A35" s="9" t="s">
        <v>144</v>
      </c>
      <c r="B35" s="11" t="s">
        <v>145</v>
      </c>
      <c r="C35" s="12" t="s">
        <v>135</v>
      </c>
      <c r="D35" s="13" t="s">
        <v>150</v>
      </c>
      <c r="E35" s="15"/>
      <c r="F35" s="17">
        <v>98</v>
      </c>
      <c r="G35" s="18"/>
      <c r="H35" s="18"/>
      <c r="I35" s="10"/>
      <c r="J35" s="10"/>
      <c r="K35" s="14"/>
      <c r="L35" s="16"/>
      <c r="M35" s="19"/>
      <c r="N35" s="16"/>
      <c r="O35" s="16"/>
    </row>
    <row r="36" spans="1:15" ht="15" customHeight="1">
      <c r="A36" s="9" t="s">
        <v>144</v>
      </c>
      <c r="B36" s="11" t="s">
        <v>153</v>
      </c>
      <c r="C36" s="12" t="s">
        <v>96</v>
      </c>
      <c r="D36" s="13" t="s">
        <v>154</v>
      </c>
      <c r="E36" s="15"/>
      <c r="F36" s="17">
        <v>98</v>
      </c>
      <c r="G36" s="18"/>
      <c r="H36" s="18"/>
      <c r="I36" s="10"/>
      <c r="J36" s="10"/>
      <c r="K36" s="14"/>
      <c r="L36" s="16"/>
      <c r="M36" s="19"/>
      <c r="N36" s="16"/>
      <c r="O36" s="16"/>
    </row>
    <row r="37" spans="1:15" ht="15" customHeight="1">
      <c r="A37" s="9" t="s">
        <v>155</v>
      </c>
      <c r="B37" s="11" t="s">
        <v>157</v>
      </c>
      <c r="C37" s="12" t="s">
        <v>135</v>
      </c>
      <c r="D37" s="13" t="s">
        <v>158</v>
      </c>
      <c r="E37" s="15"/>
      <c r="F37" s="17">
        <v>92</v>
      </c>
      <c r="G37" s="18"/>
      <c r="H37" s="18"/>
      <c r="I37" s="10"/>
      <c r="J37" s="10"/>
      <c r="K37" s="14"/>
      <c r="L37" s="16"/>
      <c r="M37" s="19"/>
      <c r="N37" s="16"/>
      <c r="O37" s="16"/>
    </row>
    <row r="38" spans="1:15" ht="15" customHeight="1">
      <c r="A38" s="64" t="s">
        <v>159</v>
      </c>
      <c r="B38" s="11"/>
      <c r="C38" s="12" t="s">
        <v>164</v>
      </c>
      <c r="D38" s="12"/>
      <c r="E38" s="15"/>
      <c r="F38" s="17"/>
      <c r="G38" s="18"/>
      <c r="H38" s="18"/>
      <c r="I38" s="10"/>
      <c r="J38" s="10"/>
      <c r="K38" s="14"/>
      <c r="L38" s="16"/>
      <c r="M38" s="19"/>
      <c r="N38" s="16"/>
      <c r="O38" s="16"/>
    </row>
    <row r="39" spans="1:15" ht="15" customHeight="1">
      <c r="A39" s="65"/>
      <c r="B39" s="11"/>
      <c r="C39" s="12" t="s">
        <v>167</v>
      </c>
      <c r="D39" s="13" t="s">
        <v>168</v>
      </c>
      <c r="E39" s="16"/>
      <c r="F39" s="17">
        <v>278</v>
      </c>
      <c r="G39" s="18"/>
      <c r="H39" s="18"/>
      <c r="I39" s="10"/>
      <c r="J39" s="10"/>
      <c r="K39" s="14"/>
      <c r="L39" s="16"/>
      <c r="M39" s="31"/>
      <c r="N39" s="16"/>
      <c r="O39" s="16"/>
    </row>
    <row r="40" spans="1:15" ht="15" customHeight="1">
      <c r="A40" s="65"/>
      <c r="B40" s="11"/>
      <c r="C40" s="12" t="s">
        <v>169</v>
      </c>
      <c r="D40" s="13" t="s">
        <v>172</v>
      </c>
      <c r="E40" s="16"/>
      <c r="F40" s="17">
        <v>235</v>
      </c>
      <c r="G40" s="18"/>
      <c r="H40" s="18"/>
      <c r="I40" s="10"/>
      <c r="J40" s="10"/>
      <c r="K40" s="14"/>
      <c r="L40" s="16"/>
      <c r="M40" s="31"/>
      <c r="N40" s="16"/>
      <c r="O40" s="16"/>
    </row>
    <row r="41" spans="1:15" ht="15" customHeight="1">
      <c r="A41" s="65"/>
      <c r="B41" s="11"/>
      <c r="C41" s="12" t="s">
        <v>171</v>
      </c>
      <c r="D41" s="12"/>
      <c r="E41" s="16"/>
      <c r="F41" s="17"/>
      <c r="G41" s="18"/>
      <c r="H41" s="18"/>
      <c r="I41" s="10"/>
      <c r="J41" s="10"/>
      <c r="K41" s="14"/>
      <c r="L41" s="16"/>
      <c r="M41" s="31"/>
      <c r="N41" s="16"/>
      <c r="O41" s="16"/>
    </row>
    <row r="42" spans="1:15" ht="15" customHeight="1">
      <c r="A42" s="9" t="str">
        <f>HYPERLINK("http://guminserts.wordpress.com/02-final/final_86/","Final 86")</f>
        <v>Final 86</v>
      </c>
      <c r="B42" s="11" t="s">
        <v>173</v>
      </c>
      <c r="C42" s="12" t="s">
        <v>78</v>
      </c>
      <c r="D42" s="13"/>
      <c r="E42" s="16"/>
      <c r="F42" s="17"/>
      <c r="G42" s="18"/>
      <c r="H42" s="18"/>
      <c r="I42" s="10"/>
      <c r="J42" s="10"/>
      <c r="K42" s="14"/>
      <c r="L42" s="16"/>
      <c r="M42" s="19"/>
      <c r="N42" s="16"/>
      <c r="O42" s="16"/>
    </row>
    <row r="43" spans="1:15" ht="15" customHeight="1">
      <c r="A43" s="28" t="s">
        <v>119</v>
      </c>
      <c r="B43" s="11"/>
      <c r="C43" s="12" t="s">
        <v>119</v>
      </c>
      <c r="D43" s="13"/>
      <c r="E43" s="15"/>
      <c r="F43" s="17"/>
      <c r="G43" s="32"/>
      <c r="H43" s="32"/>
      <c r="I43" s="10"/>
      <c r="J43" s="32"/>
      <c r="K43" s="33"/>
      <c r="L43" s="16"/>
      <c r="M43" s="19"/>
      <c r="N43" s="16"/>
      <c r="O43" s="16"/>
    </row>
    <row r="44" spans="1:15" ht="15" customHeight="1">
      <c r="A44" s="9" t="str">
        <f>HYPERLINK("http://wrappers.ru/index.php?act=coll&amp;acm=coll&amp;id=203","Roben")</f>
        <v>Roben</v>
      </c>
      <c r="B44" s="11"/>
      <c r="C44" s="13" t="s">
        <v>74</v>
      </c>
      <c r="D44" s="13" t="s">
        <v>177</v>
      </c>
      <c r="E44" s="15"/>
      <c r="F44" s="17">
        <v>50</v>
      </c>
      <c r="G44" s="32"/>
      <c r="H44" s="32"/>
      <c r="I44" s="10"/>
      <c r="J44" s="32"/>
      <c r="K44" s="33"/>
      <c r="L44" s="16"/>
      <c r="M44" s="19"/>
      <c r="N44" s="16"/>
      <c r="O44" s="16"/>
    </row>
    <row r="45" spans="1:15" ht="15" customHeight="1">
      <c r="A45" s="28" t="s">
        <v>175</v>
      </c>
      <c r="B45" s="11"/>
      <c r="C45" s="12" t="s">
        <v>119</v>
      </c>
      <c r="D45" s="13"/>
      <c r="E45" s="15"/>
      <c r="F45" s="17"/>
      <c r="G45" s="32"/>
      <c r="H45" s="32"/>
      <c r="I45" s="10"/>
      <c r="J45" s="32"/>
      <c r="K45" s="33"/>
      <c r="L45" s="16"/>
      <c r="M45" s="19"/>
      <c r="N45" s="16"/>
      <c r="O45" s="16"/>
    </row>
    <row r="46" spans="1:15" ht="15" customHeight="1">
      <c r="A46" s="28" t="s">
        <v>176</v>
      </c>
      <c r="B46" s="11"/>
      <c r="C46" s="12" t="s">
        <v>119</v>
      </c>
      <c r="D46" s="13"/>
      <c r="E46" s="15"/>
      <c r="F46" s="17"/>
      <c r="G46" s="32"/>
      <c r="H46" s="32"/>
      <c r="I46" s="10"/>
      <c r="J46" s="32"/>
      <c r="K46" s="33"/>
      <c r="L46" s="16"/>
      <c r="M46" s="19"/>
      <c r="N46" s="16"/>
      <c r="O46" s="16"/>
    </row>
    <row r="47" spans="1:15" ht="15" customHeight="1">
      <c r="A47" s="9" t="str">
        <f>HYPERLINK("https://guminserts.wordpress.com/20-patbom_81-160/","Patbom")</f>
        <v>Patbom</v>
      </c>
      <c r="B47" s="11"/>
      <c r="C47" s="12" t="s">
        <v>179</v>
      </c>
      <c r="D47" s="13" t="s">
        <v>185</v>
      </c>
      <c r="E47" s="15"/>
      <c r="F47" s="17">
        <v>153</v>
      </c>
      <c r="G47" s="32"/>
      <c r="H47" s="32"/>
      <c r="I47" s="10"/>
      <c r="J47" s="32"/>
      <c r="K47" s="33"/>
      <c r="L47" s="16"/>
      <c r="M47" s="19"/>
      <c r="N47" s="16"/>
      <c r="O47" s="16"/>
    </row>
    <row r="48" spans="1:15" ht="15" customHeight="1">
      <c r="A48" s="28" t="s">
        <v>181</v>
      </c>
      <c r="B48" s="11"/>
      <c r="C48" s="12"/>
      <c r="D48" s="13"/>
      <c r="E48" s="15"/>
      <c r="F48" s="17"/>
      <c r="G48" s="32"/>
      <c r="H48" s="32"/>
      <c r="I48" s="10"/>
      <c r="J48" s="32"/>
      <c r="K48" s="33"/>
      <c r="L48" s="16"/>
      <c r="M48" s="19"/>
      <c r="N48" s="16"/>
      <c r="O48" s="16"/>
    </row>
    <row r="49" spans="1:15" ht="15" customHeight="1">
      <c r="A49" s="28" t="s">
        <v>183</v>
      </c>
      <c r="B49" s="11"/>
      <c r="C49" s="12"/>
      <c r="D49" s="34" t="s">
        <v>186</v>
      </c>
      <c r="E49" s="15"/>
      <c r="F49" s="17"/>
      <c r="G49" s="21"/>
      <c r="H49" s="32"/>
      <c r="I49" s="10"/>
      <c r="J49" s="32"/>
      <c r="K49" s="33"/>
      <c r="L49" s="16"/>
      <c r="M49" s="19"/>
      <c r="N49" s="16"/>
      <c r="O49" s="16"/>
    </row>
    <row r="50" spans="1:15" ht="15" customHeight="1">
      <c r="A50" s="9" t="str">
        <f>HYPERLINK("http://viget.com/uploads/image/wallpapers/Peyton/vl-desktop-gum_wrappers-1600x1024.jpg","wrappers")</f>
        <v>wrappers</v>
      </c>
      <c r="B50" s="11"/>
      <c r="C50" s="12" t="s">
        <v>187</v>
      </c>
      <c r="D50" s="13"/>
      <c r="E50" s="15"/>
      <c r="F50" s="17"/>
      <c r="G50" s="32"/>
      <c r="H50" s="32"/>
      <c r="I50" s="10"/>
      <c r="J50" s="32"/>
      <c r="K50" s="33"/>
      <c r="L50" s="16"/>
      <c r="M50" s="19"/>
      <c r="N50" s="16"/>
      <c r="O50" s="16"/>
    </row>
    <row r="51" spans="1:15" ht="15" customHeight="1">
      <c r="A51" s="66" t="s">
        <v>188</v>
      </c>
      <c r="B51" s="35" t="s">
        <v>190</v>
      </c>
      <c r="C51" s="36" t="s">
        <v>119</v>
      </c>
      <c r="D51" s="37"/>
      <c r="E51" s="38"/>
      <c r="F51" s="39"/>
      <c r="G51" s="32"/>
      <c r="H51" s="32"/>
      <c r="I51" s="10"/>
      <c r="J51" s="32"/>
      <c r="K51" s="40"/>
      <c r="L51" s="16"/>
      <c r="M51" s="16"/>
      <c r="N51" s="16"/>
      <c r="O51" s="16"/>
    </row>
    <row r="52" spans="1:15" ht="15" customHeight="1">
      <c r="A52" s="65"/>
      <c r="B52" s="35" t="s">
        <v>192</v>
      </c>
      <c r="C52" s="36" t="s">
        <v>119</v>
      </c>
      <c r="D52" s="37"/>
      <c r="E52" s="38"/>
      <c r="F52" s="39"/>
      <c r="G52" s="32"/>
      <c r="H52" s="32"/>
      <c r="I52" s="10"/>
      <c r="J52" s="32"/>
      <c r="K52" s="40"/>
      <c r="L52" s="16"/>
      <c r="M52" s="16"/>
      <c r="N52" s="16"/>
      <c r="O52" s="16"/>
    </row>
    <row r="53" spans="1:15" ht="15" customHeight="1">
      <c r="A53" s="67"/>
      <c r="B53" s="35" t="s">
        <v>194</v>
      </c>
      <c r="C53" s="36" t="s">
        <v>119</v>
      </c>
      <c r="D53" s="37"/>
      <c r="E53" s="38"/>
      <c r="F53" s="39"/>
      <c r="G53" s="32"/>
      <c r="H53" s="32"/>
      <c r="I53" s="10"/>
      <c r="J53" s="32"/>
      <c r="K53" s="40"/>
      <c r="L53" s="16"/>
      <c r="M53" s="16"/>
      <c r="N53" s="16"/>
      <c r="O53" s="16"/>
    </row>
    <row r="54" spans="1:15" ht="15" customHeight="1">
      <c r="A54" s="41" t="s">
        <v>196</v>
      </c>
      <c r="B54" s="42"/>
      <c r="C54" s="36" t="s">
        <v>135</v>
      </c>
      <c r="D54" s="37" t="s">
        <v>197</v>
      </c>
      <c r="E54" s="43"/>
      <c r="F54" s="17">
        <v>81</v>
      </c>
      <c r="G54" s="44"/>
      <c r="H54" s="44"/>
      <c r="I54" s="44"/>
      <c r="J54" s="44"/>
      <c r="K54" s="45"/>
      <c r="L54" s="45"/>
      <c r="M54" s="16"/>
      <c r="N54" s="16"/>
      <c r="O54" s="45"/>
    </row>
    <row r="55" spans="1:15" ht="15" customHeight="1">
      <c r="A55" s="41" t="s">
        <v>200</v>
      </c>
      <c r="B55" s="42"/>
      <c r="C55" s="36" t="s">
        <v>201</v>
      </c>
      <c r="D55" s="37" t="s">
        <v>202</v>
      </c>
      <c r="E55" s="43"/>
      <c r="F55" s="46">
        <v>1</v>
      </c>
      <c r="G55" s="32"/>
      <c r="H55" s="32"/>
      <c r="I55" s="10"/>
      <c r="J55" s="44"/>
      <c r="K55" s="33"/>
      <c r="L55" s="16"/>
      <c r="M55" s="16"/>
      <c r="N55" s="16"/>
      <c r="O55" s="45"/>
    </row>
    <row r="56" spans="1:15" ht="15" customHeight="1">
      <c r="A56" s="41" t="s">
        <v>205</v>
      </c>
      <c r="B56" s="42"/>
      <c r="C56" s="47"/>
      <c r="D56" s="48"/>
      <c r="E56" s="43"/>
      <c r="F56" s="39"/>
      <c r="G56" s="32"/>
      <c r="H56" s="32"/>
      <c r="I56" s="10"/>
      <c r="J56" s="32"/>
      <c r="K56" s="33"/>
      <c r="L56" s="16"/>
      <c r="M56" s="16"/>
      <c r="N56" s="16"/>
      <c r="O56" s="16"/>
    </row>
    <row r="57" spans="1:15" ht="15" customHeight="1">
      <c r="A57" s="62" t="s">
        <v>206</v>
      </c>
      <c r="B57" s="63"/>
      <c r="C57" s="63"/>
      <c r="D57" s="63"/>
      <c r="E57" s="63"/>
      <c r="F57" s="63"/>
      <c r="G57" s="32"/>
      <c r="H57" s="32"/>
      <c r="I57" s="10"/>
      <c r="J57" s="32"/>
      <c r="K57" s="49"/>
      <c r="L57" s="7"/>
      <c r="M57" s="7"/>
      <c r="N57" s="7"/>
      <c r="O57" s="7"/>
    </row>
  </sheetData>
  <mergeCells count="3">
    <mergeCell ref="A57:F57"/>
    <mergeCell ref="A38:A41"/>
    <mergeCell ref="A51:A53"/>
  </mergeCells>
  <hyperlinks>
    <hyperlink ref="A2" r:id="rId1"/>
    <hyperlink ref="A3" r:id="rId2"/>
    <hyperlink ref="C3" r:id="rId3" display="http://media.snimka.bg/8388/023030434.jpg"/>
    <hyperlink ref="A4" r:id="rId4"/>
    <hyperlink ref="A5" r:id="rId5"/>
    <hyperlink ref="A6" r:id="rId6" display="https://guminserts.wordpress.com/01-turbo/19_turbo_2000_71-140/"/>
    <hyperlink ref="A7" r:id="rId7" display="https://guminserts.wordpress.com/01-turbo/18_turbo_sport_2000_211-280/"/>
    <hyperlink ref="A8" r:id="rId8" display="https://guminserts.wordpress.com/01-turbo/29_turbo_2014_progum/"/>
    <hyperlink ref="A9" r:id="rId9"/>
    <hyperlink ref="A10" r:id="rId10"/>
    <hyperlink ref="A11" r:id="rId11"/>
    <hyperlink ref="A12" r:id="rId12"/>
    <hyperlink ref="A13" r:id="rId13" display="http://wrappers.ru/?act=coll&amp;acm=coll&amp;id=35"/>
    <hyperlink ref="A14" r:id="rId14" display="http://wrappers.ru/index.php?act=coll&amp;acm=coll&amp;id=347"/>
    <hyperlink ref="A16" r:id="rId15" display="http://wrappers.ru/index.php?act=coll&amp;acm=coll&amp;id=110"/>
    <hyperlink ref="A17" r:id="rId16" display="https://guminserts.wordpress.com/10-bombibom/bombibom_1/"/>
    <hyperlink ref="A18" r:id="rId17"/>
    <hyperlink ref="A19" r:id="rId18" display="https://guminserts.wordpress.com/10-bombibom/bombibom_3_with_b/"/>
    <hyperlink ref="A20" r:id="rId19" display="https://guminserts.wordpress.com/10-bombibom/bombibom_big_yellow/"/>
    <hyperlink ref="A21" r:id="rId20" display="https://guminserts.wordpress.com/10-bombibom/bombibom_big_white/"/>
    <hyperlink ref="A22" r:id="rId21" display="http://wrappers.ru/index.php?act=coll&amp;acm=coll&amp;id=2"/>
    <hyperlink ref="A23" r:id="rId22"/>
    <hyperlink ref="A24" r:id="rId23"/>
    <hyperlink ref="A25" r:id="rId24"/>
    <hyperlink ref="A26" r:id="rId25"/>
    <hyperlink ref="A28" r:id="rId26"/>
    <hyperlink ref="A29" r:id="rId27"/>
    <hyperlink ref="A30" r:id="rId28"/>
    <hyperlink ref="A31" r:id="rId29"/>
    <hyperlink ref="A33" r:id="rId30" display="http://wrappers.ru/?act=coll&amp;acm=coll&amp;id=72"/>
    <hyperlink ref="A34" r:id="rId31"/>
    <hyperlink ref="A35" r:id="rId32"/>
    <hyperlink ref="A36" r:id="rId33"/>
    <hyperlink ref="A37" r:id="rId34"/>
    <hyperlink ref="A38" r:id="rId35"/>
    <hyperlink ref="A42" r:id="rId36" display="http://guminserts.wordpress.com/02-final/final_86/"/>
    <hyperlink ref="A44" r:id="rId37" display="http://wrappers.ru/index.php?act=coll&amp;acm=coll&amp;id=203"/>
    <hyperlink ref="A47" r:id="rId38" display="https://guminserts.wordpress.com/20-patbom_81-160/"/>
    <hyperlink ref="A50" r:id="rId39" display="http://viget.com/uploads/image/wallpapers/Peyton/vl-desktop-gum_wrappers-1600x1024.jpg"/>
  </hyperlinks>
  <pageMargins left="0.7" right="0.7" top="0.75" bottom="0.75" header="0.3" footer="0.3"/>
  <legacyDrawing r:id="rId40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5"/>
  <sheetViews>
    <sheetView tabSelected="1" workbookViewId="0"/>
  </sheetViews>
  <sheetFormatPr defaultColWidth="15.140625" defaultRowHeight="15.75" customHeight="1"/>
  <cols>
    <col min="1" max="1" width="14" style="57" customWidth="1"/>
    <col min="2" max="2" width="15.140625" style="52" customWidth="1"/>
    <col min="3" max="3" width="14.5703125" style="52" customWidth="1"/>
    <col min="4" max="4" width="169.5703125" style="51" customWidth="1"/>
    <col min="5" max="5" width="4.42578125" style="51" customWidth="1"/>
  </cols>
  <sheetData>
    <row r="1" spans="1:5" ht="15" customHeight="1">
      <c r="A1" s="53" t="s">
        <v>7</v>
      </c>
      <c r="B1" s="27" t="s">
        <v>8</v>
      </c>
      <c r="C1" s="27" t="s">
        <v>9</v>
      </c>
      <c r="D1" s="50" t="s">
        <v>250</v>
      </c>
      <c r="E1" s="46">
        <v>4</v>
      </c>
    </row>
    <row r="2" spans="1:5" s="51" customFormat="1" ht="15" customHeight="1">
      <c r="A2" s="53" t="s">
        <v>7</v>
      </c>
      <c r="B2" s="27"/>
      <c r="C2" s="50" t="s">
        <v>208</v>
      </c>
      <c r="D2" s="50" t="s">
        <v>215</v>
      </c>
      <c r="E2" s="46"/>
    </row>
    <row r="3" spans="1:5" s="51" customFormat="1" ht="15" customHeight="1">
      <c r="A3" s="53" t="s">
        <v>7</v>
      </c>
      <c r="B3" s="27"/>
      <c r="C3" s="50" t="s">
        <v>209</v>
      </c>
      <c r="D3" s="50" t="s">
        <v>216</v>
      </c>
      <c r="E3" s="46"/>
    </row>
    <row r="4" spans="1:5" s="51" customFormat="1" ht="15" customHeight="1">
      <c r="A4" s="53" t="s">
        <v>7</v>
      </c>
      <c r="B4" s="27"/>
      <c r="C4" s="50" t="s">
        <v>210</v>
      </c>
      <c r="D4" s="50" t="s">
        <v>217</v>
      </c>
      <c r="E4" s="46"/>
    </row>
    <row r="5" spans="1:5" s="51" customFormat="1" ht="15" customHeight="1">
      <c r="A5" s="53" t="s">
        <v>7</v>
      </c>
      <c r="B5" s="27" t="s">
        <v>13</v>
      </c>
      <c r="C5" s="50" t="s">
        <v>211</v>
      </c>
      <c r="D5" s="50" t="s">
        <v>218</v>
      </c>
      <c r="E5" s="46"/>
    </row>
    <row r="6" spans="1:5" s="51" customFormat="1" ht="15" customHeight="1">
      <c r="A6" s="53" t="s">
        <v>7</v>
      </c>
      <c r="B6" s="50" t="s">
        <v>221</v>
      </c>
      <c r="C6" s="50" t="s">
        <v>212</v>
      </c>
      <c r="D6" s="50" t="s">
        <v>219</v>
      </c>
      <c r="E6" s="46"/>
    </row>
    <row r="7" spans="1:5" s="51" customFormat="1" ht="15" customHeight="1">
      <c r="A7" s="53" t="s">
        <v>7</v>
      </c>
      <c r="B7" s="50" t="s">
        <v>221</v>
      </c>
      <c r="C7" s="50" t="s">
        <v>213</v>
      </c>
      <c r="D7" s="50" t="s">
        <v>220</v>
      </c>
      <c r="E7" s="46"/>
    </row>
    <row r="8" spans="1:5" s="51" customFormat="1" ht="15" customHeight="1">
      <c r="A8" s="53" t="s">
        <v>7</v>
      </c>
      <c r="B8" s="50" t="s">
        <v>221</v>
      </c>
      <c r="C8" s="50" t="s">
        <v>214</v>
      </c>
      <c r="D8" s="50" t="s">
        <v>214</v>
      </c>
      <c r="E8" s="46"/>
    </row>
    <row r="9" spans="1:5" s="51" customFormat="1" ht="15" customHeight="1">
      <c r="A9" s="53" t="s">
        <v>17</v>
      </c>
      <c r="B9" s="27" t="s">
        <v>18</v>
      </c>
      <c r="C9" s="27" t="s">
        <v>51</v>
      </c>
      <c r="D9" s="50" t="s">
        <v>223</v>
      </c>
      <c r="E9" s="46"/>
    </row>
    <row r="10" spans="1:5" s="51" customFormat="1" ht="15" customHeight="1">
      <c r="A10" s="53" t="s">
        <v>17</v>
      </c>
      <c r="B10" s="27" t="s">
        <v>18</v>
      </c>
      <c r="C10" s="50" t="s">
        <v>29</v>
      </c>
      <c r="D10" s="50" t="s">
        <v>224</v>
      </c>
      <c r="E10" s="46"/>
    </row>
    <row r="11" spans="1:5" s="51" customFormat="1" ht="15" customHeight="1">
      <c r="A11" s="53" t="s">
        <v>17</v>
      </c>
      <c r="B11" s="27" t="s">
        <v>18</v>
      </c>
      <c r="C11" s="27" t="s">
        <v>222</v>
      </c>
      <c r="D11" s="50" t="s">
        <v>225</v>
      </c>
      <c r="E11" s="46"/>
    </row>
    <row r="12" spans="1:5" ht="15" customHeight="1">
      <c r="A12" s="53" t="s">
        <v>23</v>
      </c>
      <c r="B12" s="27" t="s">
        <v>24</v>
      </c>
      <c r="C12" s="50" t="s">
        <v>51</v>
      </c>
      <c r="D12" s="50" t="s">
        <v>226</v>
      </c>
      <c r="E12" s="46">
        <v>91</v>
      </c>
    </row>
    <row r="13" spans="1:5" s="51" customFormat="1" ht="15" customHeight="1">
      <c r="A13" s="53" t="s">
        <v>23</v>
      </c>
      <c r="B13" s="27" t="s">
        <v>24</v>
      </c>
      <c r="C13" s="50" t="s">
        <v>29</v>
      </c>
      <c r="D13" s="27" t="s">
        <v>227</v>
      </c>
      <c r="E13" s="46"/>
    </row>
    <row r="14" spans="1:5" ht="15" customHeight="1">
      <c r="A14" s="53" t="str">
        <f>HYPERLINK("https://guminserts.wordpress.com/01-turbo/19_turbo_2000_71-140/","Turbo 2000")</f>
        <v>Turbo 2000</v>
      </c>
      <c r="B14" s="27"/>
      <c r="C14" s="27" t="s">
        <v>29</v>
      </c>
      <c r="D14" s="27" t="s">
        <v>30</v>
      </c>
      <c r="E14" s="46">
        <v>5</v>
      </c>
    </row>
    <row r="15" spans="1:5" ht="15" customHeight="1">
      <c r="A15" s="53" t="str">
        <f>HYPERLINK("https://guminserts.wordpress.com/01-turbo/18_turbo_sport_2000_211-280/","Turbo sport 2000")</f>
        <v>Turbo sport 2000</v>
      </c>
      <c r="B15" s="27"/>
      <c r="C15" s="27" t="s">
        <v>32</v>
      </c>
      <c r="D15" s="27" t="s">
        <v>33</v>
      </c>
      <c r="E15" s="46">
        <v>4</v>
      </c>
    </row>
    <row r="16" spans="1:5" ht="15" customHeight="1">
      <c r="A16" s="53" t="str">
        <f>HYPERLINK("https://guminserts.wordpress.com/01-turbo/29_turbo_2014_progum/","Turbo 2014")</f>
        <v>Turbo 2014</v>
      </c>
      <c r="B16" s="27"/>
      <c r="C16" s="27" t="s">
        <v>34</v>
      </c>
      <c r="D16" s="27" t="s">
        <v>37</v>
      </c>
      <c r="E16" s="46">
        <v>2</v>
      </c>
    </row>
    <row r="17" spans="1:5" ht="15" customHeight="1">
      <c r="A17" s="53" t="s">
        <v>36</v>
      </c>
      <c r="B17" s="27" t="s">
        <v>38</v>
      </c>
      <c r="C17" s="27" t="s">
        <v>39</v>
      </c>
      <c r="D17" s="27" t="s">
        <v>44</v>
      </c>
      <c r="E17" s="46">
        <v>147</v>
      </c>
    </row>
    <row r="18" spans="1:5" ht="15" customHeight="1">
      <c r="A18" s="53" t="s">
        <v>43</v>
      </c>
      <c r="B18" s="27"/>
      <c r="C18" s="50" t="s">
        <v>135</v>
      </c>
      <c r="D18" s="27" t="s">
        <v>58</v>
      </c>
      <c r="E18" s="46">
        <v>92</v>
      </c>
    </row>
    <row r="19" spans="1:5" ht="15" customHeight="1">
      <c r="A19" s="53" t="s">
        <v>48</v>
      </c>
      <c r="B19" s="27" t="s">
        <v>50</v>
      </c>
      <c r="C19" s="27" t="s">
        <v>51</v>
      </c>
      <c r="D19" s="27" t="s">
        <v>62</v>
      </c>
      <c r="E19" s="46">
        <v>62</v>
      </c>
    </row>
    <row r="20" spans="1:5" ht="15" customHeight="1">
      <c r="A20" s="53" t="s">
        <v>48</v>
      </c>
      <c r="B20" s="27" t="s">
        <v>55</v>
      </c>
      <c r="C20" s="27" t="s">
        <v>51</v>
      </c>
      <c r="D20" s="27" t="s">
        <v>66</v>
      </c>
      <c r="E20" s="46">
        <v>16</v>
      </c>
    </row>
    <row r="21" spans="1:5" ht="15" customHeight="1">
      <c r="A21" s="53" t="str">
        <f>HYPERLINK("http://wrappers.ru/?act=coll&amp;acm=coll&amp;id=35","Love is…")</f>
        <v>Love is…</v>
      </c>
      <c r="B21" s="27" t="s">
        <v>60</v>
      </c>
      <c r="C21" s="27" t="s">
        <v>61</v>
      </c>
      <c r="D21" s="27" t="s">
        <v>70</v>
      </c>
      <c r="E21" s="46">
        <v>43</v>
      </c>
    </row>
    <row r="22" spans="1:5" ht="15" customHeight="1">
      <c r="A22" s="53" t="str">
        <f>HYPERLINK("http://wrappers.ru/index.php?act=coll&amp;acm=coll&amp;id=347","Love is…")</f>
        <v>Love is…</v>
      </c>
      <c r="B22" s="27" t="s">
        <v>67</v>
      </c>
      <c r="C22" s="27" t="s">
        <v>68</v>
      </c>
      <c r="D22" s="27" t="s">
        <v>72</v>
      </c>
      <c r="E22" s="46">
        <v>1</v>
      </c>
    </row>
    <row r="23" spans="1:5" s="60" customFormat="1" ht="15" customHeight="1">
      <c r="A23" s="9" t="str">
        <f>HYPERLINK("http://wrappers.ru/?act=coll&amp;acm=coll&amp;id=35","Love is…")</f>
        <v>Love is…</v>
      </c>
      <c r="B23" s="24" t="s">
        <v>71</v>
      </c>
      <c r="C23" s="27"/>
      <c r="D23" s="27"/>
      <c r="E23" s="24"/>
    </row>
    <row r="24" spans="1:5" ht="15" customHeight="1">
      <c r="A24" s="53" t="str">
        <f>HYPERLINK("http://wrappers.ru/index.php?act=coll&amp;acm=coll&amp;id=110","Ask melegi")</f>
        <v>Ask melegi</v>
      </c>
      <c r="B24" s="27" t="s">
        <v>73</v>
      </c>
      <c r="C24" s="27" t="s">
        <v>74</v>
      </c>
      <c r="D24" s="58" t="s">
        <v>76</v>
      </c>
      <c r="E24" s="46">
        <v>1</v>
      </c>
    </row>
    <row r="25" spans="1:5" ht="15" customHeight="1">
      <c r="A25" s="53" t="str">
        <f>HYPERLINK("https://guminserts.wordpress.com/10-bombibom/bombibom_1/","Bombibom")</f>
        <v>Bombibom</v>
      </c>
      <c r="B25" s="27" t="s">
        <v>77</v>
      </c>
      <c r="C25" s="27" t="s">
        <v>78</v>
      </c>
      <c r="D25" s="27" t="s">
        <v>80</v>
      </c>
      <c r="E25" s="46">
        <v>60</v>
      </c>
    </row>
    <row r="26" spans="1:5" ht="15" customHeight="1">
      <c r="A26" s="53" t="s">
        <v>81</v>
      </c>
      <c r="B26" s="27" t="s">
        <v>82</v>
      </c>
      <c r="C26" s="27" t="s">
        <v>83</v>
      </c>
      <c r="D26" s="27" t="s">
        <v>84</v>
      </c>
      <c r="E26" s="46">
        <v>87</v>
      </c>
    </row>
    <row r="27" spans="1:5" ht="15" customHeight="1">
      <c r="A27" s="53" t="str">
        <f>HYPERLINK("https://guminserts.wordpress.com/10-bombibom/bombibom_3_with_b/","Bombibom")</f>
        <v>Bombibom</v>
      </c>
      <c r="B27" s="50" t="s">
        <v>249</v>
      </c>
      <c r="C27" s="27" t="s">
        <v>83</v>
      </c>
      <c r="D27" s="27" t="s">
        <v>89</v>
      </c>
      <c r="E27" s="46">
        <v>5</v>
      </c>
    </row>
    <row r="28" spans="1:5" s="60" customFormat="1" ht="15" customHeight="1">
      <c r="A28" s="9" t="str">
        <f>HYPERLINK("https://guminserts.wordpress.com/10-bombibom/bombibom_big_yellow/","Bombibom")</f>
        <v>Bombibom</v>
      </c>
      <c r="B28" s="24" t="s">
        <v>91</v>
      </c>
      <c r="C28" s="27" t="s">
        <v>51</v>
      </c>
      <c r="D28" s="27"/>
      <c r="E28" s="24"/>
    </row>
    <row r="29" spans="1:5" ht="15" customHeight="1">
      <c r="A29" s="53" t="str">
        <f>HYPERLINK("https://guminserts.wordpress.com/10-bombibom/bombibom_big_white/","Bombibom")</f>
        <v>Bombibom</v>
      </c>
      <c r="B29" s="27" t="s">
        <v>92</v>
      </c>
      <c r="C29" s="27" t="s">
        <v>51</v>
      </c>
      <c r="D29" s="27" t="s">
        <v>93</v>
      </c>
      <c r="E29" s="46">
        <v>1</v>
      </c>
    </row>
    <row r="30" spans="1:5" ht="15" customHeight="1">
      <c r="A30" s="53" t="str">
        <f>HYPERLINK("http://wrappers.ru/index.php?act=coll&amp;acm=coll&amp;id=2","Bombibom")</f>
        <v>Bombibom</v>
      </c>
      <c r="B30" s="27" t="s">
        <v>95</v>
      </c>
      <c r="C30" s="27" t="s">
        <v>96</v>
      </c>
      <c r="D30" s="27" t="s">
        <v>97</v>
      </c>
      <c r="E30" s="46">
        <v>1</v>
      </c>
    </row>
    <row r="31" spans="1:5" s="59" customFormat="1" ht="15" customHeight="1">
      <c r="A31" s="9" t="s">
        <v>98</v>
      </c>
      <c r="B31" s="24" t="s">
        <v>100</v>
      </c>
      <c r="C31" s="27" t="s">
        <v>101</v>
      </c>
      <c r="D31" s="27"/>
      <c r="E31" s="46">
        <v>0</v>
      </c>
    </row>
    <row r="32" spans="1:5" ht="15" customHeight="1">
      <c r="A32" s="53" t="s">
        <v>103</v>
      </c>
      <c r="B32" s="27">
        <v>1990</v>
      </c>
      <c r="C32" s="27" t="s">
        <v>104</v>
      </c>
      <c r="D32" s="27" t="s">
        <v>114</v>
      </c>
      <c r="E32" s="46">
        <v>6</v>
      </c>
    </row>
    <row r="33" spans="1:5" ht="15" customHeight="1">
      <c r="A33" s="53" t="s">
        <v>107</v>
      </c>
      <c r="B33" s="27" t="s">
        <v>108</v>
      </c>
      <c r="C33" s="27" t="s">
        <v>51</v>
      </c>
      <c r="D33" s="27" t="s">
        <v>117</v>
      </c>
      <c r="E33" s="46">
        <v>58</v>
      </c>
    </row>
    <row r="34" spans="1:5" ht="15" customHeight="1">
      <c r="A34" s="53" t="s">
        <v>107</v>
      </c>
      <c r="B34" s="27" t="s">
        <v>112</v>
      </c>
      <c r="C34" s="27" t="s">
        <v>51</v>
      </c>
      <c r="D34" s="27" t="s">
        <v>122</v>
      </c>
      <c r="E34" s="46">
        <v>3</v>
      </c>
    </row>
    <row r="35" spans="1:5" ht="15" customHeight="1">
      <c r="A35" s="53" t="s">
        <v>116</v>
      </c>
      <c r="B35" s="27" t="s">
        <v>118</v>
      </c>
      <c r="C35" s="27" t="s">
        <v>119</v>
      </c>
      <c r="D35" s="27" t="s">
        <v>126</v>
      </c>
      <c r="E35" s="46">
        <v>3</v>
      </c>
    </row>
    <row r="36" spans="1:5" ht="15" customHeight="1">
      <c r="A36" s="53" t="s">
        <v>120</v>
      </c>
      <c r="B36" s="27" t="s">
        <v>121</v>
      </c>
      <c r="C36" s="27" t="s">
        <v>123</v>
      </c>
      <c r="D36" s="27" t="s">
        <v>133</v>
      </c>
      <c r="E36" s="46">
        <v>3</v>
      </c>
    </row>
    <row r="37" spans="1:5" ht="15" customHeight="1">
      <c r="A37" s="53" t="s">
        <v>120</v>
      </c>
      <c r="B37" s="27" t="s">
        <v>127</v>
      </c>
      <c r="C37" s="27" t="s">
        <v>51</v>
      </c>
      <c r="D37" s="27" t="s">
        <v>138</v>
      </c>
      <c r="E37" s="46">
        <v>5</v>
      </c>
    </row>
    <row r="38" spans="1:5" ht="15" customHeight="1">
      <c r="A38" s="53" t="s">
        <v>120</v>
      </c>
      <c r="B38" s="27" t="s">
        <v>130</v>
      </c>
      <c r="C38" s="27" t="s">
        <v>131</v>
      </c>
      <c r="D38" s="27" t="s">
        <v>140</v>
      </c>
      <c r="E38" s="46">
        <v>1</v>
      </c>
    </row>
    <row r="39" spans="1:5" ht="15" customHeight="1">
      <c r="A39" s="53" t="s">
        <v>120</v>
      </c>
      <c r="B39" s="27" t="s">
        <v>134</v>
      </c>
      <c r="C39" s="27" t="s">
        <v>135</v>
      </c>
      <c r="D39" s="27" t="s">
        <v>142</v>
      </c>
      <c r="E39" s="46">
        <v>14</v>
      </c>
    </row>
    <row r="40" spans="1:5" ht="15" customHeight="1">
      <c r="A40" s="53" t="s">
        <v>120</v>
      </c>
      <c r="B40" s="50" t="s">
        <v>240</v>
      </c>
      <c r="C40" s="27" t="s">
        <v>119</v>
      </c>
      <c r="D40" s="50" t="s">
        <v>251</v>
      </c>
      <c r="E40" s="46"/>
    </row>
    <row r="41" spans="1:5" ht="15" customHeight="1">
      <c r="A41" s="53" t="str">
        <f>HYPERLINK("http://wrappers.ru/?act=coll&amp;acm=coll&amp;id=72","Cin Cin")</f>
        <v>Cin Cin</v>
      </c>
      <c r="B41" s="27" t="s">
        <v>141</v>
      </c>
      <c r="C41" s="27" t="s">
        <v>131</v>
      </c>
      <c r="D41" s="27" t="s">
        <v>151</v>
      </c>
      <c r="E41" s="46">
        <v>3</v>
      </c>
    </row>
    <row r="42" spans="1:5" ht="15" customHeight="1">
      <c r="A42" s="53" t="s">
        <v>144</v>
      </c>
      <c r="B42" s="27" t="s">
        <v>145</v>
      </c>
      <c r="C42" s="50" t="s">
        <v>51</v>
      </c>
      <c r="D42" s="50" t="s">
        <v>242</v>
      </c>
      <c r="E42" s="46">
        <v>57</v>
      </c>
    </row>
    <row r="43" spans="1:5" s="51" customFormat="1" ht="15" customHeight="1">
      <c r="A43" s="53" t="s">
        <v>144</v>
      </c>
      <c r="B43" s="27"/>
      <c r="C43" s="50" t="s">
        <v>29</v>
      </c>
      <c r="D43" s="50" t="s">
        <v>243</v>
      </c>
      <c r="E43" s="46"/>
    </row>
    <row r="44" spans="1:5" s="51" customFormat="1" ht="15" customHeight="1">
      <c r="A44" s="53" t="s">
        <v>144</v>
      </c>
      <c r="B44" s="27"/>
      <c r="C44" s="27" t="s">
        <v>241</v>
      </c>
      <c r="D44" s="27" t="s">
        <v>244</v>
      </c>
      <c r="E44" s="46"/>
    </row>
    <row r="45" spans="1:5" ht="15" customHeight="1">
      <c r="A45" s="53" t="s">
        <v>144</v>
      </c>
      <c r="B45" s="27" t="s">
        <v>145</v>
      </c>
      <c r="C45" s="27" t="s">
        <v>135</v>
      </c>
      <c r="D45" s="27" t="s">
        <v>162</v>
      </c>
      <c r="E45" s="46">
        <v>2</v>
      </c>
    </row>
    <row r="46" spans="1:5" ht="15" customHeight="1">
      <c r="A46" s="53" t="s">
        <v>144</v>
      </c>
      <c r="B46" s="27" t="s">
        <v>153</v>
      </c>
      <c r="C46" s="27" t="s">
        <v>96</v>
      </c>
      <c r="D46" s="27" t="s">
        <v>163</v>
      </c>
      <c r="E46" s="46">
        <v>1</v>
      </c>
    </row>
    <row r="47" spans="1:5" ht="15" customHeight="1">
      <c r="A47" s="53" t="s">
        <v>155</v>
      </c>
      <c r="B47" s="27" t="s">
        <v>157</v>
      </c>
      <c r="C47" s="27" t="s">
        <v>135</v>
      </c>
      <c r="D47" s="27" t="s">
        <v>166</v>
      </c>
      <c r="E47" s="46">
        <v>8</v>
      </c>
    </row>
    <row r="48" spans="1:5" s="60" customFormat="1" ht="15" customHeight="1">
      <c r="A48" s="54" t="s">
        <v>159</v>
      </c>
      <c r="B48" s="27"/>
      <c r="C48" s="50" t="s">
        <v>51</v>
      </c>
      <c r="D48" s="50"/>
      <c r="E48" s="46">
        <v>2</v>
      </c>
    </row>
    <row r="49" spans="1:5" s="60" customFormat="1" ht="15" customHeight="1">
      <c r="A49" s="54" t="s">
        <v>159</v>
      </c>
      <c r="B49" s="27"/>
      <c r="C49" s="50" t="s">
        <v>29</v>
      </c>
      <c r="D49" s="58"/>
      <c r="E49" s="46"/>
    </row>
    <row r="50" spans="1:5" s="60" customFormat="1" ht="15" customHeight="1">
      <c r="A50" s="54" t="s">
        <v>159</v>
      </c>
      <c r="B50" s="27"/>
      <c r="C50" s="50" t="s">
        <v>222</v>
      </c>
      <c r="D50" s="50"/>
      <c r="E50" s="46">
        <v>75</v>
      </c>
    </row>
    <row r="51" spans="1:5" s="60" customFormat="1" ht="15" customHeight="1">
      <c r="A51" s="54" t="s">
        <v>159</v>
      </c>
      <c r="B51" s="27"/>
      <c r="C51" s="27" t="s">
        <v>32</v>
      </c>
      <c r="D51" s="50"/>
      <c r="E51" s="46"/>
    </row>
    <row r="52" spans="1:5" s="60" customFormat="1" ht="15" customHeight="1">
      <c r="A52" s="54" t="s">
        <v>159</v>
      </c>
      <c r="B52" s="27"/>
      <c r="C52" s="27" t="s">
        <v>252</v>
      </c>
      <c r="D52" s="50"/>
      <c r="E52" s="46"/>
    </row>
    <row r="53" spans="1:5" ht="15" customHeight="1">
      <c r="A53" s="54" t="s">
        <v>159</v>
      </c>
      <c r="B53" s="27"/>
      <c r="C53" s="50" t="s">
        <v>228</v>
      </c>
      <c r="D53" s="50" t="s">
        <v>231</v>
      </c>
      <c r="E53" s="46">
        <v>2</v>
      </c>
    </row>
    <row r="54" spans="1:5" s="51" customFormat="1" ht="15" customHeight="1">
      <c r="A54" s="54" t="s">
        <v>159</v>
      </c>
      <c r="B54" s="27"/>
      <c r="C54" s="50" t="s">
        <v>229</v>
      </c>
      <c r="D54" s="58" t="s">
        <v>230</v>
      </c>
      <c r="E54" s="46"/>
    </row>
    <row r="55" spans="1:5" ht="15" customHeight="1">
      <c r="A55" s="54" t="s">
        <v>159</v>
      </c>
      <c r="B55" s="27"/>
      <c r="C55" s="50" t="s">
        <v>233</v>
      </c>
      <c r="D55" s="50" t="s">
        <v>236</v>
      </c>
      <c r="E55" s="46">
        <v>75</v>
      </c>
    </row>
    <row r="56" spans="1:5" ht="15" customHeight="1">
      <c r="A56" s="54" t="s">
        <v>159</v>
      </c>
      <c r="B56" s="27"/>
      <c r="C56" s="27" t="s">
        <v>232</v>
      </c>
      <c r="D56" s="50" t="s">
        <v>237</v>
      </c>
      <c r="E56" s="46"/>
    </row>
    <row r="57" spans="1:5" s="51" customFormat="1" ht="15" customHeight="1">
      <c r="A57" s="54" t="s">
        <v>159</v>
      </c>
      <c r="B57" s="27"/>
      <c r="C57" s="50" t="s">
        <v>234</v>
      </c>
      <c r="D57" s="50" t="s">
        <v>238</v>
      </c>
      <c r="E57" s="46"/>
    </row>
    <row r="58" spans="1:5" s="51" customFormat="1" ht="15" customHeight="1">
      <c r="A58" s="54" t="s">
        <v>159</v>
      </c>
      <c r="B58" s="27"/>
      <c r="C58" s="50" t="s">
        <v>235</v>
      </c>
      <c r="D58" s="27" t="s">
        <v>239</v>
      </c>
      <c r="E58" s="46"/>
    </row>
    <row r="59" spans="1:5" s="60" customFormat="1" ht="15" customHeight="1">
      <c r="A59" s="54" t="s">
        <v>159</v>
      </c>
      <c r="B59" s="27"/>
      <c r="C59" s="50" t="s">
        <v>253</v>
      </c>
      <c r="D59" s="50"/>
      <c r="E59" s="46">
        <v>75</v>
      </c>
    </row>
    <row r="60" spans="1:5" s="60" customFormat="1" ht="15" customHeight="1">
      <c r="A60" s="54" t="s">
        <v>159</v>
      </c>
      <c r="B60" s="27"/>
      <c r="C60" s="27" t="s">
        <v>254</v>
      </c>
      <c r="D60" s="50"/>
      <c r="E60" s="46"/>
    </row>
    <row r="61" spans="1:5" s="60" customFormat="1" ht="15" customHeight="1">
      <c r="A61" s="54" t="s">
        <v>159</v>
      </c>
      <c r="B61" s="27"/>
      <c r="C61" s="27" t="s">
        <v>255</v>
      </c>
      <c r="D61" s="50"/>
      <c r="E61" s="46"/>
    </row>
    <row r="62" spans="1:5" ht="15" customHeight="1">
      <c r="A62" s="53" t="s">
        <v>119</v>
      </c>
      <c r="B62" s="27"/>
      <c r="C62" s="27" t="s">
        <v>119</v>
      </c>
      <c r="D62" s="27" t="s">
        <v>174</v>
      </c>
      <c r="E62" s="46"/>
    </row>
    <row r="63" spans="1:5" ht="15" customHeight="1">
      <c r="A63" s="53" t="str">
        <f>HYPERLINK("http://wrappers.ru/index.php?act=coll&amp;acm=coll&amp;id=203","Roben")</f>
        <v>Roben</v>
      </c>
      <c r="B63" s="27"/>
      <c r="C63" s="27" t="s">
        <v>74</v>
      </c>
      <c r="D63" s="27" t="s">
        <v>178</v>
      </c>
      <c r="E63" s="46">
        <v>4</v>
      </c>
    </row>
    <row r="64" spans="1:5" s="60" customFormat="1" ht="15" customHeight="1">
      <c r="A64" s="9" t="str">
        <f>HYPERLINK("http://guminserts.wordpress.com/02-final/final_86/","Final 86")</f>
        <v>Final 86</v>
      </c>
      <c r="B64" s="24" t="s">
        <v>173</v>
      </c>
      <c r="C64" s="27" t="s">
        <v>78</v>
      </c>
      <c r="D64" s="27"/>
      <c r="E64" s="33"/>
    </row>
    <row r="65" spans="1:5" ht="15" customHeight="1">
      <c r="A65" s="53" t="s">
        <v>175</v>
      </c>
      <c r="B65" s="27"/>
      <c r="C65" s="27" t="s">
        <v>119</v>
      </c>
      <c r="D65" s="27" t="s">
        <v>180</v>
      </c>
      <c r="E65" s="46"/>
    </row>
    <row r="66" spans="1:5" ht="15" customHeight="1">
      <c r="A66" s="53" t="s">
        <v>176</v>
      </c>
      <c r="B66" s="27"/>
      <c r="C66" s="27" t="s">
        <v>119</v>
      </c>
      <c r="D66" s="27" t="s">
        <v>182</v>
      </c>
      <c r="E66" s="46"/>
    </row>
    <row r="67" spans="1:5" ht="15" customHeight="1">
      <c r="A67" s="53" t="str">
        <f>HYPERLINK("https://guminserts.wordpress.com/20-patbom_81-160/","Patbom")</f>
        <v>Patbom</v>
      </c>
      <c r="B67" s="27"/>
      <c r="C67" s="50" t="s">
        <v>245</v>
      </c>
      <c r="D67" s="50" t="s">
        <v>247</v>
      </c>
      <c r="E67" s="46">
        <v>7</v>
      </c>
    </row>
    <row r="68" spans="1:5" s="51" customFormat="1" ht="15" customHeight="1">
      <c r="A68" s="53" t="str">
        <f>HYPERLINK("https://guminserts.wordpress.com/20-patbom_81-160/","Patbom")</f>
        <v>Patbom</v>
      </c>
      <c r="B68" s="27"/>
      <c r="C68" s="27" t="s">
        <v>246</v>
      </c>
      <c r="D68" s="27" t="s">
        <v>248</v>
      </c>
      <c r="E68" s="46"/>
    </row>
    <row r="69" spans="1:5" ht="15" customHeight="1">
      <c r="A69" s="53" t="s">
        <v>181</v>
      </c>
      <c r="B69" s="27"/>
      <c r="C69" s="27"/>
      <c r="D69" s="27" t="s">
        <v>189</v>
      </c>
      <c r="E69" s="46"/>
    </row>
    <row r="70" spans="1:5" ht="15" customHeight="1">
      <c r="A70" s="53" t="s">
        <v>183</v>
      </c>
      <c r="B70" s="27"/>
      <c r="C70" s="27"/>
      <c r="D70" s="50" t="s">
        <v>256</v>
      </c>
      <c r="E70" s="46"/>
    </row>
    <row r="71" spans="1:5" ht="15" customHeight="1">
      <c r="A71" s="55" t="s">
        <v>188</v>
      </c>
      <c r="B71" s="27" t="s">
        <v>190</v>
      </c>
      <c r="C71" s="47" t="s">
        <v>119</v>
      </c>
      <c r="D71" s="48" t="s">
        <v>191</v>
      </c>
      <c r="E71" s="46"/>
    </row>
    <row r="72" spans="1:5" ht="15" customHeight="1">
      <c r="A72" s="55" t="s">
        <v>188</v>
      </c>
      <c r="B72" s="47" t="s">
        <v>192</v>
      </c>
      <c r="C72" s="47" t="s">
        <v>119</v>
      </c>
      <c r="D72" s="48" t="s">
        <v>193</v>
      </c>
      <c r="E72" s="46"/>
    </row>
    <row r="73" spans="1:5" ht="15" customHeight="1">
      <c r="A73" s="55" t="s">
        <v>188</v>
      </c>
      <c r="B73" s="47" t="s">
        <v>194</v>
      </c>
      <c r="C73" s="47" t="s">
        <v>119</v>
      </c>
      <c r="D73" s="61" t="s">
        <v>195</v>
      </c>
      <c r="E73" s="46"/>
    </row>
    <row r="74" spans="1:5" ht="15" customHeight="1">
      <c r="A74" s="56" t="s">
        <v>196</v>
      </c>
      <c r="B74" s="47"/>
      <c r="C74" s="47" t="s">
        <v>135</v>
      </c>
      <c r="D74" s="48" t="s">
        <v>199</v>
      </c>
      <c r="E74" s="46">
        <v>19</v>
      </c>
    </row>
    <row r="75" spans="1:5" ht="15" customHeight="1">
      <c r="A75" s="56" t="s">
        <v>200</v>
      </c>
      <c r="B75" s="47"/>
      <c r="C75" s="47" t="s">
        <v>201</v>
      </c>
      <c r="D75" s="48" t="s">
        <v>204</v>
      </c>
      <c r="E75" s="46">
        <v>41</v>
      </c>
    </row>
  </sheetData>
  <hyperlinks>
    <hyperlink ref="A1" r:id="rId1"/>
    <hyperlink ref="A14" r:id="rId2" display="https://guminserts.wordpress.com/01-turbo/19_turbo_2000_71-140/"/>
    <hyperlink ref="A15" r:id="rId3" display="https://guminserts.wordpress.com/01-turbo/18_turbo_sport_2000_211-280/"/>
    <hyperlink ref="A16" r:id="rId4" display="https://guminserts.wordpress.com/01-turbo/29_turbo_2014_progum/"/>
    <hyperlink ref="A17" r:id="rId5"/>
    <hyperlink ref="A18" r:id="rId6"/>
    <hyperlink ref="A19" r:id="rId7"/>
    <hyperlink ref="A20" r:id="rId8"/>
    <hyperlink ref="A21" r:id="rId9" display="http://wrappers.ru/?act=coll&amp;acm=coll&amp;id=35"/>
    <hyperlink ref="A22" r:id="rId10" display="http://wrappers.ru/index.php?act=coll&amp;acm=coll&amp;id=347"/>
    <hyperlink ref="A24" r:id="rId11" display="http://wrappers.ru/index.php?act=coll&amp;acm=coll&amp;id=110"/>
    <hyperlink ref="A25" r:id="rId12" display="https://guminserts.wordpress.com/10-bombibom/bombibom_1/"/>
    <hyperlink ref="A26" r:id="rId13"/>
    <hyperlink ref="A27" r:id="rId14" display="https://guminserts.wordpress.com/10-bombibom/bombibom_3_with_b/"/>
    <hyperlink ref="A30" r:id="rId15" display="http://wrappers.ru/index.php?act=coll&amp;acm=coll&amp;id=2"/>
    <hyperlink ref="A33" r:id="rId16"/>
    <hyperlink ref="A34" r:id="rId17"/>
    <hyperlink ref="A36" r:id="rId18"/>
    <hyperlink ref="A37" r:id="rId19"/>
    <hyperlink ref="A38" r:id="rId20"/>
    <hyperlink ref="A39" r:id="rId21"/>
    <hyperlink ref="A41" r:id="rId22" display="http://wrappers.ru/?act=coll&amp;acm=coll&amp;id=72"/>
    <hyperlink ref="A42" r:id="rId23"/>
    <hyperlink ref="A45" r:id="rId24"/>
    <hyperlink ref="A46" r:id="rId25"/>
    <hyperlink ref="A47" r:id="rId26"/>
    <hyperlink ref="A63" r:id="rId27" display="http://wrappers.ru/index.php?act=coll&amp;acm=coll&amp;id=203"/>
    <hyperlink ref="A67" r:id="rId28" display="https://guminserts.wordpress.com/20-patbom_81-160/"/>
    <hyperlink ref="A2:A8" r:id="rId29" display="Turbo"/>
    <hyperlink ref="A9:A11" r:id="rId30" display="Turbo sport"/>
    <hyperlink ref="A53" r:id="rId31"/>
    <hyperlink ref="A55" r:id="rId32"/>
    <hyperlink ref="A56" r:id="rId33"/>
    <hyperlink ref="A68" r:id="rId34" display="https://guminserts.wordpress.com/20-patbom_81-160/"/>
    <hyperlink ref="A57" r:id="rId35"/>
    <hyperlink ref="A58" r:id="rId36"/>
    <hyperlink ref="A43" r:id="rId37"/>
    <hyperlink ref="A44" r:id="rId38"/>
    <hyperlink ref="A54" r:id="rId39"/>
    <hyperlink ref="A31" r:id="rId40"/>
    <hyperlink ref="A28" r:id="rId41" display="https://guminserts.wordpress.com/10-bombibom/bombibom_big_yellow/"/>
    <hyperlink ref="A48" r:id="rId42"/>
    <hyperlink ref="A50" r:id="rId43"/>
    <hyperlink ref="A51" r:id="rId44"/>
    <hyperlink ref="A49" r:id="rId45"/>
    <hyperlink ref="A52" r:id="rId46"/>
    <hyperlink ref="A59" r:id="rId47"/>
    <hyperlink ref="A61" r:id="rId48"/>
    <hyperlink ref="A60" r:id="rId49"/>
    <hyperlink ref="A64" r:id="rId50" display="http://guminserts.wordpress.com/02-final/final_86/"/>
  </hyperlinks>
  <pageMargins left="0.7" right="0.7" top="0.75" bottom="0.75" header="0.3" footer="0.3"/>
  <pageSetup paperSize="9" orientation="portrait" r:id="rId51"/>
  <legacyDrawing r:id="rId52"/>
</worksheet>
</file>

<file path=xl/worksheets/sheet3.xml><?xml version="1.0" encoding="utf-8"?>
<worksheet xmlns="http://schemas.openxmlformats.org/spreadsheetml/2006/main" xmlns:r="http://schemas.openxmlformats.org/officeDocument/2006/relationships">
  <dimension ref="A1:O57"/>
  <sheetViews>
    <sheetView workbookViewId="0"/>
  </sheetViews>
  <sheetFormatPr defaultColWidth="15.140625" defaultRowHeight="15.75" customHeight="1"/>
  <cols>
    <col min="1" max="1" width="14" customWidth="1"/>
    <col min="2" max="2" width="15.140625" customWidth="1"/>
    <col min="3" max="3" width="14.5703125" customWidth="1"/>
    <col min="4" max="4" width="120.140625" customWidth="1"/>
    <col min="5" max="5" width="73.42578125" hidden="1" customWidth="1"/>
    <col min="6" max="6" width="4.42578125" customWidth="1"/>
    <col min="7" max="10" width="8" customWidth="1"/>
    <col min="11" max="11" width="12.5703125" customWidth="1"/>
    <col min="12" max="15" width="8" customWidth="1"/>
  </cols>
  <sheetData>
    <row r="1" spans="1:15" ht="15" customHeight="1">
      <c r="A1" s="1" t="s">
        <v>0</v>
      </c>
      <c r="B1" s="1" t="s">
        <v>1</v>
      </c>
      <c r="C1" s="1" t="s">
        <v>2</v>
      </c>
      <c r="D1" s="1" t="s">
        <v>4</v>
      </c>
      <c r="E1" s="8" t="s">
        <v>5</v>
      </c>
      <c r="F1" s="1" t="s">
        <v>6</v>
      </c>
      <c r="G1" s="10"/>
      <c r="H1" s="10"/>
      <c r="I1" s="10"/>
      <c r="J1" s="10"/>
      <c r="K1" s="14"/>
      <c r="L1" s="16"/>
      <c r="M1" s="16"/>
      <c r="N1" s="16"/>
      <c r="O1" s="16"/>
    </row>
    <row r="2" spans="1:15" ht="15" customHeight="1">
      <c r="A2" s="9" t="s">
        <v>7</v>
      </c>
      <c r="B2" s="11" t="s">
        <v>8</v>
      </c>
      <c r="C2" s="12" t="s">
        <v>9</v>
      </c>
      <c r="D2" s="13"/>
      <c r="E2" s="15" t="s">
        <v>11</v>
      </c>
      <c r="F2" s="17">
        <v>0</v>
      </c>
      <c r="G2" s="18"/>
      <c r="H2" s="10"/>
      <c r="I2" s="10"/>
      <c r="J2" s="10"/>
      <c r="K2" s="14"/>
      <c r="L2" s="16"/>
      <c r="M2" s="19"/>
      <c r="N2" s="16"/>
      <c r="O2" s="16"/>
    </row>
    <row r="3" spans="1:15" ht="15" customHeight="1">
      <c r="A3" s="9" t="s">
        <v>12</v>
      </c>
      <c r="B3" s="11" t="s">
        <v>13</v>
      </c>
      <c r="C3" s="20" t="str">
        <f>HYPERLINK("http://media.snimka.bg/8388/023030434.jpg","51-540")</f>
        <v>51-540</v>
      </c>
      <c r="D3" s="13" t="s">
        <v>15</v>
      </c>
      <c r="E3" s="15" t="s">
        <v>16</v>
      </c>
      <c r="F3" s="17">
        <v>33</v>
      </c>
      <c r="G3" s="18"/>
      <c r="I3" s="10"/>
      <c r="J3" s="10"/>
      <c r="K3" s="14"/>
      <c r="L3" s="16"/>
      <c r="M3" s="19"/>
      <c r="N3" s="16"/>
      <c r="O3" s="16"/>
    </row>
    <row r="4" spans="1:15" ht="15" customHeight="1">
      <c r="A4" s="9" t="s">
        <v>17</v>
      </c>
      <c r="B4" s="11" t="s">
        <v>18</v>
      </c>
      <c r="C4" s="12" t="s">
        <v>19</v>
      </c>
      <c r="D4" s="13" t="s">
        <v>20</v>
      </c>
      <c r="E4" s="15" t="s">
        <v>22</v>
      </c>
      <c r="F4" s="17">
        <v>9</v>
      </c>
      <c r="G4" s="18"/>
      <c r="H4" s="18"/>
      <c r="I4" s="10"/>
      <c r="J4" s="10"/>
      <c r="K4" s="14"/>
      <c r="L4" s="16"/>
      <c r="M4" s="19"/>
      <c r="N4" s="16"/>
      <c r="O4" s="16"/>
    </row>
    <row r="5" spans="1:15" ht="15" customHeight="1">
      <c r="A5" s="9" t="s">
        <v>23</v>
      </c>
      <c r="B5" s="11" t="s">
        <v>24</v>
      </c>
      <c r="C5" s="12" t="s">
        <v>25</v>
      </c>
      <c r="D5" s="13" t="s">
        <v>26</v>
      </c>
      <c r="E5" s="15" t="s">
        <v>27</v>
      </c>
      <c r="F5" s="17">
        <v>3</v>
      </c>
      <c r="H5" s="18"/>
      <c r="I5" s="10"/>
      <c r="J5" s="10"/>
      <c r="K5" s="14"/>
      <c r="L5" s="16"/>
      <c r="M5" s="19"/>
      <c r="N5" s="16"/>
      <c r="O5" s="16"/>
    </row>
    <row r="6" spans="1:15" ht="15" customHeight="1">
      <c r="A6" s="23" t="str">
        <f>HYPERLINK("https://guminserts.wordpress.com/01-turbo/19_turbo_2000_71-140/","Turbo 2000")</f>
        <v>Turbo 2000</v>
      </c>
      <c r="B6" s="11"/>
      <c r="C6" s="13" t="s">
        <v>29</v>
      </c>
      <c r="D6" s="13"/>
      <c r="E6" s="15"/>
      <c r="F6" s="17">
        <v>0</v>
      </c>
      <c r="G6" s="10"/>
      <c r="H6" s="10"/>
      <c r="I6" s="10"/>
      <c r="J6" s="10"/>
      <c r="K6" s="14"/>
      <c r="L6" s="16"/>
      <c r="M6" s="19"/>
      <c r="N6" s="16"/>
      <c r="O6" s="16"/>
    </row>
    <row r="7" spans="1:15" ht="15" customHeight="1">
      <c r="A7" s="23" t="str">
        <f>HYPERLINK("https://guminserts.wordpress.com/01-turbo/18_turbo_sport_2000_211-280/","Turbo sport 2000")</f>
        <v>Turbo sport 2000</v>
      </c>
      <c r="B7" s="24"/>
      <c r="C7" s="13" t="s">
        <v>32</v>
      </c>
      <c r="D7" s="13"/>
      <c r="E7" s="15"/>
      <c r="F7" s="17">
        <v>0</v>
      </c>
      <c r="G7" s="10"/>
      <c r="H7" s="10"/>
      <c r="I7" s="10"/>
      <c r="J7" s="10"/>
      <c r="K7" s="14"/>
      <c r="L7" s="16"/>
      <c r="M7" s="19"/>
      <c r="N7" s="16"/>
      <c r="O7" s="16"/>
    </row>
    <row r="8" spans="1:15" ht="15" customHeight="1">
      <c r="A8" s="9" t="str">
        <f>HYPERLINK("https://guminserts.wordpress.com/01-turbo/29_turbo_2014_progum/","Turbo 2014")</f>
        <v>Turbo 2014</v>
      </c>
      <c r="B8" s="24"/>
      <c r="C8" s="13" t="s">
        <v>34</v>
      </c>
      <c r="D8" s="13"/>
      <c r="E8" s="15"/>
      <c r="F8" s="17">
        <v>0</v>
      </c>
      <c r="G8" s="10"/>
      <c r="H8" s="10"/>
      <c r="I8" s="10"/>
      <c r="J8" s="10"/>
      <c r="K8" s="14"/>
      <c r="L8" s="16"/>
      <c r="M8" s="19"/>
      <c r="N8" s="16"/>
      <c r="O8" s="16"/>
    </row>
    <row r="9" spans="1:15" ht="15" customHeight="1">
      <c r="A9" s="9" t="s">
        <v>36</v>
      </c>
      <c r="B9" s="24" t="s">
        <v>38</v>
      </c>
      <c r="C9" s="12" t="s">
        <v>39</v>
      </c>
      <c r="D9" s="13" t="s">
        <v>40</v>
      </c>
      <c r="E9" s="15" t="s">
        <v>41</v>
      </c>
      <c r="F9" s="17">
        <v>34</v>
      </c>
      <c r="G9" s="10"/>
      <c r="H9" s="10"/>
      <c r="I9" s="10"/>
      <c r="J9" s="10"/>
      <c r="K9" s="14"/>
      <c r="L9" s="16"/>
      <c r="M9" s="19"/>
      <c r="N9" s="16"/>
      <c r="O9" s="16"/>
    </row>
    <row r="10" spans="1:15" ht="15" customHeight="1">
      <c r="A10" s="9" t="s">
        <v>43</v>
      </c>
      <c r="B10" s="11"/>
      <c r="C10" s="12" t="s">
        <v>45</v>
      </c>
      <c r="D10" s="13" t="s">
        <v>46</v>
      </c>
      <c r="E10" s="15" t="s">
        <v>47</v>
      </c>
      <c r="F10" s="17">
        <v>18</v>
      </c>
      <c r="G10" s="18"/>
      <c r="H10" s="18"/>
      <c r="I10" s="10"/>
      <c r="J10" s="10"/>
      <c r="K10" s="14"/>
      <c r="L10" s="16"/>
      <c r="M10" s="19"/>
      <c r="N10" s="16"/>
      <c r="O10" s="16"/>
    </row>
    <row r="11" spans="1:15" ht="15" customHeight="1">
      <c r="A11" s="9" t="s">
        <v>48</v>
      </c>
      <c r="B11" s="11" t="s">
        <v>50</v>
      </c>
      <c r="C11" s="12" t="s">
        <v>51</v>
      </c>
      <c r="D11" s="13" t="s">
        <v>52</v>
      </c>
      <c r="E11" s="15" t="s">
        <v>53</v>
      </c>
      <c r="F11" s="17">
        <v>4</v>
      </c>
      <c r="G11" s="18"/>
      <c r="H11" s="10"/>
      <c r="I11" s="10"/>
      <c r="J11" s="10"/>
      <c r="K11" s="14"/>
      <c r="L11" s="16"/>
      <c r="M11" s="19"/>
      <c r="N11" s="16"/>
      <c r="O11" s="16"/>
    </row>
    <row r="12" spans="1:15" ht="15" customHeight="1">
      <c r="A12" s="9" t="s">
        <v>48</v>
      </c>
      <c r="B12" s="11" t="s">
        <v>55</v>
      </c>
      <c r="C12" s="12" t="s">
        <v>51</v>
      </c>
      <c r="D12" s="13"/>
      <c r="E12" s="15" t="s">
        <v>56</v>
      </c>
      <c r="F12" s="17">
        <v>0</v>
      </c>
      <c r="G12" s="18"/>
      <c r="H12" s="10"/>
      <c r="I12" s="10"/>
      <c r="J12" s="10"/>
      <c r="K12" s="14"/>
      <c r="L12" s="16"/>
      <c r="M12" s="19"/>
      <c r="N12" s="16"/>
      <c r="O12" s="16"/>
    </row>
    <row r="13" spans="1:15" ht="15" customHeight="1">
      <c r="A13" s="23" t="str">
        <f>HYPERLINK("http://wrappers.ru/?act=coll&amp;acm=coll&amp;id=35","Love is…")</f>
        <v>Love is…</v>
      </c>
      <c r="B13" s="11" t="s">
        <v>60</v>
      </c>
      <c r="C13" s="13" t="s">
        <v>61</v>
      </c>
      <c r="D13" s="13" t="s">
        <v>63</v>
      </c>
      <c r="E13" s="15" t="s">
        <v>64</v>
      </c>
      <c r="F13" s="17">
        <v>2</v>
      </c>
      <c r="G13" s="25"/>
      <c r="H13" s="18"/>
      <c r="I13" s="10"/>
      <c r="J13" s="10"/>
      <c r="K13" s="14"/>
      <c r="L13" s="16"/>
      <c r="M13" s="19"/>
      <c r="N13" s="16"/>
      <c r="O13" s="16"/>
    </row>
    <row r="14" spans="1:15" ht="15" customHeight="1">
      <c r="A14" s="23" t="str">
        <f>HYPERLINK("http://wrappers.ru/index.php?act=coll&amp;acm=coll&amp;id=347","Love is…")</f>
        <v>Love is…</v>
      </c>
      <c r="B14" s="24" t="s">
        <v>67</v>
      </c>
      <c r="C14" s="13" t="s">
        <v>68</v>
      </c>
      <c r="D14" s="13"/>
      <c r="E14" s="15"/>
      <c r="F14" s="17">
        <v>0</v>
      </c>
      <c r="G14" s="18"/>
      <c r="H14" s="18"/>
      <c r="I14" s="10"/>
      <c r="J14" s="10"/>
      <c r="K14" s="14"/>
      <c r="L14" s="16"/>
      <c r="M14" s="19"/>
      <c r="N14" s="16"/>
      <c r="O14" s="16"/>
    </row>
    <row r="15" spans="1:15" ht="15" customHeight="1">
      <c r="A15" s="26" t="str">
        <f>HYPERLINK("http://wrappers.ru/?act=coll&amp;acm=coll&amp;id=35","Love is…")</f>
        <v>Love is…</v>
      </c>
      <c r="B15" s="24" t="s">
        <v>71</v>
      </c>
      <c r="C15" s="13"/>
      <c r="D15" s="13"/>
      <c r="E15" s="15"/>
      <c r="F15" s="17"/>
      <c r="G15" s="18"/>
      <c r="H15" s="18"/>
      <c r="I15" s="10"/>
      <c r="J15" s="10"/>
      <c r="K15" s="14"/>
      <c r="L15" s="16"/>
      <c r="M15" s="19"/>
      <c r="N15" s="16"/>
      <c r="O15" s="16"/>
    </row>
    <row r="16" spans="1:15" ht="15" customHeight="1">
      <c r="A16" s="9" t="str">
        <f>HYPERLINK("http://wrappers.ru/index.php?act=coll&amp;acm=coll&amp;id=110","Ask melegi")</f>
        <v>Ask melegi</v>
      </c>
      <c r="B16" s="24" t="s">
        <v>73</v>
      </c>
      <c r="C16" s="13" t="s">
        <v>74</v>
      </c>
      <c r="D16" s="13"/>
      <c r="E16" s="15"/>
      <c r="F16" s="17">
        <v>0</v>
      </c>
      <c r="G16" s="18"/>
      <c r="H16" s="18"/>
      <c r="I16" s="10"/>
      <c r="J16" s="10"/>
      <c r="K16" s="14"/>
      <c r="L16" s="16"/>
      <c r="M16" s="19"/>
      <c r="N16" s="16"/>
      <c r="O16" s="16"/>
    </row>
    <row r="17" spans="1:15" ht="15" customHeight="1">
      <c r="A17" s="23" t="str">
        <f>HYPERLINK("https://guminserts.wordpress.com/10-bombibom/bombibom_1/","Bombibom")</f>
        <v>Bombibom</v>
      </c>
      <c r="B17" s="11" t="s">
        <v>77</v>
      </c>
      <c r="C17" s="12" t="s">
        <v>78</v>
      </c>
      <c r="D17" s="27" t="s">
        <v>79</v>
      </c>
      <c r="E17" s="15"/>
      <c r="F17" s="17">
        <v>11</v>
      </c>
      <c r="G17" s="18"/>
      <c r="H17" s="18"/>
      <c r="I17" s="10"/>
      <c r="J17" s="10"/>
      <c r="K17" s="14"/>
      <c r="L17" s="16"/>
      <c r="M17" s="19"/>
      <c r="N17" s="16"/>
      <c r="O17" s="16"/>
    </row>
    <row r="18" spans="1:15" ht="15" customHeight="1">
      <c r="A18" s="23" t="s">
        <v>81</v>
      </c>
      <c r="B18" s="11" t="s">
        <v>82</v>
      </c>
      <c r="C18" s="12" t="s">
        <v>83</v>
      </c>
      <c r="D18" s="13" t="s">
        <v>87</v>
      </c>
      <c r="E18" s="15" t="s">
        <v>85</v>
      </c>
      <c r="F18" s="17">
        <v>22</v>
      </c>
      <c r="G18" s="18"/>
      <c r="H18" s="18"/>
      <c r="I18" s="10"/>
      <c r="J18" s="10"/>
      <c r="K18" s="14"/>
      <c r="L18" s="16"/>
      <c r="M18" s="19"/>
      <c r="N18" s="16"/>
      <c r="O18" s="16"/>
    </row>
    <row r="19" spans="1:15" ht="15" customHeight="1">
      <c r="A19" s="23" t="str">
        <f>HYPERLINK("https://guminserts.wordpress.com/10-bombibom/bombibom_3_with_b/","Bombibom")</f>
        <v>Bombibom</v>
      </c>
      <c r="B19" s="11" t="s">
        <v>88</v>
      </c>
      <c r="C19" s="12" t="s">
        <v>83</v>
      </c>
      <c r="D19" s="27"/>
      <c r="E19" s="15"/>
      <c r="F19" s="17">
        <v>0</v>
      </c>
      <c r="G19" s="18"/>
      <c r="H19" s="18"/>
      <c r="I19" s="10"/>
      <c r="J19" s="10"/>
      <c r="K19" s="14"/>
      <c r="L19" s="16"/>
      <c r="M19" s="19"/>
      <c r="N19" s="16"/>
      <c r="O19" s="16"/>
    </row>
    <row r="20" spans="1:15" ht="15" customHeight="1">
      <c r="A20" s="23" t="str">
        <f>HYPERLINK("https://guminserts.wordpress.com/10-bombibom/bombibom_big_yellow/","Bombibom")</f>
        <v>Bombibom</v>
      </c>
      <c r="B20" s="11" t="s">
        <v>91</v>
      </c>
      <c r="C20" s="13" t="s">
        <v>51</v>
      </c>
      <c r="D20" s="27"/>
      <c r="E20" s="15"/>
      <c r="F20" s="17"/>
      <c r="G20" s="18"/>
      <c r="H20" s="18"/>
      <c r="I20" s="10"/>
      <c r="J20" s="10"/>
      <c r="K20" s="14"/>
      <c r="L20" s="16"/>
      <c r="M20" s="19"/>
      <c r="N20" s="16"/>
      <c r="O20" s="16"/>
    </row>
    <row r="21" spans="1:15" ht="15" customHeight="1">
      <c r="A21" s="23" t="str">
        <f>HYPERLINK("https://guminserts.wordpress.com/10-bombibom/bombibom_big_white/","Bombibom")</f>
        <v>Bombibom</v>
      </c>
      <c r="B21" s="11" t="s">
        <v>92</v>
      </c>
      <c r="C21" s="13" t="s">
        <v>51</v>
      </c>
      <c r="D21" s="27"/>
      <c r="E21" s="15"/>
      <c r="F21" s="17">
        <v>0</v>
      </c>
      <c r="G21" s="18"/>
      <c r="H21" s="18"/>
      <c r="I21" s="10"/>
      <c r="J21" s="10"/>
      <c r="K21" s="14"/>
      <c r="L21" s="16"/>
      <c r="M21" s="19"/>
      <c r="N21" s="16"/>
      <c r="O21" s="16"/>
    </row>
    <row r="22" spans="1:15" ht="15" customHeight="1">
      <c r="A22" s="23" t="str">
        <f>HYPERLINK("http://wrappers.ru/index.php?act=coll&amp;acm=coll&amp;id=2","Bombibom")</f>
        <v>Bombibom</v>
      </c>
      <c r="B22" s="11" t="s">
        <v>95</v>
      </c>
      <c r="C22" s="13" t="s">
        <v>96</v>
      </c>
      <c r="D22" s="27"/>
      <c r="E22" s="15"/>
      <c r="F22" s="17">
        <v>0</v>
      </c>
      <c r="G22" s="18"/>
      <c r="H22" s="18"/>
      <c r="I22" s="10"/>
      <c r="J22" s="10"/>
      <c r="K22" s="14"/>
      <c r="L22" s="16"/>
      <c r="M22" s="19"/>
      <c r="N22" s="16"/>
      <c r="O22" s="16"/>
    </row>
    <row r="23" spans="1:15" ht="15" customHeight="1">
      <c r="A23" s="9" t="s">
        <v>98</v>
      </c>
      <c r="B23" s="11" t="s">
        <v>100</v>
      </c>
      <c r="C23" s="12" t="s">
        <v>101</v>
      </c>
      <c r="D23" s="27"/>
      <c r="E23" s="15" t="s">
        <v>102</v>
      </c>
      <c r="F23" s="17"/>
      <c r="G23" s="18"/>
      <c r="H23" s="18"/>
      <c r="I23" s="10"/>
      <c r="J23" s="10"/>
      <c r="K23" s="14"/>
      <c r="L23" s="16"/>
      <c r="M23" s="19"/>
      <c r="N23" s="16"/>
      <c r="O23" s="16"/>
    </row>
    <row r="24" spans="1:15" ht="15" customHeight="1">
      <c r="A24" s="9" t="s">
        <v>103</v>
      </c>
      <c r="B24" s="11">
        <v>1990</v>
      </c>
      <c r="C24" s="12" t="s">
        <v>104</v>
      </c>
      <c r="D24" s="13"/>
      <c r="E24" s="15" t="s">
        <v>106</v>
      </c>
      <c r="F24" s="17">
        <v>0</v>
      </c>
      <c r="G24" s="18"/>
      <c r="H24" s="18"/>
      <c r="I24" s="10"/>
      <c r="J24" s="10"/>
      <c r="K24" s="14"/>
      <c r="L24" s="16"/>
      <c r="M24" s="19"/>
      <c r="N24" s="16"/>
      <c r="O24" s="16"/>
    </row>
    <row r="25" spans="1:15" ht="15" customHeight="1">
      <c r="A25" s="9" t="s">
        <v>107</v>
      </c>
      <c r="B25" s="24" t="s">
        <v>108</v>
      </c>
      <c r="C25" s="12" t="s">
        <v>51</v>
      </c>
      <c r="D25" s="13" t="s">
        <v>110</v>
      </c>
      <c r="E25" s="15" t="s">
        <v>111</v>
      </c>
      <c r="F25" s="17">
        <v>25</v>
      </c>
      <c r="G25" s="18"/>
      <c r="H25" s="18"/>
      <c r="I25" s="10"/>
      <c r="J25" s="10"/>
      <c r="K25" s="14"/>
      <c r="L25" s="16"/>
      <c r="M25" s="19"/>
      <c r="N25" s="16"/>
      <c r="O25" s="16"/>
    </row>
    <row r="26" spans="1:15" ht="15" customHeight="1">
      <c r="A26" s="9" t="s">
        <v>107</v>
      </c>
      <c r="B26" s="11" t="s">
        <v>112</v>
      </c>
      <c r="C26" s="13" t="s">
        <v>51</v>
      </c>
      <c r="D26" s="13"/>
      <c r="E26" s="15" t="s">
        <v>115</v>
      </c>
      <c r="F26" s="17">
        <v>0</v>
      </c>
      <c r="G26" s="18"/>
      <c r="H26" s="18"/>
      <c r="I26" s="10"/>
      <c r="J26" s="10"/>
      <c r="K26" s="14"/>
      <c r="L26" s="16"/>
      <c r="M26" s="19"/>
      <c r="N26" s="16"/>
      <c r="O26" s="16"/>
    </row>
    <row r="27" spans="1:15" ht="15" customHeight="1">
      <c r="A27" s="28" t="s">
        <v>116</v>
      </c>
      <c r="B27" s="11" t="s">
        <v>118</v>
      </c>
      <c r="C27" s="12" t="s">
        <v>119</v>
      </c>
      <c r="D27" s="13"/>
      <c r="E27" s="15"/>
      <c r="F27" s="17"/>
      <c r="G27" s="18"/>
      <c r="H27" s="18"/>
      <c r="I27" s="10"/>
      <c r="J27" s="10"/>
      <c r="K27" s="14"/>
      <c r="L27" s="16"/>
      <c r="M27" s="19"/>
      <c r="N27" s="16"/>
      <c r="O27" s="16"/>
    </row>
    <row r="28" spans="1:15" ht="15" customHeight="1">
      <c r="A28" s="9" t="s">
        <v>120</v>
      </c>
      <c r="B28" s="11" t="s">
        <v>121</v>
      </c>
      <c r="C28" s="12" t="s">
        <v>123</v>
      </c>
      <c r="D28" s="13"/>
      <c r="E28" s="15" t="s">
        <v>125</v>
      </c>
      <c r="F28" s="17">
        <v>0</v>
      </c>
      <c r="G28" s="18"/>
      <c r="H28" s="18"/>
      <c r="I28" s="10"/>
      <c r="J28" s="10"/>
      <c r="K28" s="14"/>
      <c r="L28" s="16"/>
      <c r="M28" s="19"/>
      <c r="N28" s="16"/>
      <c r="O28" s="16"/>
    </row>
    <row r="29" spans="1:15" ht="15" customHeight="1">
      <c r="A29" s="9" t="s">
        <v>120</v>
      </c>
      <c r="B29" s="11" t="s">
        <v>127</v>
      </c>
      <c r="C29" s="12" t="s">
        <v>51</v>
      </c>
      <c r="D29" s="13"/>
      <c r="E29" s="15" t="s">
        <v>129</v>
      </c>
      <c r="F29" s="17">
        <v>0</v>
      </c>
      <c r="G29" s="18"/>
      <c r="H29" s="18"/>
      <c r="I29" s="10"/>
      <c r="J29" s="10"/>
      <c r="K29" s="14"/>
      <c r="L29" s="16"/>
      <c r="M29" s="19"/>
      <c r="N29" s="16"/>
      <c r="O29" s="16"/>
    </row>
    <row r="30" spans="1:15" ht="15" customHeight="1">
      <c r="A30" s="9" t="s">
        <v>120</v>
      </c>
      <c r="B30" s="24" t="s">
        <v>130</v>
      </c>
      <c r="C30" s="12" t="s">
        <v>131</v>
      </c>
      <c r="D30" s="13"/>
      <c r="E30" s="15" t="s">
        <v>137</v>
      </c>
      <c r="F30" s="17">
        <v>0</v>
      </c>
      <c r="G30" s="18"/>
      <c r="H30" s="18"/>
      <c r="I30" s="10"/>
      <c r="J30" s="10"/>
      <c r="K30" s="14"/>
      <c r="L30" s="16"/>
      <c r="M30" s="19"/>
      <c r="N30" s="16"/>
      <c r="O30" s="16"/>
    </row>
    <row r="31" spans="1:15" ht="15" customHeight="1">
      <c r="A31" s="9" t="s">
        <v>120</v>
      </c>
      <c r="B31" s="11" t="s">
        <v>134</v>
      </c>
      <c r="C31" s="12" t="s">
        <v>135</v>
      </c>
      <c r="D31" s="13"/>
      <c r="E31" s="15" t="s">
        <v>139</v>
      </c>
      <c r="F31" s="17">
        <v>0</v>
      </c>
      <c r="G31" s="18"/>
      <c r="H31" s="18"/>
      <c r="I31" s="10"/>
      <c r="J31" s="10"/>
      <c r="K31" s="14"/>
      <c r="L31" s="16"/>
      <c r="M31" s="19"/>
      <c r="N31" s="16"/>
      <c r="O31" s="16"/>
    </row>
    <row r="32" spans="1:15" ht="15" customHeight="1">
      <c r="A32" s="29" t="s">
        <v>120</v>
      </c>
      <c r="B32" s="11"/>
      <c r="C32" s="12" t="s">
        <v>119</v>
      </c>
      <c r="D32" s="13"/>
      <c r="E32" s="15"/>
      <c r="F32" s="17"/>
      <c r="G32" s="18"/>
      <c r="H32" s="18"/>
      <c r="I32" s="10"/>
      <c r="J32" s="10"/>
      <c r="K32" s="14"/>
      <c r="L32" s="16"/>
      <c r="M32" s="19"/>
      <c r="N32" s="16"/>
      <c r="O32" s="16"/>
    </row>
    <row r="33" spans="1:15" ht="15" customHeight="1">
      <c r="A33" s="30" t="str">
        <f>HYPERLINK("http://wrappers.ru/?act=coll&amp;acm=coll&amp;id=72","Cin Cin")</f>
        <v>Cin Cin</v>
      </c>
      <c r="B33" s="24" t="s">
        <v>141</v>
      </c>
      <c r="C33" s="12" t="s">
        <v>131</v>
      </c>
      <c r="D33" s="13"/>
      <c r="E33" s="15"/>
      <c r="F33" s="17">
        <v>0</v>
      </c>
      <c r="G33" s="18"/>
      <c r="H33" s="18"/>
      <c r="I33" s="10"/>
      <c r="J33" s="10"/>
      <c r="K33" s="14"/>
      <c r="L33" s="16"/>
      <c r="M33" s="19"/>
      <c r="N33" s="16"/>
      <c r="O33" s="16"/>
    </row>
    <row r="34" spans="1:15" ht="15" customHeight="1">
      <c r="A34" s="9" t="s">
        <v>144</v>
      </c>
      <c r="B34" s="24" t="s">
        <v>145</v>
      </c>
      <c r="C34" s="12" t="s">
        <v>146</v>
      </c>
      <c r="D34" s="13" t="s">
        <v>148</v>
      </c>
      <c r="E34" s="15" t="s">
        <v>149</v>
      </c>
      <c r="F34" s="17">
        <v>5</v>
      </c>
      <c r="G34" s="18"/>
      <c r="H34" s="18"/>
      <c r="I34" s="10"/>
      <c r="J34" s="10"/>
      <c r="K34" s="14"/>
      <c r="L34" s="16"/>
      <c r="M34" s="19"/>
      <c r="N34" s="16"/>
      <c r="O34" s="16"/>
    </row>
    <row r="35" spans="1:15" ht="15" customHeight="1">
      <c r="A35" s="9" t="s">
        <v>144</v>
      </c>
      <c r="B35" s="11" t="s">
        <v>145</v>
      </c>
      <c r="C35" s="12" t="s">
        <v>135</v>
      </c>
      <c r="D35" s="13"/>
      <c r="E35" s="15" t="s">
        <v>152</v>
      </c>
      <c r="F35" s="17">
        <v>0</v>
      </c>
      <c r="G35" s="18"/>
      <c r="H35" s="18"/>
      <c r="I35" s="10"/>
      <c r="J35" s="10"/>
      <c r="K35" s="14"/>
      <c r="L35" s="16"/>
      <c r="M35" s="19"/>
      <c r="N35" s="16"/>
      <c r="O35" s="16"/>
    </row>
    <row r="36" spans="1:15" ht="15" customHeight="1">
      <c r="A36" s="9" t="s">
        <v>144</v>
      </c>
      <c r="B36" s="11" t="s">
        <v>153</v>
      </c>
      <c r="C36" s="12" t="s">
        <v>96</v>
      </c>
      <c r="D36" s="13"/>
      <c r="E36" s="15" t="s">
        <v>156</v>
      </c>
      <c r="F36" s="17">
        <v>0</v>
      </c>
      <c r="G36" s="18"/>
      <c r="H36" s="18"/>
      <c r="I36" s="10"/>
      <c r="J36" s="10"/>
      <c r="K36" s="14"/>
      <c r="L36" s="16"/>
      <c r="M36" s="19"/>
      <c r="N36" s="16"/>
      <c r="O36" s="16"/>
    </row>
    <row r="37" spans="1:15" ht="15" customHeight="1">
      <c r="A37" s="9" t="s">
        <v>155</v>
      </c>
      <c r="B37" s="11" t="s">
        <v>157</v>
      </c>
      <c r="C37" s="12" t="s">
        <v>135</v>
      </c>
      <c r="D37" s="13" t="s">
        <v>160</v>
      </c>
      <c r="E37" s="15" t="s">
        <v>161</v>
      </c>
      <c r="F37" s="17">
        <v>1</v>
      </c>
      <c r="G37" s="18"/>
      <c r="H37" s="18"/>
      <c r="I37" s="10"/>
      <c r="J37" s="10"/>
      <c r="K37" s="14"/>
      <c r="L37" s="16"/>
      <c r="M37" s="19"/>
      <c r="N37" s="16"/>
      <c r="O37" s="16"/>
    </row>
    <row r="38" spans="1:15" ht="15" customHeight="1">
      <c r="A38" s="64" t="s">
        <v>159</v>
      </c>
      <c r="B38" s="11"/>
      <c r="C38" s="12" t="s">
        <v>164</v>
      </c>
      <c r="D38" s="12"/>
      <c r="E38" s="15" t="s">
        <v>165</v>
      </c>
      <c r="F38" s="17"/>
      <c r="G38" s="18"/>
      <c r="H38" s="18"/>
      <c r="I38" s="10"/>
      <c r="J38" s="10"/>
      <c r="K38" s="14"/>
      <c r="L38" s="16"/>
      <c r="M38" s="19"/>
      <c r="N38" s="16"/>
      <c r="O38" s="16"/>
    </row>
    <row r="39" spans="1:15" ht="15" customHeight="1">
      <c r="A39" s="65"/>
      <c r="B39" s="11"/>
      <c r="C39" s="12" t="s">
        <v>167</v>
      </c>
      <c r="D39" s="13"/>
      <c r="E39" s="16"/>
      <c r="F39" s="17">
        <v>0</v>
      </c>
      <c r="G39" s="18"/>
      <c r="H39" s="18"/>
      <c r="I39" s="10"/>
      <c r="J39" s="10"/>
      <c r="K39" s="14"/>
      <c r="L39" s="16"/>
      <c r="M39" s="31"/>
      <c r="N39" s="16"/>
      <c r="O39" s="16"/>
    </row>
    <row r="40" spans="1:15" ht="15" customHeight="1">
      <c r="A40" s="65"/>
      <c r="B40" s="11"/>
      <c r="C40" s="12" t="s">
        <v>169</v>
      </c>
      <c r="D40" s="13" t="s">
        <v>170</v>
      </c>
      <c r="E40" s="16"/>
      <c r="F40" s="17">
        <v>4</v>
      </c>
      <c r="G40" s="18"/>
      <c r="H40" s="18"/>
      <c r="I40" s="10"/>
      <c r="J40" s="10"/>
      <c r="K40" s="14"/>
      <c r="L40" s="16"/>
      <c r="M40" s="31"/>
      <c r="N40" s="16"/>
      <c r="O40" s="16"/>
    </row>
    <row r="41" spans="1:15" ht="15" customHeight="1">
      <c r="A41" s="65"/>
      <c r="B41" s="11"/>
      <c r="C41" s="12" t="s">
        <v>171</v>
      </c>
      <c r="D41" s="12"/>
      <c r="E41" s="16"/>
      <c r="F41" s="17"/>
      <c r="G41" s="18"/>
      <c r="H41" s="18"/>
      <c r="I41" s="10"/>
      <c r="J41" s="10"/>
      <c r="K41" s="14"/>
      <c r="L41" s="16"/>
      <c r="M41" s="31"/>
      <c r="N41" s="16"/>
      <c r="O41" s="16"/>
    </row>
    <row r="42" spans="1:15" ht="15" customHeight="1">
      <c r="A42" s="9" t="str">
        <f>HYPERLINK("http://guminserts.wordpress.com/02-final/final_86/","Final 86")</f>
        <v>Final 86</v>
      </c>
      <c r="B42" s="11" t="s">
        <v>173</v>
      </c>
      <c r="C42" s="12" t="s">
        <v>78</v>
      </c>
      <c r="D42" s="13"/>
      <c r="E42" s="16"/>
      <c r="F42" s="17"/>
      <c r="G42" s="18"/>
      <c r="H42" s="18"/>
      <c r="I42" s="10"/>
      <c r="J42" s="10"/>
      <c r="K42" s="14"/>
      <c r="L42" s="16"/>
      <c r="M42" s="19"/>
      <c r="N42" s="16"/>
      <c r="O42" s="16"/>
    </row>
    <row r="43" spans="1:15" ht="15" customHeight="1">
      <c r="A43" s="28" t="s">
        <v>119</v>
      </c>
      <c r="B43" s="11"/>
      <c r="C43" s="12" t="s">
        <v>119</v>
      </c>
      <c r="D43" s="13"/>
      <c r="E43" s="15"/>
      <c r="F43" s="17"/>
      <c r="G43" s="32"/>
      <c r="H43" s="32"/>
      <c r="I43" s="10"/>
      <c r="J43" s="32"/>
      <c r="K43" s="33"/>
      <c r="L43" s="16"/>
      <c r="M43" s="19"/>
      <c r="N43" s="16"/>
      <c r="O43" s="16"/>
    </row>
    <row r="44" spans="1:15" ht="15" customHeight="1">
      <c r="A44" s="9" t="str">
        <f>HYPERLINK("http://wrappers.ru/index.php?act=coll&amp;acm=coll&amp;id=203","Roben")</f>
        <v>Roben</v>
      </c>
      <c r="B44" s="11"/>
      <c r="C44" s="13" t="s">
        <v>74</v>
      </c>
      <c r="D44" s="13"/>
      <c r="E44" s="15"/>
      <c r="F44" s="17">
        <v>0</v>
      </c>
      <c r="G44" s="32"/>
      <c r="H44" s="32"/>
      <c r="I44" s="10"/>
      <c r="J44" s="32"/>
      <c r="K44" s="33"/>
      <c r="L44" s="16"/>
      <c r="M44" s="19"/>
      <c r="N44" s="16"/>
      <c r="O44" s="16"/>
    </row>
    <row r="45" spans="1:15" ht="15" customHeight="1">
      <c r="A45" s="28" t="s">
        <v>175</v>
      </c>
      <c r="B45" s="11"/>
      <c r="C45" s="12" t="s">
        <v>119</v>
      </c>
      <c r="D45" s="13"/>
      <c r="E45" s="15"/>
      <c r="F45" s="17"/>
      <c r="G45" s="32"/>
      <c r="H45" s="32"/>
      <c r="I45" s="10"/>
      <c r="J45" s="32"/>
      <c r="K45" s="33"/>
      <c r="L45" s="16"/>
      <c r="M45" s="19"/>
      <c r="N45" s="16"/>
      <c r="O45" s="16"/>
    </row>
    <row r="46" spans="1:15" ht="15" customHeight="1">
      <c r="A46" s="28" t="s">
        <v>176</v>
      </c>
      <c r="B46" s="11"/>
      <c r="C46" s="12" t="s">
        <v>119</v>
      </c>
      <c r="D46" s="13"/>
      <c r="E46" s="15"/>
      <c r="F46" s="17"/>
      <c r="G46" s="32"/>
      <c r="H46" s="32"/>
      <c r="I46" s="10"/>
      <c r="J46" s="32"/>
      <c r="K46" s="33"/>
      <c r="L46" s="16"/>
      <c r="M46" s="19"/>
      <c r="N46" s="16"/>
      <c r="O46" s="16"/>
    </row>
    <row r="47" spans="1:15" ht="15" customHeight="1">
      <c r="A47" s="9" t="str">
        <f>HYPERLINK("https://guminserts.wordpress.com/20-patbom_81-160/","Patbom")</f>
        <v>Patbom</v>
      </c>
      <c r="B47" s="11"/>
      <c r="C47" s="12" t="s">
        <v>179</v>
      </c>
      <c r="D47" s="13"/>
      <c r="E47" s="15"/>
      <c r="F47" s="17">
        <v>0</v>
      </c>
      <c r="G47" s="32"/>
      <c r="H47" s="32"/>
      <c r="I47" s="10"/>
      <c r="J47" s="32"/>
      <c r="K47" s="33"/>
      <c r="L47" s="16"/>
      <c r="M47" s="19"/>
      <c r="N47" s="16"/>
      <c r="O47" s="16"/>
    </row>
    <row r="48" spans="1:15" ht="15" customHeight="1">
      <c r="A48" s="28" t="s">
        <v>181</v>
      </c>
      <c r="B48" s="11"/>
      <c r="C48" s="12"/>
      <c r="D48" s="13"/>
      <c r="E48" s="15"/>
      <c r="F48" s="17"/>
      <c r="G48" s="32"/>
      <c r="H48" s="32"/>
      <c r="I48" s="10"/>
      <c r="J48" s="32"/>
      <c r="K48" s="33"/>
      <c r="L48" s="16"/>
      <c r="M48" s="19"/>
      <c r="N48" s="16"/>
      <c r="O48" s="16"/>
    </row>
    <row r="49" spans="1:15" ht="15" customHeight="1">
      <c r="A49" s="28" t="s">
        <v>183</v>
      </c>
      <c r="B49" s="11"/>
      <c r="C49" s="12"/>
      <c r="D49" s="13" t="s">
        <v>184</v>
      </c>
      <c r="E49" s="15"/>
      <c r="F49" s="17"/>
      <c r="G49" s="21"/>
      <c r="H49" s="32"/>
      <c r="I49" s="10"/>
      <c r="J49" s="32"/>
      <c r="K49" s="33"/>
      <c r="L49" s="16"/>
      <c r="M49" s="19"/>
      <c r="N49" s="16"/>
      <c r="O49" s="16"/>
    </row>
    <row r="50" spans="1:15" ht="15" customHeight="1">
      <c r="A50" s="9" t="str">
        <f>HYPERLINK("http://viget.com/uploads/image/wallpapers/Peyton/vl-desktop-gum_wrappers-1600x1024.jpg","wrappers")</f>
        <v>wrappers</v>
      </c>
      <c r="B50" s="11"/>
      <c r="C50" s="12" t="s">
        <v>187</v>
      </c>
      <c r="D50" s="13"/>
      <c r="E50" s="15"/>
      <c r="F50" s="17"/>
      <c r="G50" s="32"/>
      <c r="H50" s="32"/>
      <c r="I50" s="10"/>
      <c r="J50" s="32"/>
      <c r="K50" s="33"/>
      <c r="L50" s="16"/>
      <c r="M50" s="19"/>
      <c r="N50" s="16"/>
      <c r="O50" s="16"/>
    </row>
    <row r="51" spans="1:15" ht="15" customHeight="1">
      <c r="A51" s="66" t="s">
        <v>188</v>
      </c>
      <c r="B51" s="11" t="s">
        <v>190</v>
      </c>
      <c r="C51" s="36" t="s">
        <v>119</v>
      </c>
      <c r="D51" s="37" t="s">
        <v>191</v>
      </c>
      <c r="E51" s="38"/>
      <c r="F51" s="39"/>
      <c r="G51" s="32"/>
      <c r="H51" s="32"/>
      <c r="I51" s="10"/>
      <c r="J51" s="32"/>
      <c r="K51" s="40"/>
      <c r="L51" s="16"/>
      <c r="M51" s="16"/>
      <c r="N51" s="16"/>
      <c r="O51" s="16"/>
    </row>
    <row r="52" spans="1:15" ht="15" customHeight="1">
      <c r="A52" s="65"/>
      <c r="B52" s="35" t="s">
        <v>192</v>
      </c>
      <c r="C52" s="36" t="s">
        <v>119</v>
      </c>
      <c r="D52" s="37" t="s">
        <v>193</v>
      </c>
      <c r="E52" s="38"/>
      <c r="F52" s="39"/>
      <c r="G52" s="32"/>
      <c r="H52" s="32"/>
      <c r="I52" s="10"/>
      <c r="J52" s="32"/>
      <c r="K52" s="40"/>
      <c r="L52" s="16"/>
      <c r="M52" s="16"/>
      <c r="N52" s="16"/>
      <c r="O52" s="16"/>
    </row>
    <row r="53" spans="1:15" ht="15" customHeight="1">
      <c r="A53" s="67"/>
      <c r="B53" s="35" t="s">
        <v>194</v>
      </c>
      <c r="C53" s="36" t="s">
        <v>119</v>
      </c>
      <c r="D53" s="37" t="s">
        <v>195</v>
      </c>
      <c r="E53" s="38"/>
      <c r="F53" s="39"/>
      <c r="G53" s="32"/>
      <c r="H53" s="32"/>
      <c r="I53" s="10"/>
      <c r="J53" s="32"/>
      <c r="K53" s="40"/>
      <c r="L53" s="16"/>
      <c r="M53" s="16"/>
      <c r="N53" s="16"/>
      <c r="O53" s="16"/>
    </row>
    <row r="54" spans="1:15" ht="15" customHeight="1">
      <c r="A54" s="41" t="s">
        <v>196</v>
      </c>
      <c r="B54" s="42"/>
      <c r="C54" s="36" t="s">
        <v>135</v>
      </c>
      <c r="D54" s="37" t="s">
        <v>198</v>
      </c>
      <c r="E54" s="43"/>
      <c r="F54" s="17">
        <v>4</v>
      </c>
      <c r="G54" s="44"/>
      <c r="H54" s="44"/>
      <c r="I54" s="44"/>
      <c r="J54" s="44"/>
      <c r="K54" s="45"/>
      <c r="L54" s="45"/>
      <c r="M54" s="16"/>
      <c r="N54" s="16"/>
      <c r="O54" s="45"/>
    </row>
    <row r="55" spans="1:15" ht="15" customHeight="1">
      <c r="A55" s="41" t="s">
        <v>200</v>
      </c>
      <c r="B55" s="42"/>
      <c r="C55" s="36" t="s">
        <v>201</v>
      </c>
      <c r="D55" s="37"/>
      <c r="E55" s="43" t="s">
        <v>203</v>
      </c>
      <c r="F55" s="46">
        <v>0</v>
      </c>
      <c r="G55" s="32"/>
      <c r="H55" s="32"/>
      <c r="I55" s="10"/>
      <c r="J55" s="44"/>
      <c r="K55" s="33"/>
      <c r="L55" s="16"/>
      <c r="M55" s="16"/>
      <c r="N55" s="16"/>
      <c r="O55" s="45"/>
    </row>
    <row r="56" spans="1:15" ht="15" customHeight="1">
      <c r="A56" s="41" t="s">
        <v>205</v>
      </c>
      <c r="B56" s="42"/>
      <c r="C56" s="47"/>
      <c r="D56" s="48"/>
      <c r="E56" s="43" t="s">
        <v>207</v>
      </c>
      <c r="F56" s="39"/>
      <c r="G56" s="32"/>
      <c r="H56" s="32"/>
      <c r="I56" s="10"/>
      <c r="J56" s="32"/>
      <c r="K56" s="33"/>
      <c r="L56" s="16"/>
      <c r="M56" s="16"/>
      <c r="N56" s="16"/>
      <c r="O56" s="16"/>
    </row>
    <row r="57" spans="1:15" ht="15" customHeight="1">
      <c r="A57" s="62" t="s">
        <v>206</v>
      </c>
      <c r="B57" s="63"/>
      <c r="C57" s="63"/>
      <c r="D57" s="63"/>
      <c r="E57" s="63"/>
      <c r="F57" s="63"/>
      <c r="G57" s="32"/>
      <c r="H57" s="32"/>
      <c r="I57" s="10"/>
      <c r="J57" s="32"/>
      <c r="K57" s="49"/>
      <c r="L57" s="7"/>
      <c r="M57" s="7"/>
      <c r="N57" s="7"/>
      <c r="O57" s="7"/>
    </row>
  </sheetData>
  <mergeCells count="3">
    <mergeCell ref="A57:F57"/>
    <mergeCell ref="A38:A41"/>
    <mergeCell ref="A51:A53"/>
  </mergeCells>
  <hyperlinks>
    <hyperlink ref="A2" r:id="rId1"/>
    <hyperlink ref="A3" r:id="rId2"/>
    <hyperlink ref="C3" r:id="rId3" display="http://media.snimka.bg/8388/023030434.jpg"/>
    <hyperlink ref="A4" r:id="rId4"/>
    <hyperlink ref="A5" r:id="rId5"/>
    <hyperlink ref="A6" r:id="rId6" display="https://guminserts.wordpress.com/01-turbo/19_turbo_2000_71-140/"/>
    <hyperlink ref="A7" r:id="rId7" display="https://guminserts.wordpress.com/01-turbo/18_turbo_sport_2000_211-280/"/>
    <hyperlink ref="A8" r:id="rId8" display="https://guminserts.wordpress.com/01-turbo/29_turbo_2014_progum/"/>
    <hyperlink ref="A9" r:id="rId9"/>
    <hyperlink ref="A10" r:id="rId10"/>
    <hyperlink ref="A11" r:id="rId11"/>
    <hyperlink ref="A12" r:id="rId12"/>
    <hyperlink ref="A13" r:id="rId13" display="http://wrappers.ru/?act=coll&amp;acm=coll&amp;id=35"/>
    <hyperlink ref="A14" r:id="rId14" display="http://wrappers.ru/index.php?act=coll&amp;acm=coll&amp;id=347"/>
    <hyperlink ref="A16" r:id="rId15" display="http://wrappers.ru/index.php?act=coll&amp;acm=coll&amp;id=110"/>
    <hyperlink ref="A17" r:id="rId16" display="https://guminserts.wordpress.com/10-bombibom/bombibom_1/"/>
    <hyperlink ref="A18" r:id="rId17"/>
    <hyperlink ref="A19" r:id="rId18" display="https://guminserts.wordpress.com/10-bombibom/bombibom_3_with_b/"/>
    <hyperlink ref="A20" r:id="rId19" display="https://guminserts.wordpress.com/10-bombibom/bombibom_big_yellow/"/>
    <hyperlink ref="A21" r:id="rId20" display="https://guminserts.wordpress.com/10-bombibom/bombibom_big_white/"/>
    <hyperlink ref="A22" r:id="rId21" display="http://wrappers.ru/index.php?act=coll&amp;acm=coll&amp;id=2"/>
    <hyperlink ref="A23" r:id="rId22"/>
    <hyperlink ref="A24" r:id="rId23"/>
    <hyperlink ref="A25" r:id="rId24"/>
    <hyperlink ref="A26" r:id="rId25"/>
    <hyperlink ref="A28" r:id="rId26"/>
    <hyperlink ref="A29" r:id="rId27"/>
    <hyperlink ref="A30" r:id="rId28"/>
    <hyperlink ref="A31" r:id="rId29"/>
    <hyperlink ref="A33" r:id="rId30" display="http://wrappers.ru/?act=coll&amp;acm=coll&amp;id=72"/>
    <hyperlink ref="A34" r:id="rId31"/>
    <hyperlink ref="A35" r:id="rId32"/>
    <hyperlink ref="A36" r:id="rId33"/>
    <hyperlink ref="A37" r:id="rId34"/>
    <hyperlink ref="A38" r:id="rId35"/>
    <hyperlink ref="A42" r:id="rId36" display="http://guminserts.wordpress.com/02-final/final_86/"/>
    <hyperlink ref="A44" r:id="rId37" display="http://wrappers.ru/index.php?act=coll&amp;acm=coll&amp;id=203"/>
    <hyperlink ref="A47" r:id="rId38" display="https://guminserts.wordpress.com/20-patbom_81-160/"/>
    <hyperlink ref="A50" r:id="rId39" display="http://viget.com/uploads/image/wallpapers/Peyton/vl-desktop-gum_wrappers-1600x1024.jpg"/>
  </hyperlinks>
  <pageMargins left="0.7" right="0.7" top="0.75" bottom="0.75" header="0.3" footer="0.3"/>
  <legacyDrawing r:id="rId4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Search</vt:lpstr>
      <vt:lpstr>Have</vt:lpstr>
      <vt:lpstr>ToSell</vt:lpstr>
      <vt:lpstr>Have!Print_Area</vt:lpstr>
      <vt:lpstr>Search!Print_Area</vt:lpstr>
      <vt:lpstr>ToSell!Print_Area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ryordanov</cp:lastModifiedBy>
  <dcterms:modified xsi:type="dcterms:W3CDTF">2016-09-01T12:28:49Z</dcterms:modified>
</cp:coreProperties>
</file>