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r\Desktop\Data Science Project\"/>
    </mc:Choice>
  </mc:AlternateContent>
  <xr:revisionPtr revIDLastSave="0" documentId="13_ncr:1_{B04841A4-D3E6-41E8-BF36-C2794AB1F972}" xr6:coauthVersionLast="47" xr6:coauthVersionMax="47" xr10:uidLastSave="{00000000-0000-0000-0000-000000000000}"/>
  <bookViews>
    <workbookView xWindow="28680" yWindow="15" windowWidth="29040" windowHeight="16440" tabRatio="690" xr2:uid="{81C1794A-F890-4E82-A3A3-ACCC2B18B90D}"/>
  </bookViews>
  <sheets>
    <sheet name="Average Result" sheetId="1" r:id="rId1"/>
    <sheet name="Logistic Regression" sheetId="3" r:id="rId2"/>
    <sheet name="Support Vector Classifier" sheetId="11" r:id="rId3"/>
    <sheet name="Random Forest Classifier" sheetId="12" r:id="rId4"/>
    <sheet name="Gradient Boosting Classifier" sheetId="14" r:id="rId5"/>
    <sheet name="Baseline Mode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D37" i="14"/>
  <c r="W24" i="1"/>
  <c r="U24" i="1"/>
  <c r="S24" i="1"/>
  <c r="Q24" i="1"/>
  <c r="O24" i="1"/>
  <c r="M24" i="1"/>
  <c r="K24" i="1"/>
  <c r="I24" i="1"/>
  <c r="G24" i="1"/>
  <c r="E24" i="1"/>
  <c r="W23" i="1"/>
  <c r="U23" i="1"/>
  <c r="S23" i="1"/>
  <c r="Q23" i="1"/>
  <c r="O23" i="1"/>
  <c r="M23" i="1"/>
  <c r="K23" i="1"/>
  <c r="I23" i="1"/>
  <c r="G23" i="1"/>
  <c r="E23" i="1"/>
  <c r="W22" i="1"/>
  <c r="U22" i="1"/>
  <c r="S22" i="1"/>
  <c r="Q22" i="1"/>
  <c r="O22" i="1"/>
  <c r="M22" i="1"/>
  <c r="K22" i="1"/>
  <c r="I22" i="1"/>
  <c r="G22" i="1"/>
  <c r="E22" i="1"/>
  <c r="W21" i="1"/>
  <c r="U21" i="1"/>
  <c r="S21" i="1"/>
  <c r="Q21" i="1"/>
  <c r="O21" i="1"/>
  <c r="M21" i="1"/>
  <c r="K21" i="1"/>
  <c r="I21" i="1"/>
  <c r="G21" i="1"/>
  <c r="E21" i="1"/>
  <c r="W19" i="1"/>
  <c r="U19" i="1"/>
  <c r="S19" i="1"/>
  <c r="Q19" i="1"/>
  <c r="O19" i="1"/>
  <c r="M19" i="1"/>
  <c r="K19" i="1"/>
  <c r="I19" i="1"/>
  <c r="G19" i="1"/>
  <c r="E19" i="1"/>
  <c r="W18" i="1"/>
  <c r="U18" i="1"/>
  <c r="S18" i="1"/>
  <c r="Q18" i="1"/>
  <c r="O18" i="1"/>
  <c r="M18" i="1"/>
  <c r="K18" i="1"/>
  <c r="I18" i="1"/>
  <c r="G18" i="1"/>
  <c r="E18" i="1"/>
  <c r="W17" i="1"/>
  <c r="U17" i="1"/>
  <c r="S17" i="1"/>
  <c r="Q17" i="1"/>
  <c r="O17" i="1"/>
  <c r="M17" i="1"/>
  <c r="K17" i="1"/>
  <c r="I17" i="1"/>
  <c r="G17" i="1"/>
  <c r="E17" i="1"/>
  <c r="W16" i="1"/>
  <c r="U16" i="1"/>
  <c r="S16" i="1"/>
  <c r="Q16" i="1"/>
  <c r="O16" i="1"/>
  <c r="M16" i="1"/>
  <c r="K16" i="1"/>
  <c r="I16" i="1"/>
  <c r="G16" i="1"/>
  <c r="E16" i="1"/>
  <c r="W14" i="1"/>
  <c r="U14" i="1"/>
  <c r="S14" i="1"/>
  <c r="Q14" i="1"/>
  <c r="O14" i="1"/>
  <c r="M14" i="1"/>
  <c r="K14" i="1"/>
  <c r="I14" i="1"/>
  <c r="G14" i="1"/>
  <c r="E14" i="1"/>
  <c r="W13" i="1"/>
  <c r="U13" i="1"/>
  <c r="S13" i="1"/>
  <c r="Q13" i="1"/>
  <c r="O13" i="1"/>
  <c r="M13" i="1"/>
  <c r="K13" i="1"/>
  <c r="I13" i="1"/>
  <c r="G13" i="1"/>
  <c r="E13" i="1"/>
  <c r="W12" i="1"/>
  <c r="U12" i="1"/>
  <c r="S12" i="1"/>
  <c r="Q12" i="1"/>
  <c r="O12" i="1"/>
  <c r="M12" i="1"/>
  <c r="K12" i="1"/>
  <c r="I12" i="1"/>
  <c r="G12" i="1"/>
  <c r="E12" i="1"/>
  <c r="W11" i="1"/>
  <c r="U11" i="1"/>
  <c r="S11" i="1"/>
  <c r="Q11" i="1"/>
  <c r="O11" i="1"/>
  <c r="M11" i="1"/>
  <c r="K11" i="1"/>
  <c r="I11" i="1"/>
  <c r="G11" i="1"/>
  <c r="E11" i="1"/>
  <c r="W9" i="1"/>
  <c r="U9" i="1"/>
  <c r="S9" i="1"/>
  <c r="Q9" i="1"/>
  <c r="O9" i="1"/>
  <c r="M9" i="1"/>
  <c r="K9" i="1"/>
  <c r="I9" i="1"/>
  <c r="G9" i="1"/>
  <c r="E9" i="1"/>
  <c r="W8" i="1"/>
  <c r="U8" i="1"/>
  <c r="S8" i="1"/>
  <c r="Q8" i="1"/>
  <c r="M8" i="1"/>
  <c r="K8" i="1"/>
  <c r="I8" i="1"/>
  <c r="G8" i="1"/>
  <c r="E8" i="1"/>
  <c r="W7" i="1"/>
  <c r="U7" i="1"/>
  <c r="S7" i="1"/>
  <c r="Q7" i="1"/>
  <c r="O7" i="1"/>
  <c r="M7" i="1"/>
  <c r="K7" i="1"/>
  <c r="I7" i="1"/>
  <c r="G7" i="1"/>
  <c r="E7" i="1"/>
  <c r="W6" i="1"/>
  <c r="U6" i="1"/>
  <c r="S6" i="1"/>
  <c r="Q6" i="1"/>
  <c r="O6" i="1"/>
  <c r="M6" i="1"/>
  <c r="K6" i="1"/>
  <c r="I6" i="1"/>
  <c r="G6" i="1"/>
  <c r="E6" i="1"/>
  <c r="E46" i="14"/>
  <c r="F46" i="14"/>
  <c r="G46" i="14"/>
  <c r="H46" i="14"/>
  <c r="I46" i="14"/>
  <c r="J46" i="14"/>
  <c r="K46" i="14"/>
  <c r="L46" i="14"/>
  <c r="M46" i="14"/>
  <c r="N46" i="14"/>
  <c r="D46" i="14"/>
  <c r="E21" i="14"/>
  <c r="F21" i="14"/>
  <c r="G21" i="14"/>
  <c r="H21" i="14"/>
  <c r="I21" i="14"/>
  <c r="J21" i="14"/>
  <c r="K21" i="14"/>
  <c r="L21" i="14"/>
  <c r="M21" i="14"/>
  <c r="N21" i="14"/>
  <c r="D21" i="14"/>
  <c r="E9" i="14"/>
  <c r="F9" i="14"/>
  <c r="G9" i="14"/>
  <c r="H9" i="14"/>
  <c r="I9" i="14"/>
  <c r="J9" i="14"/>
  <c r="K9" i="14"/>
  <c r="L9" i="14"/>
  <c r="M9" i="14"/>
  <c r="N9" i="14"/>
  <c r="D9" i="14"/>
  <c r="E33" i="12"/>
  <c r="F33" i="12"/>
  <c r="G33" i="12"/>
  <c r="H33" i="12"/>
  <c r="I33" i="12"/>
  <c r="J33" i="12"/>
  <c r="K33" i="12"/>
  <c r="L33" i="12"/>
  <c r="M33" i="12"/>
  <c r="N33" i="12"/>
  <c r="D33" i="12"/>
  <c r="E45" i="12"/>
  <c r="F45" i="12"/>
  <c r="G45" i="12"/>
  <c r="H45" i="12"/>
  <c r="I45" i="12"/>
  <c r="J45" i="12"/>
  <c r="K45" i="12"/>
  <c r="L45" i="12"/>
  <c r="M45" i="12"/>
  <c r="N45" i="12"/>
  <c r="D45" i="12"/>
  <c r="E21" i="12"/>
  <c r="F21" i="12"/>
  <c r="G21" i="12"/>
  <c r="H21" i="12"/>
  <c r="I21" i="12"/>
  <c r="J21" i="12"/>
  <c r="K21" i="12"/>
  <c r="L21" i="12"/>
  <c r="M21" i="12"/>
  <c r="N21" i="12"/>
  <c r="D21" i="12"/>
  <c r="E9" i="12"/>
  <c r="F9" i="12"/>
  <c r="G9" i="12"/>
  <c r="H9" i="12"/>
  <c r="I9" i="12"/>
  <c r="J9" i="12"/>
  <c r="K9" i="12"/>
  <c r="L9" i="12"/>
  <c r="M9" i="12"/>
  <c r="N9" i="12"/>
  <c r="D9" i="12"/>
  <c r="E9" i="11"/>
  <c r="F9" i="11"/>
  <c r="G9" i="11"/>
  <c r="H9" i="11"/>
  <c r="I9" i="11"/>
  <c r="J9" i="11"/>
  <c r="K9" i="11"/>
  <c r="L9" i="11"/>
  <c r="M9" i="11"/>
  <c r="N9" i="11"/>
  <c r="D9" i="11"/>
  <c r="N21" i="11"/>
  <c r="E21" i="11"/>
  <c r="F21" i="11"/>
  <c r="G21" i="11"/>
  <c r="H21" i="11"/>
  <c r="I21" i="11"/>
  <c r="J21" i="11"/>
  <c r="K21" i="11"/>
  <c r="L21" i="11"/>
  <c r="M21" i="11"/>
  <c r="D21" i="11"/>
  <c r="E33" i="11"/>
  <c r="F33" i="11"/>
  <c r="G33" i="11"/>
  <c r="H33" i="11"/>
  <c r="I33" i="11"/>
  <c r="J33" i="11"/>
  <c r="K33" i="11"/>
  <c r="L33" i="11"/>
  <c r="M33" i="11"/>
  <c r="N33" i="11"/>
  <c r="D33" i="11"/>
  <c r="E45" i="11"/>
  <c r="F45" i="11"/>
  <c r="G45" i="11"/>
  <c r="H45" i="11"/>
  <c r="I45" i="11"/>
  <c r="J45" i="11"/>
  <c r="K45" i="11"/>
  <c r="L45" i="11"/>
  <c r="M45" i="11"/>
  <c r="N45" i="11"/>
  <c r="D45" i="11"/>
  <c r="E9" i="3"/>
  <c r="F9" i="3"/>
  <c r="G9" i="3"/>
  <c r="H9" i="3"/>
  <c r="I9" i="3"/>
  <c r="J9" i="3"/>
  <c r="K9" i="3"/>
  <c r="L9" i="3"/>
  <c r="M9" i="3"/>
  <c r="N9" i="3"/>
  <c r="D9" i="3"/>
  <c r="E21" i="3"/>
  <c r="F21" i="3"/>
  <c r="G21" i="3"/>
  <c r="H21" i="3"/>
  <c r="I21" i="3"/>
  <c r="J21" i="3"/>
  <c r="K21" i="3"/>
  <c r="L21" i="3"/>
  <c r="M21" i="3"/>
  <c r="N21" i="3"/>
  <c r="D21" i="3"/>
  <c r="E33" i="3"/>
  <c r="F33" i="3"/>
  <c r="G33" i="3"/>
  <c r="H33" i="3"/>
  <c r="I33" i="3"/>
  <c r="J33" i="3"/>
  <c r="K33" i="3"/>
  <c r="L33" i="3"/>
  <c r="M33" i="3"/>
  <c r="N33" i="3"/>
  <c r="D33" i="3"/>
  <c r="E45" i="3"/>
  <c r="F45" i="3"/>
  <c r="G45" i="3"/>
  <c r="H45" i="3"/>
  <c r="I45" i="3"/>
  <c r="J45" i="3"/>
  <c r="K45" i="3"/>
  <c r="L45" i="3"/>
  <c r="M45" i="3"/>
  <c r="N45" i="3"/>
  <c r="D45" i="3"/>
  <c r="C19" i="2"/>
  <c r="D19" i="2"/>
  <c r="E19" i="2"/>
  <c r="F19" i="2"/>
  <c r="C25" i="2"/>
  <c r="D25" i="2"/>
  <c r="E25" i="2"/>
  <c r="F25" i="2"/>
  <c r="C13" i="2"/>
  <c r="D13" i="2"/>
  <c r="E13" i="2"/>
  <c r="F13" i="2"/>
  <c r="C7" i="2"/>
  <c r="D7" i="2"/>
  <c r="E7" i="2"/>
  <c r="F7" i="2"/>
  <c r="G25" i="2"/>
  <c r="H25" i="2"/>
  <c r="I25" i="2"/>
  <c r="J25" i="2"/>
  <c r="K25" i="2"/>
  <c r="L25" i="2"/>
  <c r="M25" i="2"/>
  <c r="M19" i="2"/>
  <c r="L19" i="2"/>
  <c r="K19" i="2"/>
  <c r="J19" i="2"/>
  <c r="I19" i="2"/>
  <c r="H19" i="2"/>
  <c r="G19" i="2"/>
  <c r="G13" i="2"/>
  <c r="H13" i="2"/>
  <c r="I13" i="2"/>
  <c r="J13" i="2"/>
  <c r="K13" i="2"/>
  <c r="L13" i="2"/>
  <c r="M13" i="2"/>
  <c r="M7" i="2"/>
  <c r="L7" i="2"/>
  <c r="K7" i="2"/>
  <c r="J7" i="2"/>
  <c r="G7" i="2"/>
  <c r="H7" i="2"/>
  <c r="I7" i="2"/>
</calcChain>
</file>

<file path=xl/sharedStrings.xml><?xml version="1.0" encoding="utf-8"?>
<sst xmlns="http://schemas.openxmlformats.org/spreadsheetml/2006/main" count="552" uniqueCount="85">
  <si>
    <t>Training</t>
  </si>
  <si>
    <t>Testing</t>
  </si>
  <si>
    <t>Baseline</t>
  </si>
  <si>
    <t>Simulated Annealing</t>
  </si>
  <si>
    <t>Grid Search</t>
  </si>
  <si>
    <t>Half Grid Search</t>
  </si>
  <si>
    <t>Genetic Algorithm</t>
  </si>
  <si>
    <t>Logistic Regression</t>
  </si>
  <si>
    <t>Support Vector Classifier</t>
  </si>
  <si>
    <t>Random Forest Classifier</t>
  </si>
  <si>
    <t>Gradient Boosting Classifier</t>
  </si>
  <si>
    <t>Time Taken</t>
  </si>
  <si>
    <t>Best Parameter Found</t>
  </si>
  <si>
    <t>Accuracy</t>
  </si>
  <si>
    <t>Accuracy (%)</t>
  </si>
  <si>
    <t>Precision</t>
  </si>
  <si>
    <t>Precision (%)</t>
  </si>
  <si>
    <t>Recall (%)</t>
  </si>
  <si>
    <t>Recall</t>
  </si>
  <si>
    <t>F1 Score</t>
  </si>
  <si>
    <t>F1 Score (%)</t>
  </si>
  <si>
    <t>ROC AUC</t>
  </si>
  <si>
    <t>ROC AUC (%)</t>
  </si>
  <si>
    <t>Model</t>
  </si>
  <si>
    <t>Parameters</t>
  </si>
  <si>
    <t>Elapsed Time</t>
  </si>
  <si>
    <t>Train Accuracy</t>
  </si>
  <si>
    <t>Train Precision</t>
  </si>
  <si>
    <t>Train Recall</t>
  </si>
  <si>
    <t>Train F1</t>
  </si>
  <si>
    <t>Train ROC AUC</t>
  </si>
  <si>
    <t>Test Accuracy</t>
  </si>
  <si>
    <t>Test Precision</t>
  </si>
  <si>
    <t>Test Recall</t>
  </si>
  <si>
    <t>Test F1</t>
  </si>
  <si>
    <t>Test ROC AUC</t>
  </si>
  <si>
    <t>LogisticRegression</t>
  </si>
  <si>
    <t>SVC</t>
  </si>
  <si>
    <t>RandomForestClassifier</t>
  </si>
  <si>
    <t>GradientBoostingClassifier</t>
  </si>
  <si>
    <t>AverageGradientBoostingClassifier</t>
  </si>
  <si>
    <t>AverageLogisticRegression</t>
  </si>
  <si>
    <t>AverageRandomForestClassifier</t>
  </si>
  <si>
    <t>AverageSVC</t>
  </si>
  <si>
    <t>Hyperparameter Tuning</t>
  </si>
  <si>
    <t>ML Model</t>
  </si>
  <si>
    <t>{'kernel': 'poly', 'gamma': 'auto', 'C': 8, 'degree': 4}</t>
  </si>
  <si>
    <t>{'n_estimators': 500, 'criterion': 'entropy', 'max_depth': 15, 'min_samples_split': 2}</t>
  </si>
  <si>
    <t>{'learning_rate': 0.46415888, 'n_estimators': 150, 'subsample': 0.8, 'max_depth': 5}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</si>
  <si>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13, 'subsample': 1.0, 'tol': 0.0001, 'validation_fraction': 0.1, 'verbose': 0, 'warm_start': False}</t>
  </si>
  <si>
    <t>{'C': 1.0, 'class_weight': None, 'dual': False, 'fit_intercept': True, 'intercept_scaling': 1, 'l1_ratio': None, 'max_iter': 100, 'multi_class': 'auto', 'n_jobs': None, 'penalty': 'l2', 'random_state': 13, 'solver': 'lbfgs', 'tol': 0.0001,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</si>
  <si>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13, 'verbose': 0, 'warm_start': False}</t>
  </si>
  <si>
    <t>{'C': 1.0, 'break_ties': False, 'cache_size': 200, 'class_weight': None, 'coef0': 0.0, 'decision_function_shape': 'ovr', 'degree': 3, 'gamma': 'scale', 'kernel': 'rbf', 'max_iter': -1, 'probability': True, 'random_state': 13, 'shrinking': True, 'tol': 0.001, 'verbose': False}</t>
  </si>
  <si>
    <t>{'penalty': 'l2', 'solver': 'newton-cg', 'C': 2}</t>
  </si>
  <si>
    <t>{'n_estimators': 100, 'criterion': 'entropy', 'max_depth': 20, 'min_samples_split': 2}</t>
  </si>
  <si>
    <t>{'kernel': 'rbf', 'C': 8, 'degree': 2, 'gamma': 'scale'}</t>
  </si>
  <si>
    <t>'learning_rate': 0.21544347, 'n_estimators': 500, 'subsample': 1, 'max_depth': 7</t>
  </si>
  <si>
    <t>{'criterion': 'log_loss', 'max_depth': 15, 'min_samples_split': 3, 'n_estimators': 80}</t>
  </si>
  <si>
    <t>{'kernel': 'linear', 'C': 1, 'gamma': 'auto'}</t>
  </si>
  <si>
    <t>{'learning_rate': 0.21544347, 'max_depth': 3, 'n_estimators': 500, 'subsample': 0.7}</t>
  </si>
  <si>
    <t>{'criterion': 'entropy', 'max_depth': 20, 'min_samples_split': 2, 'n_estimators': 500}</t>
  </si>
  <si>
    <t>{'kernel': 'rbf', 'C': 10, 'gamma': 'auto'}</t>
  </si>
  <si>
    <t>{'learning_rate': 0.46415888, 'max_depth': 5, 'n_estimators': 500, 'subsample': 1}</t>
  </si>
  <si>
    <t>v5</t>
  </si>
  <si>
    <t>{'learning_rate': 0.21544347, 'max_depth': 7, 'n_estimators': 500, 'subsample': 0.6}</t>
  </si>
  <si>
    <t>v4</t>
  </si>
  <si>
    <t>{'learning_rate': 0.00215443, 'max_depth': 15, 'n_estimators': 500, 'subsample': 0.6}</t>
  </si>
  <si>
    <t>v2</t>
  </si>
  <si>
    <t>v1</t>
  </si>
  <si>
    <t>{'learning_rate': 0.01, 'max_depth': 20, 'n_estimators': 500, 'subsample': 0.5}</t>
  </si>
  <si>
    <t>{'learning_rate': 0.04641589, 'max_depth': 10, 'n_estimators': 500, 'subsample': 0.6}</t>
  </si>
  <si>
    <t>v3</t>
  </si>
  <si>
    <t>{'learning_rate': 0.46415888, 'max_depth': 10, 'n_estimators': 150, 'subsample': 0.6}</t>
  </si>
  <si>
    <t>{'learning_rate': 0.46415888, 'max_depth': 10, 'n_estimators': 80, 'subsample': 0.8}</t>
  </si>
  <si>
    <t>80 &amp; 100</t>
  </si>
  <si>
    <t>{'learning_rate': 0.21544347, 'max_depth': 10, 'n_estimators': 200, 'subsample': 0.7}</t>
  </si>
  <si>
    <t>{'learning_rate': 0.46415888, 'max_depth': 5, 'n_estimators': 250, 'subsample': 1}</t>
  </si>
  <si>
    <t>Seed = 13</t>
  </si>
  <si>
    <t>{'solver': 'newton-cg', 'penalty': 'l2', 'C': 2}</t>
  </si>
  <si>
    <t>{'solver': 'newton-cg', 'penalty': 'l2', 'C': 32}</t>
  </si>
  <si>
    <t>{'solver': 'liblinear', 'penalty': 'l1', 'C': 0.03125}</t>
  </si>
  <si>
    <t>{'l1_ratio': None, 'penalty': 'l2', 'solver': 'lbfgs', 'C': 1.0}</t>
  </si>
  <si>
    <t>{'kernel': 'rbf', 'C': 1.0, 'degree': 3, 'gamma': 'scale'}</t>
  </si>
  <si>
    <t>{'criterion': 'gini', 'max_depth': None, 'min_samples_split': 2, 'n_estimators': 100}</t>
  </si>
  <si>
    <t>{'learning_rate': 0.1, 'max_depth': 3, 'n_estimators': 100, 'subsample':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</si>
</sst>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12" borderId="1" xfId="0" applyFill="1" applyBorder="1" applyAlignment="1">
      <alignment horizontal="left" vertical="center"/>
    </xf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68E04-8506-4C48-BE19-0E3BF44CD948}" name="Table1" displayName="Table1" ref="A1:M25" totalsRowShown="0">
  <autoFilter ref="A1:M25" xr:uid="{DC068E04-8506-4C48-BE19-0E3BF44CD948}"/>
  <sortState xmlns:xlrd2="http://schemas.microsoft.com/office/spreadsheetml/2017/richdata2" ref="A2:M24">
    <sortCondition ref="A1:A24"/>
  </sortState>
  <tableColumns count="13">
    <tableColumn id="1" xr3:uid="{3B89461D-EFE9-49E8-AB95-58C23696895D}" name="Model"/>
    <tableColumn id="2" xr3:uid="{B5F95B9F-B9D2-4BB6-9553-1659F4C39A9E}" name="Parameters" dataDxfId="0"/>
    <tableColumn id="3" xr3:uid="{0A03DC17-BDAF-4E66-AAC3-72EE5F2D16E6}" name="Elapsed Time"/>
    <tableColumn id="4" xr3:uid="{0454B1A9-020B-4E09-B265-7698E70C6D43}" name="Train Accuracy"/>
    <tableColumn id="5" xr3:uid="{F6091B0F-12E8-4F1A-B317-064E8C2F91F4}" name="Train Precision"/>
    <tableColumn id="6" xr3:uid="{238DF3A2-5DAA-4AED-9917-7DEEAE8551D9}" name="Train Recall"/>
    <tableColumn id="7" xr3:uid="{A146167B-C1E8-4D63-84F9-27C0CA6BBF81}" name="Train F1"/>
    <tableColumn id="8" xr3:uid="{0A512217-5ACD-4CD3-98AF-85B38BEB1666}" name="Train ROC AUC"/>
    <tableColumn id="9" xr3:uid="{877829D4-5C0F-426B-8699-C7A5FCED28F2}" name="Test Accuracy"/>
    <tableColumn id="10" xr3:uid="{25164D7B-6595-47DB-9FAC-4A5CBBB3AA20}" name="Test Precision"/>
    <tableColumn id="11" xr3:uid="{8ACD359D-7310-406F-B366-46EDD46DCA89}" name="Test Recall"/>
    <tableColumn id="12" xr3:uid="{06C7D7BA-8A73-4F7D-8B72-2BA724475564}" name="Test F1"/>
    <tableColumn id="13" xr3:uid="{2040BE7C-9593-4D90-9690-C6381D00905C}" name="Test ROC 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3F07-605A-49C3-AA4B-9585E0353CA3}">
  <dimension ref="A1:Y33"/>
  <sheetViews>
    <sheetView tabSelected="1" topLeftCell="J1" workbookViewId="0">
      <selection activeCell="W15" sqref="W15"/>
    </sheetView>
  </sheetViews>
  <sheetFormatPr defaultRowHeight="15" x14ac:dyDescent="0.25"/>
  <cols>
    <col min="1" max="1" width="16.28515625" customWidth="1"/>
    <col min="2" max="3" width="22.28515625" customWidth="1"/>
    <col min="4" max="4" width="12.7109375" customWidth="1"/>
    <col min="5" max="5" width="7.5703125" customWidth="1"/>
    <col min="6" max="6" width="12.7109375" customWidth="1"/>
    <col min="7" max="7" width="7.28515625" customWidth="1"/>
    <col min="8" max="8" width="12.7109375" customWidth="1"/>
    <col min="9" max="9" width="6.28515625" customWidth="1"/>
    <col min="10" max="10" width="12.7109375" customWidth="1"/>
    <col min="11" max="11" width="5.5703125" customWidth="1"/>
    <col min="12" max="12" width="12.7109375" customWidth="1"/>
    <col min="13" max="13" width="4.5703125" customWidth="1"/>
    <col min="14" max="14" width="12.7109375" customWidth="1"/>
    <col min="15" max="15" width="11.140625" customWidth="1"/>
    <col min="16" max="16" width="12.7109375" customWidth="1"/>
    <col min="17" max="17" width="5" customWidth="1"/>
    <col min="18" max="18" width="12.7109375" customWidth="1"/>
    <col min="19" max="19" width="4.5703125" customWidth="1"/>
    <col min="20" max="20" width="12.7109375" customWidth="1"/>
    <col min="21" max="21" width="4.85546875" customWidth="1"/>
    <col min="22" max="22" width="12.7109375" customWidth="1"/>
    <col min="23" max="23" width="5.42578125" customWidth="1"/>
    <col min="24" max="24" width="76.7109375" customWidth="1"/>
    <col min="25" max="25" width="27.42578125" customWidth="1"/>
  </cols>
  <sheetData>
    <row r="1" spans="1:25" ht="26.25" x14ac:dyDescent="0.25">
      <c r="A1" s="26" t="s">
        <v>77</v>
      </c>
      <c r="B1" s="26"/>
    </row>
    <row r="3" spans="1:25" ht="27" customHeight="1" x14ac:dyDescent="0.25">
      <c r="A3" s="24" t="s">
        <v>45</v>
      </c>
      <c r="B3" s="24" t="s">
        <v>44</v>
      </c>
      <c r="C3" s="24" t="s">
        <v>11</v>
      </c>
      <c r="D3" s="27" t="s">
        <v>0</v>
      </c>
      <c r="E3" s="27"/>
      <c r="F3" s="27"/>
      <c r="G3" s="27"/>
      <c r="H3" s="27"/>
      <c r="I3" s="27"/>
      <c r="J3" s="27"/>
      <c r="K3" s="27"/>
      <c r="L3" s="27"/>
      <c r="M3" s="27"/>
      <c r="N3" s="27" t="s">
        <v>1</v>
      </c>
      <c r="O3" s="27"/>
      <c r="P3" s="27"/>
      <c r="Q3" s="27"/>
      <c r="R3" s="27"/>
      <c r="S3" s="27"/>
      <c r="T3" s="27"/>
      <c r="U3" s="27"/>
      <c r="V3" s="27"/>
      <c r="W3" s="27"/>
      <c r="X3" s="24" t="s">
        <v>12</v>
      </c>
      <c r="Y3" s="24" t="s">
        <v>44</v>
      </c>
    </row>
    <row r="4" spans="1:25" ht="27" customHeight="1" x14ac:dyDescent="0.25">
      <c r="A4" s="25"/>
      <c r="B4" s="25"/>
      <c r="C4" s="25"/>
      <c r="D4" s="6" t="s">
        <v>13</v>
      </c>
      <c r="E4" s="6" t="s">
        <v>14</v>
      </c>
      <c r="F4" s="6" t="s">
        <v>15</v>
      </c>
      <c r="G4" s="6" t="s">
        <v>16</v>
      </c>
      <c r="H4" s="6" t="s">
        <v>18</v>
      </c>
      <c r="I4" s="6" t="s">
        <v>17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18</v>
      </c>
      <c r="S4" s="6" t="s">
        <v>17</v>
      </c>
      <c r="T4" s="6" t="s">
        <v>19</v>
      </c>
      <c r="U4" s="6" t="s">
        <v>20</v>
      </c>
      <c r="V4" s="6" t="s">
        <v>21</v>
      </c>
      <c r="W4" s="6" t="s">
        <v>22</v>
      </c>
      <c r="X4" s="25"/>
      <c r="Y4" s="25"/>
    </row>
    <row r="5" spans="1:25" x14ac:dyDescent="0.25">
      <c r="A5" s="28" t="s">
        <v>7</v>
      </c>
      <c r="B5" s="1" t="s">
        <v>2</v>
      </c>
      <c r="C5" s="1">
        <v>0.6228315830230704</v>
      </c>
      <c r="D5" s="1">
        <v>0.86419350377514503</v>
      </c>
      <c r="E5" s="1"/>
      <c r="F5" s="1">
        <v>0.86439992891342199</v>
      </c>
      <c r="G5" s="1"/>
      <c r="H5" s="1">
        <v>0.86419250454271401</v>
      </c>
      <c r="I5" s="1"/>
      <c r="J5" s="1">
        <v>0.86417419498648906</v>
      </c>
      <c r="K5" s="1"/>
      <c r="L5" s="1">
        <v>0.86419250454271401</v>
      </c>
      <c r="M5" s="1"/>
      <c r="N5" s="1">
        <v>0.86109542631281699</v>
      </c>
      <c r="O5" s="1"/>
      <c r="P5" s="1">
        <v>0.89929546927313297</v>
      </c>
      <c r="Q5" s="1"/>
      <c r="R5" s="1">
        <v>0.86109542631281699</v>
      </c>
      <c r="S5" s="1"/>
      <c r="T5" s="1">
        <v>0.87249301203972995</v>
      </c>
      <c r="U5" s="1"/>
      <c r="V5" s="1">
        <v>0.93089489316853502</v>
      </c>
      <c r="W5" s="1"/>
      <c r="X5" s="5" t="s">
        <v>81</v>
      </c>
      <c r="Y5" s="1"/>
    </row>
    <row r="6" spans="1:25" x14ac:dyDescent="0.25">
      <c r="A6" s="28"/>
      <c r="B6" s="1" t="s">
        <v>3</v>
      </c>
      <c r="C6" s="1">
        <v>9.0064920425999997</v>
      </c>
      <c r="D6" s="1">
        <v>0.8644453084</v>
      </c>
      <c r="E6" s="1">
        <f>(D6-D5)/D5*100</f>
        <v>2.913752808311839E-2</v>
      </c>
      <c r="F6" s="1">
        <v>0.86465215240000004</v>
      </c>
      <c r="G6" s="1">
        <f>(F6-F5)/F5*100</f>
        <v>2.9179026760807854E-2</v>
      </c>
      <c r="H6" s="1">
        <v>0.86444435139999987</v>
      </c>
      <c r="I6" s="1">
        <f>(H6-H5)/H5*100</f>
        <v>2.9142448697714381E-2</v>
      </c>
      <c r="J6" s="1">
        <v>0.86442600600000008</v>
      </c>
      <c r="K6" s="1">
        <f>(J6-J5)/J5*100</f>
        <v>2.9138918400005365E-2</v>
      </c>
      <c r="L6" s="1">
        <v>0.86444435139999987</v>
      </c>
      <c r="M6" s="1">
        <f>(L6-L5)/L5*100</f>
        <v>2.9142448697714381E-2</v>
      </c>
      <c r="N6" s="1">
        <v>0.86109542630000002</v>
      </c>
      <c r="O6" s="1">
        <f>(N6-N5)/N5*100</f>
        <v>-1.4884494001631123E-9</v>
      </c>
      <c r="P6" s="1">
        <v>0.89929546930000004</v>
      </c>
      <c r="Q6" s="1">
        <f>(P6-P5)/P5*100</f>
        <v>2.9875680515478465E-9</v>
      </c>
      <c r="R6" s="1">
        <v>0.86109542630000002</v>
      </c>
      <c r="S6" s="1">
        <f>(R6-R5)/R5*100</f>
        <v>-1.4884494001631123E-9</v>
      </c>
      <c r="T6" s="1">
        <v>0.87249301199999996</v>
      </c>
      <c r="U6" s="1">
        <f>(T6-T5)/T5*100</f>
        <v>-4.5536177965648682E-9</v>
      </c>
      <c r="V6" s="1">
        <v>0.93087573060000006</v>
      </c>
      <c r="W6" s="1">
        <f>(V6-V5)/V5*100</f>
        <v>-2.0585104371701646E-3</v>
      </c>
      <c r="X6" s="13" t="s">
        <v>53</v>
      </c>
      <c r="Y6" s="1"/>
    </row>
    <row r="7" spans="1:25" x14ac:dyDescent="0.25">
      <c r="A7" s="28"/>
      <c r="B7" s="1" t="s">
        <v>4</v>
      </c>
      <c r="C7" s="1">
        <v>29.610522318000001</v>
      </c>
      <c r="D7" s="1">
        <v>0.86530168498000004</v>
      </c>
      <c r="E7" s="1">
        <f>(D7-D5)/D5*100</f>
        <v>0.12823299411694561</v>
      </c>
      <c r="F7" s="1">
        <v>0.86566235516000012</v>
      </c>
      <c r="G7" s="1">
        <f>(F7-F5)/F5*100</f>
        <v>0.14604654678362128</v>
      </c>
      <c r="H7" s="1">
        <v>0.86530085920000011</v>
      </c>
      <c r="I7" s="1">
        <f>(H7-H5)/H5*100</f>
        <v>0.12825321342871129</v>
      </c>
      <c r="J7" s="1">
        <v>0.86526795863999995</v>
      </c>
      <c r="K7" s="1">
        <f>(J7-J5)/J5*100</f>
        <v>0.12656749760133515</v>
      </c>
      <c r="L7" s="1">
        <v>0.86530085920000011</v>
      </c>
      <c r="M7" s="1">
        <f>(L7-L5)/L5*100</f>
        <v>0.12825321342871129</v>
      </c>
      <c r="N7" s="1">
        <v>0.8565782044000001</v>
      </c>
      <c r="O7" s="1">
        <f>(N7-N5)/N5*100</f>
        <v>-0.52459016443270312</v>
      </c>
      <c r="P7" s="1">
        <v>0.8981731691</v>
      </c>
      <c r="Q7" s="1">
        <f>(P7-P5)/P5*100</f>
        <v>-0.12479771237367474</v>
      </c>
      <c r="R7" s="1">
        <v>0.8565782044000001</v>
      </c>
      <c r="S7" s="1">
        <f>(R7-R5)/R5*100</f>
        <v>-0.52459016443270312</v>
      </c>
      <c r="T7" s="1">
        <v>0.8688456255</v>
      </c>
      <c r="U7" s="1">
        <f>(T7-T5)/T5*100</f>
        <v>-0.41804192003819396</v>
      </c>
      <c r="V7" s="1">
        <v>0.9310937051</v>
      </c>
      <c r="W7" s="1">
        <f>(V7-V5)/V5*100</f>
        <v>2.1357076177341054E-2</v>
      </c>
      <c r="X7" s="13" t="s">
        <v>80</v>
      </c>
      <c r="Y7" s="1"/>
    </row>
    <row r="8" spans="1:25" x14ac:dyDescent="0.25">
      <c r="A8" s="28"/>
      <c r="B8" s="1" t="s">
        <v>5</v>
      </c>
      <c r="C8" s="1">
        <v>16.213375902000003</v>
      </c>
      <c r="D8" s="1">
        <v>0.86419348259999995</v>
      </c>
      <c r="E8" s="1">
        <f>(D8-D5)/D5*100</f>
        <v>-2.4502782061330337E-6</v>
      </c>
      <c r="F8" s="1">
        <v>0.86440588370000015</v>
      </c>
      <c r="G8" s="1">
        <f>(F8-F5)/F5*100</f>
        <v>6.8889253446046978E-4</v>
      </c>
      <c r="H8" s="1">
        <v>0.86419250449999985</v>
      </c>
      <c r="I8" s="1">
        <f>(H8-H5)/H5*100</f>
        <v>-4.9426679025083756E-9</v>
      </c>
      <c r="J8" s="1">
        <v>0.8641736471</v>
      </c>
      <c r="K8" s="1">
        <f>(J8-J5)/J5*100</f>
        <v>-6.3400005721623665E-5</v>
      </c>
      <c r="L8" s="1">
        <v>0.86419250449999985</v>
      </c>
      <c r="M8" s="1">
        <f>(L8-L5)/L5*100</f>
        <v>-4.9426679025083756E-9</v>
      </c>
      <c r="N8" s="1">
        <v>0.86109542630000002</v>
      </c>
      <c r="O8" s="1">
        <f>(N8-N5)/N5*100</f>
        <v>-1.4884494001631123E-9</v>
      </c>
      <c r="P8" s="1">
        <v>0.89929546929999993</v>
      </c>
      <c r="Q8" s="1">
        <f>(P8-P5)/P5*100</f>
        <v>2.9875557060722765E-9</v>
      </c>
      <c r="R8" s="1">
        <v>0.86109542630000002</v>
      </c>
      <c r="S8" s="1">
        <f>(R8-R5)/R5*100</f>
        <v>-1.4884494001631123E-9</v>
      </c>
      <c r="T8" s="1">
        <v>0.87249301199999996</v>
      </c>
      <c r="U8" s="1">
        <f>(T8-T5)/T5*100</f>
        <v>-4.5536177965648682E-9</v>
      </c>
      <c r="V8" s="1">
        <v>0.93085656800000005</v>
      </c>
      <c r="W8" s="1">
        <f>(V8-V5)/V5*100</f>
        <v>-4.117024254426848E-3</v>
      </c>
      <c r="X8" s="13" t="s">
        <v>79</v>
      </c>
      <c r="Y8" s="1"/>
    </row>
    <row r="9" spans="1:25" x14ac:dyDescent="0.25">
      <c r="A9" s="28"/>
      <c r="B9" s="1" t="s">
        <v>6</v>
      </c>
      <c r="C9" s="1">
        <v>8.9746849536000006</v>
      </c>
      <c r="D9" s="1">
        <v>0.8644453084</v>
      </c>
      <c r="E9" s="1">
        <f>(D9-D5)/D5*100</f>
        <v>2.913752808311839E-2</v>
      </c>
      <c r="F9" s="1">
        <v>0.86465215240000004</v>
      </c>
      <c r="G9" s="1">
        <f>(F9-F5)/F5*100</f>
        <v>2.9179026760807854E-2</v>
      </c>
      <c r="H9" s="1">
        <v>0.86444435139999987</v>
      </c>
      <c r="I9" s="1">
        <f>(H9-H5)/H5*100</f>
        <v>2.9142448697714381E-2</v>
      </c>
      <c r="J9" s="1">
        <v>0.86442600600000008</v>
      </c>
      <c r="K9" s="1">
        <f>(J9-J5)/J5*100</f>
        <v>2.9138918400005365E-2</v>
      </c>
      <c r="L9" s="1">
        <v>0.86444435139999987</v>
      </c>
      <c r="M9" s="1">
        <f>(L9-L5)/L5*100</f>
        <v>2.9142448697714381E-2</v>
      </c>
      <c r="N9" s="1">
        <v>0.86109542630000002</v>
      </c>
      <c r="O9" s="1">
        <f>(N9-N5)/N5*100</f>
        <v>-1.4884494001631123E-9</v>
      </c>
      <c r="P9" s="1">
        <v>0.89929546929999993</v>
      </c>
      <c r="Q9" s="1">
        <f>(P9-P5)/P5*100</f>
        <v>2.9875557060722765E-9</v>
      </c>
      <c r="R9" s="1">
        <v>0.86109542630000002</v>
      </c>
      <c r="S9" s="1">
        <f>(R9-R5)/R5*100</f>
        <v>-1.4884494001631123E-9</v>
      </c>
      <c r="T9" s="1">
        <v>0.87249301199999996</v>
      </c>
      <c r="U9" s="1">
        <f>(T9-T5)/T5*100</f>
        <v>-4.5536177965648682E-9</v>
      </c>
      <c r="V9" s="1">
        <v>0.93087573060000006</v>
      </c>
      <c r="W9" s="1">
        <f>(V9-V5)/V5*100</f>
        <v>-2.0585104371701646E-3</v>
      </c>
      <c r="X9" s="14" t="s">
        <v>78</v>
      </c>
      <c r="Y9" s="1"/>
    </row>
    <row r="10" spans="1:25" x14ac:dyDescent="0.25">
      <c r="A10" s="21" t="s">
        <v>8</v>
      </c>
      <c r="B10" s="3" t="s">
        <v>2</v>
      </c>
      <c r="C10" s="3">
        <v>37.790594625472977</v>
      </c>
      <c r="D10" s="3">
        <v>0.93738457458737601</v>
      </c>
      <c r="E10" s="3"/>
      <c r="F10" s="3">
        <v>0.93817505141076984</v>
      </c>
      <c r="G10" s="3"/>
      <c r="H10" s="3">
        <v>0.93738381094191614</v>
      </c>
      <c r="I10" s="3"/>
      <c r="J10" s="3">
        <v>0.93735682563641587</v>
      </c>
      <c r="K10" s="3"/>
      <c r="L10" s="3">
        <v>0.93738381094191614</v>
      </c>
      <c r="M10" s="3"/>
      <c r="N10" s="3">
        <v>0.91869000564652692</v>
      </c>
      <c r="O10" s="3"/>
      <c r="P10" s="3">
        <v>0.92974440423573002</v>
      </c>
      <c r="Q10" s="3"/>
      <c r="R10" s="3">
        <v>0.91869000564652692</v>
      </c>
      <c r="S10" s="3"/>
      <c r="T10" s="3">
        <v>0.92222994396907398</v>
      </c>
      <c r="U10" s="3"/>
      <c r="V10" s="3">
        <v>0.96507138066494202</v>
      </c>
      <c r="W10" s="3"/>
      <c r="X10" s="5" t="s">
        <v>82</v>
      </c>
      <c r="Y10" s="3"/>
    </row>
    <row r="11" spans="1:25" x14ac:dyDescent="0.25">
      <c r="A11" s="21"/>
      <c r="B11" s="3" t="s">
        <v>3</v>
      </c>
      <c r="C11" s="3">
        <v>1396.5607285599999</v>
      </c>
      <c r="D11" s="3">
        <v>0.9533322488</v>
      </c>
      <c r="E11" s="3">
        <f>(D11-D10)/D10*100</f>
        <v>1.7012947135004806</v>
      </c>
      <c r="F11" s="3">
        <v>0.95422510549999995</v>
      </c>
      <c r="G11" s="3">
        <f>(F11-F10)/F10*100</f>
        <v>1.710773918480887</v>
      </c>
      <c r="H11" s="3">
        <v>0.95333112639999995</v>
      </c>
      <c r="I11" s="3">
        <f>(H11-H10)/H10*100</f>
        <v>1.7012578275764534</v>
      </c>
      <c r="J11" s="3">
        <v>0.95331009089999996</v>
      </c>
      <c r="K11" s="3">
        <f>(J11-J10)/J10*100</f>
        <v>1.7019415474734148</v>
      </c>
      <c r="L11" s="3">
        <v>0.95333112639999995</v>
      </c>
      <c r="M11" s="3">
        <f>(L11-L10)/L10*100</f>
        <v>1.7012578275764534</v>
      </c>
      <c r="N11" s="3">
        <v>0.92546583849999986</v>
      </c>
      <c r="O11" s="3">
        <f>(N11-N10)/N10*100</f>
        <v>0.73755377894902174</v>
      </c>
      <c r="P11" s="3">
        <v>0.93145831550000013</v>
      </c>
      <c r="Q11" s="3">
        <f>(P11-P10)/P10*100</f>
        <v>0.18434219732454213</v>
      </c>
      <c r="R11" s="3">
        <v>0.92546583849999986</v>
      </c>
      <c r="S11" s="3">
        <f>(R11-R10)/R10*100</f>
        <v>0.73755377894902174</v>
      </c>
      <c r="T11" s="3">
        <v>0.92762254070000005</v>
      </c>
      <c r="U11" s="3">
        <f>(T11-T10)/T10*100</f>
        <v>0.58473450858877163</v>
      </c>
      <c r="V11" s="3">
        <v>0.96436955060000007</v>
      </c>
      <c r="W11" s="3">
        <f>(V11-V10)/V10*100</f>
        <v>-7.2723124838536657E-2</v>
      </c>
      <c r="X11" s="15" t="s">
        <v>55</v>
      </c>
      <c r="Y11" s="3"/>
    </row>
    <row r="12" spans="1:25" x14ac:dyDescent="0.25">
      <c r="A12" s="21"/>
      <c r="B12" s="3" t="s">
        <v>4</v>
      </c>
      <c r="C12" s="3">
        <v>2378.2618265139768</v>
      </c>
      <c r="D12" s="3">
        <v>0.95769684779944897</v>
      </c>
      <c r="E12" s="3">
        <f>(D12-D10)/D10*100</f>
        <v>2.1669092667771017</v>
      </c>
      <c r="F12" s="3">
        <v>0.95854933057495995</v>
      </c>
      <c r="G12" s="3">
        <f>(F12-F10)/F10*100</f>
        <v>2.1716927063400924</v>
      </c>
      <c r="H12" s="3">
        <v>0.95769589477306705</v>
      </c>
      <c r="I12" s="3">
        <f>(H12-H10)/H10*100</f>
        <v>2.1668908289274391</v>
      </c>
      <c r="J12" s="3">
        <v>0.95767743562481</v>
      </c>
      <c r="K12" s="3">
        <f>(J12-J10)/J10*100</f>
        <v>2.1678628066315633</v>
      </c>
      <c r="L12" s="3">
        <v>0.95769589477306705</v>
      </c>
      <c r="M12" s="3">
        <f>(L12-L10)/L10*100</f>
        <v>2.1668908289274391</v>
      </c>
      <c r="N12" s="3">
        <v>0.92433699999999985</v>
      </c>
      <c r="O12" s="3">
        <f>(N12-N10)/N10*100</f>
        <v>0.61467897971730612</v>
      </c>
      <c r="P12" s="3">
        <v>0.92851199999999989</v>
      </c>
      <c r="Q12" s="3">
        <f>(P12-P10)/P10*100</f>
        <v>-0.1325530145828826</v>
      </c>
      <c r="R12" s="3">
        <v>0.92433699999999985</v>
      </c>
      <c r="S12" s="3">
        <f>(R12-R10)/R10*100</f>
        <v>0.61467897971730612</v>
      </c>
      <c r="T12" s="3">
        <v>0.92597099999999999</v>
      </c>
      <c r="U12" s="3">
        <f>(T12-T10)/T10*100</f>
        <v>0.40565328152600705</v>
      </c>
      <c r="V12" s="3">
        <v>0.96331299999999997</v>
      </c>
      <c r="W12" s="3">
        <f>(V12-V10)/V10*100</f>
        <v>-0.18220213552810066</v>
      </c>
      <c r="X12" s="15" t="s">
        <v>61</v>
      </c>
      <c r="Y12" s="3"/>
    </row>
    <row r="13" spans="1:25" x14ac:dyDescent="0.25">
      <c r="A13" s="21"/>
      <c r="B13" s="3" t="s">
        <v>5</v>
      </c>
      <c r="C13" s="3">
        <v>46.715572784000003</v>
      </c>
      <c r="D13" s="3">
        <v>0.86545248450000012</v>
      </c>
      <c r="E13" s="3">
        <f>(D13-D10)/D10*100</f>
        <v>-7.6737010654393814</v>
      </c>
      <c r="F13" s="3">
        <v>0.865866362</v>
      </c>
      <c r="G13" s="3">
        <f>(F13-F10)/F10*100</f>
        <v>-7.7073771362856522</v>
      </c>
      <c r="H13" s="3">
        <v>0.86545106260000004</v>
      </c>
      <c r="I13" s="3">
        <f>(H13-H10)/H10*100</f>
        <v>-7.6737775393875802</v>
      </c>
      <c r="J13" s="3">
        <v>0.86541462250000001</v>
      </c>
      <c r="K13" s="3">
        <f>(J13-J10)/J10*100</f>
        <v>-7.6750071230954013</v>
      </c>
      <c r="L13" s="3">
        <v>0.86545106260000004</v>
      </c>
      <c r="M13" s="3">
        <f>(L13-L10)/L10*100</f>
        <v>-7.6737775393875802</v>
      </c>
      <c r="N13" s="3">
        <v>0.8588368153999999</v>
      </c>
      <c r="O13" s="3">
        <f>(N13-N10)/N10*100</f>
        <v>-6.5150583851628401</v>
      </c>
      <c r="P13" s="3">
        <v>0.89900915690000005</v>
      </c>
      <c r="Q13" s="3">
        <f>(P13-P10)/P10*100</f>
        <v>-3.3057738444787952</v>
      </c>
      <c r="R13" s="3">
        <v>0.8588368153999999</v>
      </c>
      <c r="S13" s="3">
        <f>(R13-R10)/R10*100</f>
        <v>-6.5150583851628401</v>
      </c>
      <c r="T13" s="3">
        <v>0.87071725250000009</v>
      </c>
      <c r="U13" s="3">
        <f>(T13-T10)/T10*100</f>
        <v>-5.5856667641233422</v>
      </c>
      <c r="V13" s="3">
        <v>0.93054996649999988</v>
      </c>
      <c r="W13" s="3">
        <f>(V13-V10)/V10*100</f>
        <v>-3.5770840226509062</v>
      </c>
      <c r="X13" s="13" t="s">
        <v>58</v>
      </c>
      <c r="Y13" s="3"/>
    </row>
    <row r="14" spans="1:25" x14ac:dyDescent="0.25">
      <c r="A14" s="21"/>
      <c r="B14" s="3" t="s">
        <v>6</v>
      </c>
      <c r="C14" s="3">
        <v>1286.4698271000002</v>
      </c>
      <c r="D14" s="3">
        <v>0.95240895110000001</v>
      </c>
      <c r="E14" s="3">
        <f>(D14-D10)/D10*100</f>
        <v>1.6027974984800162</v>
      </c>
      <c r="F14" s="3">
        <v>0.95292276710000012</v>
      </c>
      <c r="G14" s="3">
        <f>(F14-F10)/F10*100</f>
        <v>1.5719577777146783</v>
      </c>
      <c r="H14" s="3">
        <v>0.95240778650000002</v>
      </c>
      <c r="I14" s="3">
        <f>(H14-H10)/H10*100</f>
        <v>1.602756030423361</v>
      </c>
      <c r="J14" s="3">
        <v>0.95239585010000005</v>
      </c>
      <c r="K14" s="3">
        <f>(J14-J10)/J10*100</f>
        <v>1.604407633493625</v>
      </c>
      <c r="L14" s="3">
        <v>0.95240778650000002</v>
      </c>
      <c r="M14" s="3">
        <f>(L14-L10)/L10*100</f>
        <v>1.602756030423361</v>
      </c>
      <c r="N14" s="3">
        <v>0.9226425748</v>
      </c>
      <c r="O14" s="3">
        <f>(N14-N10)/N10*100</f>
        <v>0.43023970318382521</v>
      </c>
      <c r="P14" s="3">
        <v>0.9258522669</v>
      </c>
      <c r="Q14" s="3">
        <f>(P14-P10)/P10*100</f>
        <v>-0.41862444323388404</v>
      </c>
      <c r="R14" s="3">
        <v>0.9226425748</v>
      </c>
      <c r="S14" s="3">
        <f>(R14-R10)/R10*100</f>
        <v>0.43023970318382521</v>
      </c>
      <c r="T14" s="3">
        <v>0.92396850149999987</v>
      </c>
      <c r="U14" s="3">
        <f>(T14-T10)/T10*100</f>
        <v>0.18851670803959375</v>
      </c>
      <c r="V14" s="3">
        <v>0.93342675100000005</v>
      </c>
      <c r="W14" s="3">
        <f>(V14-V10)/V10*100</f>
        <v>-3.2789936888542446</v>
      </c>
      <c r="X14" s="16" t="s">
        <v>46</v>
      </c>
      <c r="Y14" s="3"/>
    </row>
    <row r="15" spans="1:25" x14ac:dyDescent="0.25">
      <c r="A15" s="22" t="s">
        <v>9</v>
      </c>
      <c r="B15" s="4" t="s">
        <v>2</v>
      </c>
      <c r="C15" s="4">
        <v>6.0452420711517298</v>
      </c>
      <c r="D15" s="4">
        <v>0.97439963992047396</v>
      </c>
      <c r="E15" s="4"/>
      <c r="F15" s="4">
        <v>0.97447159752537604</v>
      </c>
      <c r="G15" s="4"/>
      <c r="H15" s="4">
        <v>0.97439921600658796</v>
      </c>
      <c r="I15" s="4"/>
      <c r="J15" s="4">
        <v>0.97439862178085601</v>
      </c>
      <c r="K15" s="4"/>
      <c r="L15" s="4">
        <v>0.97439921600658796</v>
      </c>
      <c r="M15" s="4"/>
      <c r="N15" s="4">
        <v>0.96047430830039493</v>
      </c>
      <c r="O15" s="4"/>
      <c r="P15" s="4">
        <v>0.96162136813573795</v>
      </c>
      <c r="Q15" s="4"/>
      <c r="R15" s="4">
        <v>0.96047430830039493</v>
      </c>
      <c r="S15" s="4"/>
      <c r="T15" s="4">
        <v>0.96091666614842297</v>
      </c>
      <c r="U15" s="4"/>
      <c r="V15" s="4">
        <v>0.98876952189326395</v>
      </c>
      <c r="W15" s="4"/>
      <c r="X15" s="5" t="s">
        <v>83</v>
      </c>
      <c r="Y15" s="4"/>
    </row>
    <row r="16" spans="1:25" x14ac:dyDescent="0.25">
      <c r="A16" s="22"/>
      <c r="B16" s="4" t="s">
        <v>3</v>
      </c>
      <c r="C16" s="4">
        <v>346.98369528000001</v>
      </c>
      <c r="D16" s="4">
        <v>0.97406402019999994</v>
      </c>
      <c r="E16" s="4">
        <f>(D16-D15)/D15*100</f>
        <v>-3.4443744304073716E-2</v>
      </c>
      <c r="F16" s="4">
        <v>0.97418703089999992</v>
      </c>
      <c r="G16" s="4">
        <f>(F16-F15)/F15*100</f>
        <v>-2.9202146691475583E-2</v>
      </c>
      <c r="H16" s="4">
        <v>0.97406340609999997</v>
      </c>
      <c r="I16" s="4">
        <f>(H16-H15)/H15*100</f>
        <v>-3.4463277583930363E-2</v>
      </c>
      <c r="J16" s="4">
        <v>0.97406224029999999</v>
      </c>
      <c r="K16" s="4">
        <f>(J16-J15)/J15*100</f>
        <v>-3.4521957783687336E-2</v>
      </c>
      <c r="L16" s="4">
        <v>0.97406340609999997</v>
      </c>
      <c r="M16" s="4">
        <f>(L16-L15)/L15*100</f>
        <v>-3.4463277583930363E-2</v>
      </c>
      <c r="N16" s="4">
        <v>0.95990965559999997</v>
      </c>
      <c r="O16" s="4">
        <f>(N16-N15)/N15*100</f>
        <v>-5.878894370367313E-2</v>
      </c>
      <c r="P16" s="4">
        <v>0.96152013520000001</v>
      </c>
      <c r="Q16" s="4">
        <f>(P16-P15)/P15*100</f>
        <v>-1.052731762129985E-2</v>
      </c>
      <c r="R16" s="4">
        <v>0.95990965559999997</v>
      </c>
      <c r="S16" s="4">
        <f>(R16-R15)/R15*100</f>
        <v>-5.878894370367313E-2</v>
      </c>
      <c r="T16" s="4">
        <v>0.96049201550000007</v>
      </c>
      <c r="U16" s="4">
        <f>(T16-T15)/T15*100</f>
        <v>-4.4192245111638627E-2</v>
      </c>
      <c r="V16" s="4">
        <v>0.98869646450000004</v>
      </c>
      <c r="W16" s="4">
        <f>(V16-V15)/V15*100</f>
        <v>-7.38871816396818E-3</v>
      </c>
      <c r="X16" s="17" t="s">
        <v>54</v>
      </c>
      <c r="Y16" s="4"/>
    </row>
    <row r="17" spans="1:25" x14ac:dyDescent="0.25">
      <c r="A17" s="22"/>
      <c r="B17" s="4" t="s">
        <v>4</v>
      </c>
      <c r="C17" s="4">
        <v>6814.6706821918433</v>
      </c>
      <c r="D17" s="4">
        <v>0.97515518053048</v>
      </c>
      <c r="E17" s="4">
        <f>(D17-D15)/D15*100</f>
        <v>7.7539089614986761E-2</v>
      </c>
      <c r="F17" s="4">
        <v>0.97528525555148315</v>
      </c>
      <c r="G17" s="4">
        <f>(F17-F15)/F15*100</f>
        <v>8.3497356739114501E-2</v>
      </c>
      <c r="H17" s="4">
        <v>0.97515467212553308</v>
      </c>
      <c r="I17" s="4">
        <f>(H17-H15)/H15*100</f>
        <v>7.7530452255619581E-2</v>
      </c>
      <c r="J17" s="4">
        <v>0.97515336744060499</v>
      </c>
      <c r="K17" s="4">
        <f>(J17-J15)/J15*100</f>
        <v>7.7457586954461269E-2</v>
      </c>
      <c r="L17" s="4">
        <v>0.97515467212553308</v>
      </c>
      <c r="M17" s="4">
        <f>(L17-L15)/L15*100</f>
        <v>7.7530452255619581E-2</v>
      </c>
      <c r="N17" s="4">
        <v>0.96160400000000001</v>
      </c>
      <c r="O17" s="4">
        <f>(N17-N15)/N15*100</f>
        <v>0.11761810699592035</v>
      </c>
      <c r="P17" s="4">
        <v>0.96272599999999997</v>
      </c>
      <c r="Q17" s="4">
        <f>(P17-P15)/P15*100</f>
        <v>0.11487180930718391</v>
      </c>
      <c r="R17" s="4">
        <v>0.96160400000000001</v>
      </c>
      <c r="S17" s="4">
        <f>(R17-R15)/R15*100</f>
        <v>0.11761810699592035</v>
      </c>
      <c r="T17" s="4">
        <v>0.96203300000000014</v>
      </c>
      <c r="U17" s="4">
        <f>(T17-T15)/T15*100</f>
        <v>0.1161738463806328</v>
      </c>
      <c r="V17" s="4">
        <v>0.98977699999999991</v>
      </c>
      <c r="W17" s="4">
        <f>(V17-V15)/V15*100</f>
        <v>0.10189210775903297</v>
      </c>
      <c r="X17" s="18" t="s">
        <v>60</v>
      </c>
      <c r="Y17" s="4"/>
    </row>
    <row r="18" spans="1:25" x14ac:dyDescent="0.25">
      <c r="A18" s="22"/>
      <c r="B18" s="4" t="s">
        <v>5</v>
      </c>
      <c r="C18" s="4">
        <v>2097.7316344000001</v>
      </c>
      <c r="D18" s="4">
        <v>0.97272118210000014</v>
      </c>
      <c r="E18" s="4">
        <f>(D18-D15)/D15*100</f>
        <v>-0.17225558710292732</v>
      </c>
      <c r="F18" s="4">
        <v>0.97282699140000006</v>
      </c>
      <c r="G18" s="4">
        <f>(F18-F15)/F15*100</f>
        <v>-0.1687690159007588</v>
      </c>
      <c r="H18" s="4">
        <v>0.97272088499999998</v>
      </c>
      <c r="I18" s="4">
        <f>(H18-H15)/H15*100</f>
        <v>-0.17224264747116114</v>
      </c>
      <c r="J18" s="4">
        <v>0.97271958820000004</v>
      </c>
      <c r="K18" s="4">
        <f>(J18-J15)/J15*100</f>
        <v>-0.17231485588385698</v>
      </c>
      <c r="L18" s="4">
        <v>0.97272088499999998</v>
      </c>
      <c r="M18" s="4">
        <f>(L18-L15)/L15*100</f>
        <v>-0.17224264747116114</v>
      </c>
      <c r="N18" s="4">
        <v>0.96160361380000003</v>
      </c>
      <c r="O18" s="4">
        <f>(N18-N15)/N15*100</f>
        <v>0.11757789769551091</v>
      </c>
      <c r="P18" s="4">
        <v>0.96326013200000005</v>
      </c>
      <c r="Q18" s="4">
        <f>(P18-P15)/P15*100</f>
        <v>0.17041674806364887</v>
      </c>
      <c r="R18" s="4">
        <v>0.96160361380000003</v>
      </c>
      <c r="S18" s="4">
        <f>(R18-R15)/R15*100</f>
        <v>0.11757789769551091</v>
      </c>
      <c r="T18" s="4">
        <v>0.96218662939999999</v>
      </c>
      <c r="U18" s="4">
        <f>(T18-T15)/T15*100</f>
        <v>0.13216164276422945</v>
      </c>
      <c r="V18" s="4">
        <v>0.99024863470000002</v>
      </c>
      <c r="W18" s="4">
        <f>(V18-V15)/V15*100</f>
        <v>0.14959126206721199</v>
      </c>
      <c r="X18" s="17" t="s">
        <v>57</v>
      </c>
      <c r="Y18" s="4"/>
    </row>
    <row r="19" spans="1:25" x14ac:dyDescent="0.25">
      <c r="A19" s="22"/>
      <c r="B19" s="4" t="s">
        <v>6</v>
      </c>
      <c r="C19" s="4">
        <v>383.84897893999994</v>
      </c>
      <c r="D19" s="4">
        <v>0.97465161360000008</v>
      </c>
      <c r="E19" s="4">
        <f>(D19-D15)/D15*100</f>
        <v>2.5859377323526455E-2</v>
      </c>
      <c r="F19" s="4">
        <v>0.97477417789999998</v>
      </c>
      <c r="G19" s="4">
        <f>(F19-F15)/F15*100</f>
        <v>3.1050712549480983E-2</v>
      </c>
      <c r="H19" s="4">
        <v>0.97465118969999998</v>
      </c>
      <c r="I19" s="4">
        <f>(H19-H15)/H15*100</f>
        <v>2.5859389998760765E-2</v>
      </c>
      <c r="J19" s="4">
        <v>0.97464984659999998</v>
      </c>
      <c r="K19" s="4">
        <f>(J19-J15)/J15*100</f>
        <v>2.5782550747538938E-2</v>
      </c>
      <c r="L19" s="4">
        <v>0.97465118969999998</v>
      </c>
      <c r="M19" s="4">
        <f>(L19-L15)/L15*100</f>
        <v>2.5859389998760765E-2</v>
      </c>
      <c r="N19" s="4">
        <v>0.96273291930000016</v>
      </c>
      <c r="O19" s="4">
        <f>(N19-N15)/N15*100</f>
        <v>0.23515579543214915</v>
      </c>
      <c r="P19" s="4">
        <v>0.96399979319999995</v>
      </c>
      <c r="Q19" s="4">
        <f>(P19-P15)/P15*100</f>
        <v>0.2473348807621624</v>
      </c>
      <c r="R19" s="4">
        <v>0.96273291930000016</v>
      </c>
      <c r="S19" s="4">
        <f>(R19-R15)/R15*100</f>
        <v>0.23515579543214915</v>
      </c>
      <c r="T19" s="4">
        <v>0.96320004339999998</v>
      </c>
      <c r="U19" s="4">
        <f>(T19-T15)/T15*100</f>
        <v>0.23762489839304363</v>
      </c>
      <c r="V19" s="4">
        <v>0.98948931689999997</v>
      </c>
      <c r="W19" s="4">
        <f>(V19-V15)/V15*100</f>
        <v>7.2797046308403945E-2</v>
      </c>
      <c r="X19" s="13" t="s">
        <v>47</v>
      </c>
      <c r="Y19" s="4"/>
    </row>
    <row r="20" spans="1:25" x14ac:dyDescent="0.25">
      <c r="A20" s="23" t="s">
        <v>10</v>
      </c>
      <c r="B20" s="2" t="s">
        <v>2</v>
      </c>
      <c r="C20" s="2">
        <v>10.901246929168659</v>
      </c>
      <c r="D20" s="2">
        <v>0.96634212508629802</v>
      </c>
      <c r="E20" s="2"/>
      <c r="F20" s="2">
        <v>0.96640359213092997</v>
      </c>
      <c r="G20" s="2"/>
      <c r="H20" s="2">
        <v>0.96634184886142516</v>
      </c>
      <c r="I20" s="2"/>
      <c r="J20" s="2">
        <v>0.96634099498599502</v>
      </c>
      <c r="K20" s="2"/>
      <c r="L20" s="2">
        <v>0.96634184886142516</v>
      </c>
      <c r="M20" s="2"/>
      <c r="N20" s="2">
        <v>0.95878035008469698</v>
      </c>
      <c r="O20" s="2"/>
      <c r="P20" s="2">
        <v>0.96191037223645903</v>
      </c>
      <c r="Q20" s="2"/>
      <c r="R20" s="2">
        <v>0.95878035008469698</v>
      </c>
      <c r="S20" s="2"/>
      <c r="T20" s="2">
        <v>0.95974792046136004</v>
      </c>
      <c r="U20" s="2"/>
      <c r="V20" s="2">
        <v>0.98971447734023099</v>
      </c>
      <c r="W20" s="2"/>
      <c r="X20" s="5" t="s">
        <v>84</v>
      </c>
      <c r="Y20" s="2"/>
    </row>
    <row r="21" spans="1:25" x14ac:dyDescent="0.25">
      <c r="A21" s="23"/>
      <c r="B21" s="2" t="s">
        <v>3</v>
      </c>
      <c r="C21" s="2">
        <v>1260.954446792598</v>
      </c>
      <c r="D21" s="2">
        <v>0.98019131486087097</v>
      </c>
      <c r="E21" s="2">
        <f>(D21-D20)/D20*100</f>
        <v>1.4331559615427258</v>
      </c>
      <c r="F21" s="2">
        <v>0.98024684133116702</v>
      </c>
      <c r="G21" s="2">
        <f>(F21-F20)/F20*100</f>
        <v>1.4324500977601442</v>
      </c>
      <c r="H21" s="2">
        <v>0.98019072212456104</v>
      </c>
      <c r="I21" s="2">
        <f>(H21-H20)/H20*100</f>
        <v>1.4331236176362507</v>
      </c>
      <c r="J21" s="2">
        <v>0.98019070426870392</v>
      </c>
      <c r="K21" s="2">
        <f>(J21-J20)/J20*100</f>
        <v>1.4332113978988981</v>
      </c>
      <c r="L21" s="2">
        <v>0.98019072212456104</v>
      </c>
      <c r="M21" s="2">
        <f>(L21-L20)/L20*100</f>
        <v>1.4331236176362507</v>
      </c>
      <c r="N21" s="2">
        <v>0.97233199999999997</v>
      </c>
      <c r="O21" s="2">
        <f>(N21-N20)/N20*100</f>
        <v>1.4134259128387299</v>
      </c>
      <c r="P21" s="2">
        <v>0.97237299999999993</v>
      </c>
      <c r="Q21" s="2">
        <f>(P21-P20)/P20*100</f>
        <v>1.0876925819206109</v>
      </c>
      <c r="R21" s="2">
        <v>0.97233199999999997</v>
      </c>
      <c r="S21" s="2">
        <f>(R21-R20)/R20*100</f>
        <v>1.4134259128387299</v>
      </c>
      <c r="T21" s="2">
        <v>0.97235200000000011</v>
      </c>
      <c r="U21" s="2">
        <f>(T21-T20)/T20*100</f>
        <v>1.313269794070631</v>
      </c>
      <c r="V21" s="2">
        <v>0.99131199999999997</v>
      </c>
      <c r="W21" s="2">
        <f>(V21-V20)/V20*100</f>
        <v>0.161412477673579</v>
      </c>
      <c r="X21" s="19" t="s">
        <v>56</v>
      </c>
      <c r="Y21" s="2"/>
    </row>
    <row r="22" spans="1:25" x14ac:dyDescent="0.25">
      <c r="A22" s="23"/>
      <c r="B22" s="2" t="s">
        <v>4</v>
      </c>
      <c r="C22" s="2">
        <v>74063.120028949648</v>
      </c>
      <c r="D22" s="2">
        <v>0.98270925519999996</v>
      </c>
      <c r="E22" s="2">
        <f>(D22-D20)/D20*100</f>
        <v>1.6937200282188152</v>
      </c>
      <c r="F22" s="2">
        <v>0.98276806760000002</v>
      </c>
      <c r="G22" s="2">
        <f>(F22-F20)/F20*100</f>
        <v>1.6933376078400342</v>
      </c>
      <c r="H22" s="2">
        <v>0.98270881050000003</v>
      </c>
      <c r="I22" s="2">
        <f>(H22-H20)/H20*100</f>
        <v>1.6937030780420976</v>
      </c>
      <c r="J22" s="2">
        <v>0.98270872539999998</v>
      </c>
      <c r="K22" s="2">
        <f>(J22-J20)/J20*100</f>
        <v>1.6937841299221896</v>
      </c>
      <c r="L22" s="2">
        <v>0.98270881050000003</v>
      </c>
      <c r="M22" s="2">
        <f>(L22-L20)/L20*100</f>
        <v>1.6937030780420976</v>
      </c>
      <c r="N22" s="2">
        <v>0.97063805759999999</v>
      </c>
      <c r="O22" s="2">
        <f>(N22-N20)/N20*100</f>
        <v>1.236749117173243</v>
      </c>
      <c r="P22" s="2">
        <v>0.97092911479999999</v>
      </c>
      <c r="Q22" s="2">
        <f>(P22-P20)/P20*100</f>
        <v>0.9375865801896095</v>
      </c>
      <c r="R22" s="2">
        <v>0.97063805759999999</v>
      </c>
      <c r="S22" s="2">
        <f>(R22-R20)/R20*100</f>
        <v>1.236749117173243</v>
      </c>
      <c r="T22" s="2">
        <v>0.97076408749999998</v>
      </c>
      <c r="U22" s="2">
        <f>(T22-T20)/T20*100</f>
        <v>1.1478187973925871</v>
      </c>
      <c r="V22" s="2">
        <v>0.99270144680000005</v>
      </c>
      <c r="W22" s="2">
        <f>(V22-V20)/V20*100</f>
        <v>0.30180112832099565</v>
      </c>
      <c r="X22" t="s">
        <v>64</v>
      </c>
      <c r="Y22" s="2"/>
    </row>
    <row r="23" spans="1:25" x14ac:dyDescent="0.25">
      <c r="A23" s="23"/>
      <c r="B23" s="2" t="s">
        <v>5</v>
      </c>
      <c r="C23" s="2">
        <v>3958.7185415744739</v>
      </c>
      <c r="D23" s="2">
        <v>0.97977160529988705</v>
      </c>
      <c r="E23" s="2">
        <f>(D23-D20)/D20*100</f>
        <v>1.3897231492821163</v>
      </c>
      <c r="F23" s="2">
        <v>0.97977766281604917</v>
      </c>
      <c r="G23" s="2">
        <f>(F23-F20)/F20*100</f>
        <v>1.3839011769015919</v>
      </c>
      <c r="H23" s="2">
        <v>0.9797714141729299</v>
      </c>
      <c r="I23" s="2">
        <f>(H23-H20)/H20*100</f>
        <v>1.3897323527205083</v>
      </c>
      <c r="J23" s="2">
        <v>0.97977153536094597</v>
      </c>
      <c r="K23" s="2">
        <f>(J23-J20)/J20*100</f>
        <v>1.3898344833384197</v>
      </c>
      <c r="L23" s="2">
        <v>0.9797714141729299</v>
      </c>
      <c r="M23" s="2">
        <f>(L23-L20)/L20*100</f>
        <v>1.3897323527205083</v>
      </c>
      <c r="N23" s="2">
        <v>0.96894400000000014</v>
      </c>
      <c r="O23" s="2">
        <f>(N23-N20)/N20*100</f>
        <v>1.0600603062427514</v>
      </c>
      <c r="P23" s="2">
        <v>0.96889999999999998</v>
      </c>
      <c r="Q23" s="2">
        <f>(P23-P20)/P20*100</f>
        <v>0.72664023232122343</v>
      </c>
      <c r="R23" s="2">
        <v>0.96894400000000014</v>
      </c>
      <c r="S23" s="2">
        <f>(R23-R20)/R20*100</f>
        <v>1.0600603062427514</v>
      </c>
      <c r="T23" s="2">
        <v>0.96892199999999984</v>
      </c>
      <c r="U23" s="2">
        <f>(T23-T20)/T20*100</f>
        <v>0.95588428409719639</v>
      </c>
      <c r="V23" s="2">
        <v>0.99394899999999997</v>
      </c>
      <c r="W23" s="2">
        <f>(V23-V20)/V20*100</f>
        <v>0.42785295726388484</v>
      </c>
      <c r="X23" s="13" t="s">
        <v>59</v>
      </c>
      <c r="Y23" s="2"/>
    </row>
    <row r="24" spans="1:25" x14ac:dyDescent="0.25">
      <c r="A24" s="23"/>
      <c r="B24" s="2" t="s">
        <v>6</v>
      </c>
      <c r="C24" s="2">
        <v>1220.7714965343421</v>
      </c>
      <c r="D24" s="2">
        <v>0.97893248204568695</v>
      </c>
      <c r="E24" s="2">
        <f>(D24-D20)/D20*100</f>
        <v>1.3028881420505765</v>
      </c>
      <c r="F24" s="2">
        <v>0.97896966713343703</v>
      </c>
      <c r="G24" s="2">
        <f>(F24-F20)/F20*100</f>
        <v>1.3002926629027458</v>
      </c>
      <c r="H24" s="2">
        <v>0.97893182588784788</v>
      </c>
      <c r="I24" s="2">
        <f>(H24-H20)/H20*100</f>
        <v>1.3028491978544281</v>
      </c>
      <c r="J24" s="2">
        <v>0.97893203625974901</v>
      </c>
      <c r="K24" s="2">
        <f>(J24-J20)/J20*100</f>
        <v>1.3029604807293174</v>
      </c>
      <c r="L24" s="2">
        <v>0.97893182588784788</v>
      </c>
      <c r="M24" s="2">
        <f>(L24-L20)/L20*100</f>
        <v>1.3028491978544281</v>
      </c>
      <c r="N24" s="2">
        <v>0.96668500000000002</v>
      </c>
      <c r="O24" s="2">
        <f>(N24-N20)/N20*100</f>
        <v>0.82444846878690814</v>
      </c>
      <c r="P24" s="2">
        <v>0.966839</v>
      </c>
      <c r="Q24" s="2">
        <f>(P24-P20)/P20*100</f>
        <v>0.51237910576656143</v>
      </c>
      <c r="R24" s="2">
        <v>0.96668500000000002</v>
      </c>
      <c r="S24" s="2">
        <f>(R24-R20)/R20*100</f>
        <v>0.82444846878690814</v>
      </c>
      <c r="T24" s="2">
        <v>0.96675699999999998</v>
      </c>
      <c r="U24" s="2">
        <f>(T24-T20)/T20*100</f>
        <v>0.73030421730641604</v>
      </c>
      <c r="V24" s="2">
        <v>0.99302699999999999</v>
      </c>
      <c r="W24" s="2">
        <f>(V24-V20)/V20*100</f>
        <v>0.33469477668661668</v>
      </c>
      <c r="X24" s="13" t="s">
        <v>48</v>
      </c>
      <c r="Y24" s="2"/>
    </row>
    <row r="31" spans="1:25" x14ac:dyDescent="0.25">
      <c r="G31" s="7"/>
    </row>
    <row r="33" spans="5:5" x14ac:dyDescent="0.25">
      <c r="E33" s="7"/>
    </row>
  </sheetData>
  <mergeCells count="12">
    <mergeCell ref="Y3:Y4"/>
    <mergeCell ref="X3:X4"/>
    <mergeCell ref="A1:B1"/>
    <mergeCell ref="N3:W3"/>
    <mergeCell ref="A5:A9"/>
    <mergeCell ref="D3:M3"/>
    <mergeCell ref="A10:A14"/>
    <mergeCell ref="A15:A19"/>
    <mergeCell ref="A20:A24"/>
    <mergeCell ref="C3:C4"/>
    <mergeCell ref="B3:B4"/>
    <mergeCell ref="A3:A4"/>
  </mergeCells>
  <conditionalFormatting sqref="C5:C9">
    <cfRule type="colorScale" priority="271">
      <colorScale>
        <cfvo type="min"/>
        <cfvo type="max"/>
        <color theme="5" tint="0.79998168889431442"/>
        <color theme="5" tint="0.39997558519241921"/>
      </colorScale>
    </cfRule>
  </conditionalFormatting>
  <conditionalFormatting sqref="C10:C14">
    <cfRule type="colorScale" priority="250">
      <colorScale>
        <cfvo type="min"/>
        <cfvo type="max"/>
        <color theme="8" tint="0.79998168889431442"/>
        <color theme="8" tint="0.39997558519241921"/>
      </colorScale>
    </cfRule>
  </conditionalFormatting>
  <conditionalFormatting sqref="C15:C19">
    <cfRule type="colorScale" priority="240">
      <colorScale>
        <cfvo type="min"/>
        <cfvo type="max"/>
        <color theme="7" tint="0.79998168889431442"/>
        <color theme="7" tint="0.39997558519241921"/>
      </colorScale>
    </cfRule>
  </conditionalFormatting>
  <conditionalFormatting sqref="C20:C24">
    <cfRule type="colorScale" priority="219">
      <colorScale>
        <cfvo type="min"/>
        <cfvo type="max"/>
        <color theme="9" tint="0.79998168889431442"/>
        <color theme="9" tint="0.39997558519241921"/>
      </colorScale>
    </cfRule>
    <cfRule type="colorScale" priority="220">
      <colorScale>
        <cfvo type="min"/>
        <cfvo type="max"/>
        <color rgb="FFFCFCFF"/>
        <color rgb="FF63BE7B"/>
      </colorScale>
    </cfRule>
  </conditionalFormatting>
  <conditionalFormatting sqref="D5:D9">
    <cfRule type="colorScale" priority="270">
      <colorScale>
        <cfvo type="min"/>
        <cfvo type="max"/>
        <color theme="5" tint="0.79998168889431442"/>
        <color theme="5" tint="0.39997558519241921"/>
      </colorScale>
    </cfRule>
  </conditionalFormatting>
  <conditionalFormatting sqref="D10:D14">
    <cfRule type="colorScale" priority="260">
      <colorScale>
        <cfvo type="min"/>
        <cfvo type="max"/>
        <color theme="8" tint="0.79998168889431442"/>
        <color theme="8" tint="0.39997558519241921"/>
      </colorScale>
    </cfRule>
  </conditionalFormatting>
  <conditionalFormatting sqref="D15:D19">
    <cfRule type="colorScale" priority="239">
      <colorScale>
        <cfvo type="min"/>
        <cfvo type="max"/>
        <color theme="7" tint="0.79998168889431442"/>
        <color theme="7" tint="0.39997558519241921"/>
      </colorScale>
    </cfRule>
  </conditionalFormatting>
  <conditionalFormatting sqref="D20:D24">
    <cfRule type="colorScale" priority="218">
      <colorScale>
        <cfvo type="min"/>
        <cfvo type="max"/>
        <color rgb="FFFCFCFF"/>
        <color rgb="FF63BE7B"/>
      </colorScale>
    </cfRule>
    <cfRule type="colorScale" priority="217">
      <colorScale>
        <cfvo type="min"/>
        <cfvo type="max"/>
        <color theme="9" tint="0.79998168889431442"/>
        <color theme="9" tint="0.39997558519241921"/>
      </colorScale>
    </cfRule>
  </conditionalFormatting>
  <conditionalFormatting sqref="E5:E9">
    <cfRule type="colorScale" priority="269">
      <colorScale>
        <cfvo type="min"/>
        <cfvo type="max"/>
        <color theme="5" tint="0.79998168889431442"/>
        <color theme="5" tint="0.39997558519241921"/>
      </colorScale>
    </cfRule>
  </conditionalFormatting>
  <conditionalFormatting sqref="E10:E14">
    <cfRule type="colorScale" priority="259">
      <colorScale>
        <cfvo type="min"/>
        <cfvo type="max"/>
        <color theme="8" tint="0.79998168889431442"/>
        <color theme="8" tint="0.39997558519241921"/>
      </colorScale>
    </cfRule>
  </conditionalFormatting>
  <conditionalFormatting sqref="E15:E19">
    <cfRule type="colorScale" priority="238">
      <colorScale>
        <cfvo type="min"/>
        <cfvo type="max"/>
        <color theme="7" tint="0.79998168889431442"/>
        <color theme="7" tint="0.39997558519241921"/>
      </colorScale>
    </cfRule>
  </conditionalFormatting>
  <conditionalFormatting sqref="E20:E24">
    <cfRule type="colorScale" priority="215">
      <colorScale>
        <cfvo type="min"/>
        <cfvo type="max"/>
        <color theme="9" tint="0.79998168889431442"/>
        <color theme="9" tint="0.39997558519241921"/>
      </colorScale>
    </cfRule>
    <cfRule type="colorScale" priority="216">
      <colorScale>
        <cfvo type="min"/>
        <cfvo type="max"/>
        <color rgb="FFFCFCFF"/>
        <color rgb="FF63BE7B"/>
      </colorScale>
    </cfRule>
  </conditionalFormatting>
  <conditionalFormatting sqref="F5:F9">
    <cfRule type="colorScale" priority="268">
      <colorScale>
        <cfvo type="min"/>
        <cfvo type="max"/>
        <color theme="5" tint="0.79998168889431442"/>
        <color theme="5" tint="0.39997558519241921"/>
      </colorScale>
    </cfRule>
  </conditionalFormatting>
  <conditionalFormatting sqref="F10:F14">
    <cfRule type="colorScale" priority="258">
      <colorScale>
        <cfvo type="min"/>
        <cfvo type="max"/>
        <color theme="8" tint="0.79998168889431442"/>
        <color theme="8" tint="0.39997558519241921"/>
      </colorScale>
    </cfRule>
  </conditionalFormatting>
  <conditionalFormatting sqref="F15:F19">
    <cfRule type="colorScale" priority="237">
      <colorScale>
        <cfvo type="min"/>
        <cfvo type="max"/>
        <color theme="7" tint="0.79998168889431442"/>
        <color theme="7" tint="0.39997558519241921"/>
      </colorScale>
    </cfRule>
  </conditionalFormatting>
  <conditionalFormatting sqref="F20:F24">
    <cfRule type="colorScale" priority="214">
      <colorScale>
        <cfvo type="min"/>
        <cfvo type="max"/>
        <color rgb="FFFCFCFF"/>
        <color rgb="FF63BE7B"/>
      </colorScale>
    </cfRule>
    <cfRule type="colorScale" priority="213">
      <colorScale>
        <cfvo type="min"/>
        <cfvo type="max"/>
        <color theme="9" tint="0.79998168889431442"/>
        <color theme="9" tint="0.39997558519241921"/>
      </colorScale>
    </cfRule>
  </conditionalFormatting>
  <conditionalFormatting sqref="G5">
    <cfRule type="colorScale" priority="267">
      <colorScale>
        <cfvo type="min"/>
        <cfvo type="max"/>
        <color theme="5" tint="0.79998168889431442"/>
        <color theme="5" tint="0.39997558519241921"/>
      </colorScale>
    </cfRule>
  </conditionalFormatting>
  <conditionalFormatting sqref="G6">
    <cfRule type="colorScale" priority="177">
      <colorScale>
        <cfvo type="min"/>
        <cfvo type="max"/>
        <color theme="5" tint="0.79998168889431442"/>
        <color theme="5" tint="0.39997558519241921"/>
      </colorScale>
    </cfRule>
  </conditionalFormatting>
  <conditionalFormatting sqref="G7">
    <cfRule type="colorScale" priority="178">
      <colorScale>
        <cfvo type="min"/>
        <cfvo type="max"/>
        <color theme="5" tint="0.79998168889431442"/>
        <color theme="5" tint="0.39997558519241921"/>
      </colorScale>
    </cfRule>
  </conditionalFormatting>
  <conditionalFormatting sqref="G8">
    <cfRule type="colorScale" priority="179">
      <colorScale>
        <cfvo type="min"/>
        <cfvo type="max"/>
        <color theme="5" tint="0.79998168889431442"/>
        <color theme="5" tint="0.39997558519241921"/>
      </colorScale>
    </cfRule>
  </conditionalFormatting>
  <conditionalFormatting sqref="G9">
    <cfRule type="colorScale" priority="180">
      <colorScale>
        <cfvo type="min"/>
        <cfvo type="max"/>
        <color theme="5" tint="0.79998168889431442"/>
        <color theme="5" tint="0.39997558519241921"/>
      </colorScale>
    </cfRule>
  </conditionalFormatting>
  <conditionalFormatting sqref="G10">
    <cfRule type="colorScale" priority="257">
      <colorScale>
        <cfvo type="min"/>
        <cfvo type="max"/>
        <color theme="8" tint="0.79998168889431442"/>
        <color theme="8" tint="0.39997558519241921"/>
      </colorScale>
    </cfRule>
  </conditionalFormatting>
  <conditionalFormatting sqref="G11">
    <cfRule type="colorScale" priority="144">
      <colorScale>
        <cfvo type="min"/>
        <cfvo type="max"/>
        <color theme="8" tint="0.79998168889431442"/>
        <color theme="8" tint="0.39997558519241921"/>
      </colorScale>
    </cfRule>
  </conditionalFormatting>
  <conditionalFormatting sqref="G12">
    <cfRule type="colorScale" priority="135">
      <colorScale>
        <cfvo type="min"/>
        <cfvo type="max"/>
        <color theme="8" tint="0.79998168889431442"/>
        <color theme="8" tint="0.39997558519241921"/>
      </colorScale>
    </cfRule>
  </conditionalFormatting>
  <conditionalFormatting sqref="G13">
    <cfRule type="colorScale" priority="126">
      <colorScale>
        <cfvo type="min"/>
        <cfvo type="max"/>
        <color theme="8" tint="0.79998168889431442"/>
        <color theme="8" tint="0.39997558519241921"/>
      </colorScale>
    </cfRule>
  </conditionalFormatting>
  <conditionalFormatting sqref="G14">
    <cfRule type="colorScale" priority="117">
      <colorScale>
        <cfvo type="min"/>
        <cfvo type="max"/>
        <color theme="8" tint="0.79998168889431442"/>
        <color theme="8" tint="0.39997558519241921"/>
      </colorScale>
    </cfRule>
  </conditionalFormatting>
  <conditionalFormatting sqref="G15">
    <cfRule type="colorScale" priority="236">
      <colorScale>
        <cfvo type="min"/>
        <cfvo type="max"/>
        <color theme="7" tint="0.79998168889431442"/>
        <color theme="7" tint="0.39997558519241921"/>
      </colorScale>
    </cfRule>
  </conditionalFormatting>
  <conditionalFormatting sqref="G16">
    <cfRule type="colorScale" priority="81">
      <colorScale>
        <cfvo type="min"/>
        <cfvo type="max"/>
        <color theme="7" tint="0.79998168889431442"/>
        <color theme="7" tint="0.39997558519241921"/>
      </colorScale>
    </cfRule>
  </conditionalFormatting>
  <conditionalFormatting sqref="G17">
    <cfRule type="colorScale" priority="90">
      <colorScale>
        <cfvo type="min"/>
        <cfvo type="max"/>
        <color theme="7" tint="0.79998168889431442"/>
        <color theme="7" tint="0.39997558519241921"/>
      </colorScale>
    </cfRule>
  </conditionalFormatting>
  <conditionalFormatting sqref="G18">
    <cfRule type="colorScale" priority="99">
      <colorScale>
        <cfvo type="min"/>
        <cfvo type="max"/>
        <color theme="7" tint="0.79998168889431442"/>
        <color theme="7" tint="0.39997558519241921"/>
      </colorScale>
    </cfRule>
  </conditionalFormatting>
  <conditionalFormatting sqref="G19">
    <cfRule type="colorScale" priority="108">
      <colorScale>
        <cfvo type="min"/>
        <cfvo type="max"/>
        <color theme="7" tint="0.79998168889431442"/>
        <color theme="7" tint="0.39997558519241921"/>
      </colorScale>
    </cfRule>
  </conditionalFormatting>
  <conditionalFormatting sqref="G20">
    <cfRule type="colorScale" priority="212">
      <colorScale>
        <cfvo type="min"/>
        <cfvo type="max"/>
        <color rgb="FFFCFCFF"/>
        <color rgb="FF63BE7B"/>
      </colorScale>
    </cfRule>
    <cfRule type="colorScale" priority="211">
      <colorScale>
        <cfvo type="min"/>
        <cfvo type="max"/>
        <color theme="9" tint="0.79998168889431442"/>
        <color theme="9" tint="0.39997558519241921"/>
      </colorScale>
    </cfRule>
  </conditionalFormatting>
  <conditionalFormatting sqref="G21">
    <cfRule type="colorScale" priority="71">
      <colorScale>
        <cfvo type="min"/>
        <cfvo type="max"/>
        <color theme="9" tint="0.79998168889431442"/>
        <color theme="9" tint="0.39997558519241921"/>
      </colorScale>
    </cfRule>
    <cfRule type="colorScale" priority="72">
      <colorScale>
        <cfvo type="min"/>
        <cfvo type="max"/>
        <color rgb="FFFCFCFF"/>
        <color rgb="FF63BE7B"/>
      </colorScale>
    </cfRule>
  </conditionalFormatting>
  <conditionalFormatting sqref="G22">
    <cfRule type="colorScale" priority="54">
      <colorScale>
        <cfvo type="min"/>
        <cfvo type="max"/>
        <color rgb="FFFCFCFF"/>
        <color rgb="FF63BE7B"/>
      </colorScale>
    </cfRule>
    <cfRule type="colorScale" priority="53">
      <colorScale>
        <cfvo type="min"/>
        <cfvo type="max"/>
        <color theme="9" tint="0.79998168889431442"/>
        <color theme="9" tint="0.39997558519241921"/>
      </colorScale>
    </cfRule>
  </conditionalFormatting>
  <conditionalFormatting sqref="G23">
    <cfRule type="colorScale" priority="36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max"/>
        <color theme="9" tint="0.79998168889431442"/>
        <color theme="9" tint="0.39997558519241921"/>
      </colorScale>
    </cfRule>
  </conditionalFormatting>
  <conditionalFormatting sqref="G24">
    <cfRule type="colorScale" priority="17">
      <colorScale>
        <cfvo type="min"/>
        <cfvo type="max"/>
        <color theme="9" tint="0.79998168889431442"/>
        <color theme="9" tint="0.39997558519241921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H5:H9">
    <cfRule type="colorScale" priority="266">
      <colorScale>
        <cfvo type="min"/>
        <cfvo type="max"/>
        <color theme="5" tint="0.79998168889431442"/>
        <color theme="5" tint="0.39997558519241921"/>
      </colorScale>
    </cfRule>
  </conditionalFormatting>
  <conditionalFormatting sqref="H10:H14">
    <cfRule type="colorScale" priority="256">
      <colorScale>
        <cfvo type="min"/>
        <cfvo type="max"/>
        <color theme="8" tint="0.79998168889431442"/>
        <color theme="8" tint="0.39997558519241921"/>
      </colorScale>
    </cfRule>
  </conditionalFormatting>
  <conditionalFormatting sqref="H15:H19">
    <cfRule type="colorScale" priority="235">
      <colorScale>
        <cfvo type="min"/>
        <cfvo type="max"/>
        <color theme="7" tint="0.79998168889431442"/>
        <color theme="7" tint="0.39997558519241921"/>
      </colorScale>
    </cfRule>
  </conditionalFormatting>
  <conditionalFormatting sqref="H20:H24">
    <cfRule type="colorScale" priority="209">
      <colorScale>
        <cfvo type="min"/>
        <cfvo type="max"/>
        <color theme="9" tint="0.79998168889431442"/>
        <color theme="9" tint="0.39997558519241921"/>
      </colorScale>
    </cfRule>
    <cfRule type="colorScale" priority="210">
      <colorScale>
        <cfvo type="min"/>
        <cfvo type="max"/>
        <color rgb="FFFCFCFF"/>
        <color rgb="FF63BE7B"/>
      </colorScale>
    </cfRule>
  </conditionalFormatting>
  <conditionalFormatting sqref="I5">
    <cfRule type="colorScale" priority="265">
      <colorScale>
        <cfvo type="min"/>
        <cfvo type="max"/>
        <color theme="5" tint="0.79998168889431442"/>
        <color theme="5" tint="0.39997558519241921"/>
      </colorScale>
    </cfRule>
  </conditionalFormatting>
  <conditionalFormatting sqref="I6">
    <cfRule type="colorScale" priority="152">
      <colorScale>
        <cfvo type="min"/>
        <cfvo type="max"/>
        <color theme="5" tint="0.79998168889431442"/>
        <color theme="5" tint="0.39997558519241921"/>
      </colorScale>
    </cfRule>
  </conditionalFormatting>
  <conditionalFormatting sqref="I7">
    <cfRule type="colorScale" priority="160">
      <colorScale>
        <cfvo type="min"/>
        <cfvo type="max"/>
        <color theme="5" tint="0.79998168889431442"/>
        <color theme="5" tint="0.39997558519241921"/>
      </colorScale>
    </cfRule>
  </conditionalFormatting>
  <conditionalFormatting sqref="I8">
    <cfRule type="colorScale" priority="176">
      <colorScale>
        <cfvo type="min"/>
        <cfvo type="max"/>
        <color theme="5" tint="0.79998168889431442"/>
        <color theme="5" tint="0.39997558519241921"/>
      </colorScale>
    </cfRule>
  </conditionalFormatting>
  <conditionalFormatting sqref="I9">
    <cfRule type="colorScale" priority="168">
      <colorScale>
        <cfvo type="min"/>
        <cfvo type="max"/>
        <color theme="5" tint="0.79998168889431442"/>
        <color theme="5" tint="0.39997558519241921"/>
      </colorScale>
    </cfRule>
  </conditionalFormatting>
  <conditionalFormatting sqref="I10">
    <cfRule type="colorScale" priority="255">
      <colorScale>
        <cfvo type="min"/>
        <cfvo type="max"/>
        <color theme="8" tint="0.79998168889431442"/>
        <color theme="8" tint="0.39997558519241921"/>
      </colorScale>
    </cfRule>
  </conditionalFormatting>
  <conditionalFormatting sqref="I11">
    <cfRule type="colorScale" priority="143">
      <colorScale>
        <cfvo type="min"/>
        <cfvo type="max"/>
        <color theme="8" tint="0.79998168889431442"/>
        <color theme="8" tint="0.39997558519241921"/>
      </colorScale>
    </cfRule>
  </conditionalFormatting>
  <conditionalFormatting sqref="I12">
    <cfRule type="colorScale" priority="134">
      <colorScale>
        <cfvo type="min"/>
        <cfvo type="max"/>
        <color theme="8" tint="0.79998168889431442"/>
        <color theme="8" tint="0.39997558519241921"/>
      </colorScale>
    </cfRule>
  </conditionalFormatting>
  <conditionalFormatting sqref="I13">
    <cfRule type="colorScale" priority="125">
      <colorScale>
        <cfvo type="min"/>
        <cfvo type="max"/>
        <color theme="8" tint="0.79998168889431442"/>
        <color theme="8" tint="0.39997558519241921"/>
      </colorScale>
    </cfRule>
  </conditionalFormatting>
  <conditionalFormatting sqref="I14">
    <cfRule type="colorScale" priority="116">
      <colorScale>
        <cfvo type="min"/>
        <cfvo type="max"/>
        <color theme="8" tint="0.79998168889431442"/>
        <color theme="8" tint="0.39997558519241921"/>
      </colorScale>
    </cfRule>
  </conditionalFormatting>
  <conditionalFormatting sqref="I15">
    <cfRule type="colorScale" priority="234">
      <colorScale>
        <cfvo type="min"/>
        <cfvo type="max"/>
        <color theme="7" tint="0.79998168889431442"/>
        <color theme="7" tint="0.39997558519241921"/>
      </colorScale>
    </cfRule>
  </conditionalFormatting>
  <conditionalFormatting sqref="I16">
    <cfRule type="colorScale" priority="80">
      <colorScale>
        <cfvo type="min"/>
        <cfvo type="max"/>
        <color theme="7" tint="0.79998168889431442"/>
        <color theme="7" tint="0.39997558519241921"/>
      </colorScale>
    </cfRule>
  </conditionalFormatting>
  <conditionalFormatting sqref="I17">
    <cfRule type="colorScale" priority="89">
      <colorScale>
        <cfvo type="min"/>
        <cfvo type="max"/>
        <color theme="7" tint="0.79998168889431442"/>
        <color theme="7" tint="0.39997558519241921"/>
      </colorScale>
    </cfRule>
  </conditionalFormatting>
  <conditionalFormatting sqref="I18">
    <cfRule type="colorScale" priority="98">
      <colorScale>
        <cfvo type="min"/>
        <cfvo type="max"/>
        <color theme="7" tint="0.79998168889431442"/>
        <color theme="7" tint="0.39997558519241921"/>
      </colorScale>
    </cfRule>
  </conditionalFormatting>
  <conditionalFormatting sqref="I19">
    <cfRule type="colorScale" priority="107">
      <colorScale>
        <cfvo type="min"/>
        <cfvo type="max"/>
        <color theme="7" tint="0.79998168889431442"/>
        <color theme="7" tint="0.39997558519241921"/>
      </colorScale>
    </cfRule>
  </conditionalFormatting>
  <conditionalFormatting sqref="I20">
    <cfRule type="colorScale" priority="208">
      <colorScale>
        <cfvo type="min"/>
        <cfvo type="max"/>
        <color rgb="FFFCFCFF"/>
        <color rgb="FF63BE7B"/>
      </colorScale>
    </cfRule>
    <cfRule type="colorScale" priority="207">
      <colorScale>
        <cfvo type="min"/>
        <cfvo type="max"/>
        <color theme="9" tint="0.79998168889431442"/>
        <color theme="9" tint="0.39997558519241921"/>
      </colorScale>
    </cfRule>
  </conditionalFormatting>
  <conditionalFormatting sqref="I21">
    <cfRule type="colorScale" priority="69">
      <colorScale>
        <cfvo type="min"/>
        <cfvo type="max"/>
        <color theme="9" tint="0.79998168889431442"/>
        <color theme="9" tint="0.39997558519241921"/>
      </colorScale>
    </cfRule>
    <cfRule type="colorScale" priority="70">
      <colorScale>
        <cfvo type="min"/>
        <cfvo type="max"/>
        <color rgb="FFFCFCFF"/>
        <color rgb="FF63BE7B"/>
      </colorScale>
    </cfRule>
  </conditionalFormatting>
  <conditionalFormatting sqref="I22">
    <cfRule type="colorScale" priority="52">
      <colorScale>
        <cfvo type="min"/>
        <cfvo type="max"/>
        <color rgb="FFFCFCFF"/>
        <color rgb="FF63BE7B"/>
      </colorScale>
    </cfRule>
    <cfRule type="colorScale" priority="51">
      <colorScale>
        <cfvo type="min"/>
        <cfvo type="max"/>
        <color theme="9" tint="0.79998168889431442"/>
        <color theme="9" tint="0.39997558519241921"/>
      </colorScale>
    </cfRule>
  </conditionalFormatting>
  <conditionalFormatting sqref="I23">
    <cfRule type="colorScale" priority="33">
      <colorScale>
        <cfvo type="min"/>
        <cfvo type="max"/>
        <color theme="9" tint="0.79998168889431442"/>
        <color theme="9" tint="0.39997558519241921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conditionalFormatting sqref="I24">
    <cfRule type="colorScale" priority="16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max"/>
        <color theme="9" tint="0.79998168889431442"/>
        <color theme="9" tint="0.39997558519241921"/>
      </colorScale>
    </cfRule>
  </conditionalFormatting>
  <conditionalFormatting sqref="J5:J9">
    <cfRule type="colorScale" priority="264">
      <colorScale>
        <cfvo type="min"/>
        <cfvo type="max"/>
        <color theme="5" tint="0.79998168889431442"/>
        <color theme="5" tint="0.39997558519241921"/>
      </colorScale>
    </cfRule>
  </conditionalFormatting>
  <conditionalFormatting sqref="J10:J14">
    <cfRule type="colorScale" priority="254">
      <colorScale>
        <cfvo type="min"/>
        <cfvo type="max"/>
        <color theme="8" tint="0.79998168889431442"/>
        <color theme="8" tint="0.39997558519241921"/>
      </colorScale>
    </cfRule>
  </conditionalFormatting>
  <conditionalFormatting sqref="J15:J19">
    <cfRule type="colorScale" priority="233">
      <colorScale>
        <cfvo type="min"/>
        <cfvo type="max"/>
        <color theme="7" tint="0.79998168889431442"/>
        <color theme="7" tint="0.39997558519241921"/>
      </colorScale>
    </cfRule>
  </conditionalFormatting>
  <conditionalFormatting sqref="J20:J24">
    <cfRule type="colorScale" priority="205">
      <colorScale>
        <cfvo type="min"/>
        <cfvo type="max"/>
        <color theme="9" tint="0.79998168889431442"/>
        <color theme="9" tint="0.39997558519241921"/>
      </colorScale>
    </cfRule>
    <cfRule type="colorScale" priority="206">
      <colorScale>
        <cfvo type="min"/>
        <cfvo type="max"/>
        <color rgb="FFFCFCFF"/>
        <color rgb="FF63BE7B"/>
      </colorScale>
    </cfRule>
  </conditionalFormatting>
  <conditionalFormatting sqref="K5">
    <cfRule type="colorScale" priority="263">
      <colorScale>
        <cfvo type="min"/>
        <cfvo type="max"/>
        <color theme="5" tint="0.79998168889431442"/>
        <color theme="5" tint="0.39997558519241921"/>
      </colorScale>
    </cfRule>
  </conditionalFormatting>
  <conditionalFormatting sqref="K6">
    <cfRule type="colorScale" priority="150">
      <colorScale>
        <cfvo type="min"/>
        <cfvo type="max"/>
        <color theme="5" tint="0.79998168889431442"/>
        <color theme="5" tint="0.39997558519241921"/>
      </colorScale>
    </cfRule>
  </conditionalFormatting>
  <conditionalFormatting sqref="K7">
    <cfRule type="colorScale" priority="159">
      <colorScale>
        <cfvo type="min"/>
        <cfvo type="max"/>
        <color theme="5" tint="0.79998168889431442"/>
        <color theme="5" tint="0.39997558519241921"/>
      </colorScale>
    </cfRule>
  </conditionalFormatting>
  <conditionalFormatting sqref="K8">
    <cfRule type="colorScale" priority="175">
      <colorScale>
        <cfvo type="min"/>
        <cfvo type="max"/>
        <color theme="5" tint="0.79998168889431442"/>
        <color theme="5" tint="0.39997558519241921"/>
      </colorScale>
    </cfRule>
  </conditionalFormatting>
  <conditionalFormatting sqref="K9">
    <cfRule type="colorScale" priority="167">
      <colorScale>
        <cfvo type="min"/>
        <cfvo type="max"/>
        <color theme="5" tint="0.79998168889431442"/>
        <color theme="5" tint="0.39997558519241921"/>
      </colorScale>
    </cfRule>
  </conditionalFormatting>
  <conditionalFormatting sqref="K10">
    <cfRule type="colorScale" priority="253">
      <colorScale>
        <cfvo type="min"/>
        <cfvo type="max"/>
        <color theme="8" tint="0.79998168889431442"/>
        <color theme="8" tint="0.39997558519241921"/>
      </colorScale>
    </cfRule>
  </conditionalFormatting>
  <conditionalFormatting sqref="K11">
    <cfRule type="colorScale" priority="142">
      <colorScale>
        <cfvo type="min"/>
        <cfvo type="max"/>
        <color theme="8" tint="0.79998168889431442"/>
        <color theme="8" tint="0.39997558519241921"/>
      </colorScale>
    </cfRule>
  </conditionalFormatting>
  <conditionalFormatting sqref="K12">
    <cfRule type="colorScale" priority="133">
      <colorScale>
        <cfvo type="min"/>
        <cfvo type="max"/>
        <color theme="8" tint="0.79998168889431442"/>
        <color theme="8" tint="0.39997558519241921"/>
      </colorScale>
    </cfRule>
  </conditionalFormatting>
  <conditionalFormatting sqref="K13">
    <cfRule type="colorScale" priority="124">
      <colorScale>
        <cfvo type="min"/>
        <cfvo type="max"/>
        <color theme="8" tint="0.79998168889431442"/>
        <color theme="8" tint="0.39997558519241921"/>
      </colorScale>
    </cfRule>
  </conditionalFormatting>
  <conditionalFormatting sqref="K14">
    <cfRule type="colorScale" priority="115">
      <colorScale>
        <cfvo type="min"/>
        <cfvo type="max"/>
        <color theme="8" tint="0.79998168889431442"/>
        <color theme="8" tint="0.39997558519241921"/>
      </colorScale>
    </cfRule>
  </conditionalFormatting>
  <conditionalFormatting sqref="K15">
    <cfRule type="colorScale" priority="232">
      <colorScale>
        <cfvo type="min"/>
        <cfvo type="max"/>
        <color theme="7" tint="0.79998168889431442"/>
        <color theme="7" tint="0.39997558519241921"/>
      </colorScale>
    </cfRule>
  </conditionalFormatting>
  <conditionalFormatting sqref="K16">
    <cfRule type="colorScale" priority="79">
      <colorScale>
        <cfvo type="min"/>
        <cfvo type="max"/>
        <color theme="7" tint="0.79998168889431442"/>
        <color theme="7" tint="0.39997558519241921"/>
      </colorScale>
    </cfRule>
  </conditionalFormatting>
  <conditionalFormatting sqref="K17">
    <cfRule type="colorScale" priority="88">
      <colorScale>
        <cfvo type="min"/>
        <cfvo type="max"/>
        <color theme="7" tint="0.79998168889431442"/>
        <color theme="7" tint="0.39997558519241921"/>
      </colorScale>
    </cfRule>
  </conditionalFormatting>
  <conditionalFormatting sqref="K18">
    <cfRule type="colorScale" priority="97">
      <colorScale>
        <cfvo type="min"/>
        <cfvo type="max"/>
        <color theme="7" tint="0.79998168889431442"/>
        <color theme="7" tint="0.39997558519241921"/>
      </colorScale>
    </cfRule>
  </conditionalFormatting>
  <conditionalFormatting sqref="K19">
    <cfRule type="colorScale" priority="106">
      <colorScale>
        <cfvo type="min"/>
        <cfvo type="max"/>
        <color theme="7" tint="0.79998168889431442"/>
        <color theme="7" tint="0.39997558519241921"/>
      </colorScale>
    </cfRule>
  </conditionalFormatting>
  <conditionalFormatting sqref="K20">
    <cfRule type="colorScale" priority="203">
      <colorScale>
        <cfvo type="min"/>
        <cfvo type="max"/>
        <color theme="9" tint="0.79998168889431442"/>
        <color theme="9" tint="0.39997558519241921"/>
      </colorScale>
    </cfRule>
    <cfRule type="colorScale" priority="204">
      <colorScale>
        <cfvo type="min"/>
        <cfvo type="max"/>
        <color rgb="FFFCFCFF"/>
        <color rgb="FF63BE7B"/>
      </colorScale>
    </cfRule>
  </conditionalFormatting>
  <conditionalFormatting sqref="K21">
    <cfRule type="colorScale" priority="67">
      <colorScale>
        <cfvo type="min"/>
        <cfvo type="max"/>
        <color theme="9" tint="0.79998168889431442"/>
        <color theme="9" tint="0.39997558519241921"/>
      </colorScale>
    </cfRule>
    <cfRule type="colorScale" priority="68">
      <colorScale>
        <cfvo type="min"/>
        <cfvo type="max"/>
        <color rgb="FFFCFCFF"/>
        <color rgb="FF63BE7B"/>
      </colorScale>
    </cfRule>
  </conditionalFormatting>
  <conditionalFormatting sqref="K22">
    <cfRule type="colorScale" priority="49">
      <colorScale>
        <cfvo type="min"/>
        <cfvo type="max"/>
        <color theme="9" tint="0.79998168889431442"/>
        <color theme="9" tint="0.39997558519241921"/>
      </colorScale>
    </cfRule>
    <cfRule type="colorScale" priority="50">
      <colorScale>
        <cfvo type="min"/>
        <cfvo type="max"/>
        <color rgb="FFFCFCFF"/>
        <color rgb="FF63BE7B"/>
      </colorScale>
    </cfRule>
  </conditionalFormatting>
  <conditionalFormatting sqref="K23">
    <cfRule type="colorScale" priority="32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max"/>
        <color theme="9" tint="0.79998168889431442"/>
        <color theme="9" tint="0.39997558519241921"/>
      </colorScale>
    </cfRule>
  </conditionalFormatting>
  <conditionalFormatting sqref="K24">
    <cfRule type="colorScale" priority="14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max"/>
        <color theme="9" tint="0.79998168889431442"/>
        <color theme="9" tint="0.39997558519241921"/>
      </colorScale>
    </cfRule>
  </conditionalFormatting>
  <conditionalFormatting sqref="L5:L9">
    <cfRule type="colorScale" priority="262">
      <colorScale>
        <cfvo type="min"/>
        <cfvo type="max"/>
        <color theme="5" tint="0.79998168889431442"/>
        <color theme="5" tint="0.39997558519241921"/>
      </colorScale>
    </cfRule>
  </conditionalFormatting>
  <conditionalFormatting sqref="L10:L14">
    <cfRule type="colorScale" priority="252">
      <colorScale>
        <cfvo type="min"/>
        <cfvo type="max"/>
        <color theme="8" tint="0.79998168889431442"/>
        <color theme="8" tint="0.39997558519241921"/>
      </colorScale>
    </cfRule>
  </conditionalFormatting>
  <conditionalFormatting sqref="L15:L19">
    <cfRule type="colorScale" priority="231">
      <colorScale>
        <cfvo type="min"/>
        <cfvo type="max"/>
        <color theme="7" tint="0.79998168889431442"/>
        <color theme="7" tint="0.39997558519241921"/>
      </colorScale>
    </cfRule>
  </conditionalFormatting>
  <conditionalFormatting sqref="L20:L24">
    <cfRule type="colorScale" priority="201">
      <colorScale>
        <cfvo type="min"/>
        <cfvo type="max"/>
        <color theme="9" tint="0.79998168889431442"/>
        <color theme="9" tint="0.39997558519241921"/>
      </colorScale>
    </cfRule>
    <cfRule type="colorScale" priority="202">
      <colorScale>
        <cfvo type="min"/>
        <cfvo type="max"/>
        <color rgb="FFFCFCFF"/>
        <color rgb="FF63BE7B"/>
      </colorScale>
    </cfRule>
  </conditionalFormatting>
  <conditionalFormatting sqref="M5">
    <cfRule type="colorScale" priority="261">
      <colorScale>
        <cfvo type="min"/>
        <cfvo type="max"/>
        <color theme="5" tint="0.79998168889431442"/>
        <color theme="5" tint="0.39997558519241921"/>
      </colorScale>
    </cfRule>
  </conditionalFormatting>
  <conditionalFormatting sqref="M6">
    <cfRule type="colorScale" priority="151">
      <colorScale>
        <cfvo type="min"/>
        <cfvo type="max"/>
        <color theme="5" tint="0.79998168889431442"/>
        <color theme="5" tint="0.39997558519241921"/>
      </colorScale>
    </cfRule>
  </conditionalFormatting>
  <conditionalFormatting sqref="M7">
    <cfRule type="colorScale" priority="158">
      <colorScale>
        <cfvo type="min"/>
        <cfvo type="max"/>
        <color theme="5" tint="0.79998168889431442"/>
        <color theme="5" tint="0.39997558519241921"/>
      </colorScale>
    </cfRule>
  </conditionalFormatting>
  <conditionalFormatting sqref="M8">
    <cfRule type="colorScale" priority="174">
      <colorScale>
        <cfvo type="min"/>
        <cfvo type="max"/>
        <color theme="5" tint="0.79998168889431442"/>
        <color theme="5" tint="0.39997558519241921"/>
      </colorScale>
    </cfRule>
  </conditionalFormatting>
  <conditionalFormatting sqref="M9">
    <cfRule type="colorScale" priority="166">
      <colorScale>
        <cfvo type="min"/>
        <cfvo type="max"/>
        <color theme="5" tint="0.79998168889431442"/>
        <color theme="5" tint="0.39997558519241921"/>
      </colorScale>
    </cfRule>
  </conditionalFormatting>
  <conditionalFormatting sqref="M10">
    <cfRule type="colorScale" priority="251">
      <colorScale>
        <cfvo type="min"/>
        <cfvo type="max"/>
        <color theme="8" tint="0.79998168889431442"/>
        <color theme="8" tint="0.39997558519241921"/>
      </colorScale>
    </cfRule>
  </conditionalFormatting>
  <conditionalFormatting sqref="M11">
    <cfRule type="colorScale" priority="141">
      <colorScale>
        <cfvo type="min"/>
        <cfvo type="max"/>
        <color theme="8" tint="0.79998168889431442"/>
        <color theme="8" tint="0.39997558519241921"/>
      </colorScale>
    </cfRule>
  </conditionalFormatting>
  <conditionalFormatting sqref="M12">
    <cfRule type="colorScale" priority="132">
      <colorScale>
        <cfvo type="min"/>
        <cfvo type="max"/>
        <color theme="8" tint="0.79998168889431442"/>
        <color theme="8" tint="0.39997558519241921"/>
      </colorScale>
    </cfRule>
  </conditionalFormatting>
  <conditionalFormatting sqref="M13">
    <cfRule type="colorScale" priority="123">
      <colorScale>
        <cfvo type="min"/>
        <cfvo type="max"/>
        <color theme="8" tint="0.79998168889431442"/>
        <color theme="8" tint="0.39997558519241921"/>
      </colorScale>
    </cfRule>
  </conditionalFormatting>
  <conditionalFormatting sqref="M14">
    <cfRule type="colorScale" priority="114">
      <colorScale>
        <cfvo type="min"/>
        <cfvo type="max"/>
        <color theme="8" tint="0.79998168889431442"/>
        <color theme="8" tint="0.39997558519241921"/>
      </colorScale>
    </cfRule>
  </conditionalFormatting>
  <conditionalFormatting sqref="M15">
    <cfRule type="colorScale" priority="230">
      <colorScale>
        <cfvo type="min"/>
        <cfvo type="max"/>
        <color theme="7" tint="0.79998168889431442"/>
        <color theme="7" tint="0.39997558519241921"/>
      </colorScale>
    </cfRule>
  </conditionalFormatting>
  <conditionalFormatting sqref="M16">
    <cfRule type="colorScale" priority="78">
      <colorScale>
        <cfvo type="min"/>
        <cfvo type="max"/>
        <color theme="7" tint="0.79998168889431442"/>
        <color theme="7" tint="0.39997558519241921"/>
      </colorScale>
    </cfRule>
  </conditionalFormatting>
  <conditionalFormatting sqref="M17">
    <cfRule type="colorScale" priority="87">
      <colorScale>
        <cfvo type="min"/>
        <cfvo type="max"/>
        <color theme="7" tint="0.79998168889431442"/>
        <color theme="7" tint="0.39997558519241921"/>
      </colorScale>
    </cfRule>
  </conditionalFormatting>
  <conditionalFormatting sqref="M18">
    <cfRule type="colorScale" priority="96">
      <colorScale>
        <cfvo type="min"/>
        <cfvo type="max"/>
        <color theme="7" tint="0.79998168889431442"/>
        <color theme="7" tint="0.39997558519241921"/>
      </colorScale>
    </cfRule>
  </conditionalFormatting>
  <conditionalFormatting sqref="M19">
    <cfRule type="colorScale" priority="105">
      <colorScale>
        <cfvo type="min"/>
        <cfvo type="max"/>
        <color theme="7" tint="0.79998168889431442"/>
        <color theme="7" tint="0.39997558519241921"/>
      </colorScale>
    </cfRule>
  </conditionalFormatting>
  <conditionalFormatting sqref="M20">
    <cfRule type="colorScale" priority="199">
      <colorScale>
        <cfvo type="min"/>
        <cfvo type="max"/>
        <color theme="9" tint="0.79998168889431442"/>
        <color theme="9" tint="0.39997558519241921"/>
      </colorScale>
    </cfRule>
    <cfRule type="colorScale" priority="200">
      <colorScale>
        <cfvo type="min"/>
        <cfvo type="max"/>
        <color rgb="FFFCFCFF"/>
        <color rgb="FF63BE7B"/>
      </colorScale>
    </cfRule>
  </conditionalFormatting>
  <conditionalFormatting sqref="M21">
    <cfRule type="colorScale" priority="65">
      <colorScale>
        <cfvo type="min"/>
        <cfvo type="max"/>
        <color theme="9" tint="0.79998168889431442"/>
        <color theme="9" tint="0.39997558519241921"/>
      </colorScale>
    </cfRule>
    <cfRule type="colorScale" priority="66">
      <colorScale>
        <cfvo type="min"/>
        <cfvo type="max"/>
        <color rgb="FFFCFCFF"/>
        <color rgb="FF63BE7B"/>
      </colorScale>
    </cfRule>
  </conditionalFormatting>
  <conditionalFormatting sqref="M22">
    <cfRule type="colorScale" priority="48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max"/>
        <color theme="9" tint="0.79998168889431442"/>
        <color theme="9" tint="0.39997558519241921"/>
      </colorScale>
    </cfRule>
  </conditionalFormatting>
  <conditionalFormatting sqref="M23">
    <cfRule type="colorScale" priority="30">
      <colorScale>
        <cfvo type="min"/>
        <cfvo type="max"/>
        <color rgb="FFFCFCFF"/>
        <color rgb="FF63BE7B"/>
      </colorScale>
    </cfRule>
    <cfRule type="colorScale" priority="29">
      <colorScale>
        <cfvo type="min"/>
        <cfvo type="max"/>
        <color theme="9" tint="0.79998168889431442"/>
        <color theme="9" tint="0.39997558519241921"/>
      </colorScale>
    </cfRule>
  </conditionalFormatting>
  <conditionalFormatting sqref="M24">
    <cfRule type="colorScale" priority="12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max"/>
        <color theme="9" tint="0.79998168889431442"/>
        <color theme="9" tint="0.39997558519241921"/>
      </colorScale>
    </cfRule>
  </conditionalFormatting>
  <conditionalFormatting sqref="N5:N9">
    <cfRule type="colorScale" priority="281">
      <colorScale>
        <cfvo type="min"/>
        <cfvo type="max"/>
        <color theme="5" tint="0.79998168889431442"/>
        <color theme="5" tint="0.39997558519241921"/>
      </colorScale>
    </cfRule>
  </conditionalFormatting>
  <conditionalFormatting sqref="N10:N14">
    <cfRule type="colorScale" priority="282">
      <colorScale>
        <cfvo type="min"/>
        <cfvo type="max"/>
        <color theme="8" tint="0.79998168889431442"/>
        <color theme="8" tint="0.39997558519241921"/>
      </colorScale>
    </cfRule>
  </conditionalFormatting>
  <conditionalFormatting sqref="N15:N19">
    <cfRule type="colorScale" priority="284">
      <colorScale>
        <cfvo type="min"/>
        <cfvo type="max"/>
        <color theme="7" tint="0.79998168889431442"/>
        <color theme="7" tint="0.39997558519241921"/>
      </colorScale>
    </cfRule>
  </conditionalFormatting>
  <conditionalFormatting sqref="N20:N24">
    <cfRule type="colorScale" priority="285">
      <colorScale>
        <cfvo type="min"/>
        <cfvo type="max"/>
        <color rgb="FFFCFCFF"/>
        <color rgb="FF63BE7B"/>
      </colorScale>
    </cfRule>
    <cfRule type="colorScale" priority="283">
      <colorScale>
        <cfvo type="min"/>
        <cfvo type="max"/>
        <color theme="9" tint="0.79998168889431442"/>
        <color theme="9" tint="0.39997558519241921"/>
      </colorScale>
    </cfRule>
  </conditionalFormatting>
  <conditionalFormatting sqref="O5">
    <cfRule type="colorScale" priority="280">
      <colorScale>
        <cfvo type="min"/>
        <cfvo type="max"/>
        <color theme="5" tint="0.79998168889431442"/>
        <color theme="5" tint="0.39997558519241921"/>
      </colorScale>
    </cfRule>
  </conditionalFormatting>
  <conditionalFormatting sqref="O6">
    <cfRule type="colorScale" priority="149">
      <colorScale>
        <cfvo type="min"/>
        <cfvo type="max"/>
        <color theme="5" tint="0.79998168889431442"/>
        <color theme="5" tint="0.39997558519241921"/>
      </colorScale>
    </cfRule>
  </conditionalFormatting>
  <conditionalFormatting sqref="O7">
    <cfRule type="colorScale" priority="157">
      <colorScale>
        <cfvo type="min"/>
        <cfvo type="max"/>
        <color theme="5" tint="0.79998168889431442"/>
        <color theme="5" tint="0.39997558519241921"/>
      </colorScale>
    </cfRule>
  </conditionalFormatting>
  <conditionalFormatting sqref="O8">
    <cfRule type="colorScale" priority="173">
      <colorScale>
        <cfvo type="min"/>
        <cfvo type="max"/>
        <color theme="5" tint="0.79998168889431442"/>
        <color theme="5" tint="0.39997558519241921"/>
      </colorScale>
    </cfRule>
  </conditionalFormatting>
  <conditionalFormatting sqref="O9">
    <cfRule type="colorScale" priority="165">
      <colorScale>
        <cfvo type="min"/>
        <cfvo type="max"/>
        <color theme="5" tint="0.79998168889431442"/>
        <color theme="5" tint="0.39997558519241921"/>
      </colorScale>
    </cfRule>
  </conditionalFormatting>
  <conditionalFormatting sqref="O10">
    <cfRule type="colorScale" priority="248">
      <colorScale>
        <cfvo type="min"/>
        <cfvo type="max"/>
        <color theme="8" tint="0.79998168889431442"/>
        <color theme="8" tint="0.39997558519241921"/>
      </colorScale>
    </cfRule>
  </conditionalFormatting>
  <conditionalFormatting sqref="O11">
    <cfRule type="colorScale" priority="140">
      <colorScale>
        <cfvo type="min"/>
        <cfvo type="max"/>
        <color theme="8" tint="0.79998168889431442"/>
        <color theme="8" tint="0.39997558519241921"/>
      </colorScale>
    </cfRule>
  </conditionalFormatting>
  <conditionalFormatting sqref="O12">
    <cfRule type="colorScale" priority="131">
      <colorScale>
        <cfvo type="min"/>
        <cfvo type="max"/>
        <color theme="8" tint="0.79998168889431442"/>
        <color theme="8" tint="0.39997558519241921"/>
      </colorScale>
    </cfRule>
  </conditionalFormatting>
  <conditionalFormatting sqref="O13">
    <cfRule type="colorScale" priority="122">
      <colorScale>
        <cfvo type="min"/>
        <cfvo type="max"/>
        <color theme="8" tint="0.79998168889431442"/>
        <color theme="8" tint="0.39997558519241921"/>
      </colorScale>
    </cfRule>
  </conditionalFormatting>
  <conditionalFormatting sqref="O14">
    <cfRule type="colorScale" priority="113">
      <colorScale>
        <cfvo type="min"/>
        <cfvo type="max"/>
        <color theme="8" tint="0.79998168889431442"/>
        <color theme="8" tint="0.39997558519241921"/>
      </colorScale>
    </cfRule>
  </conditionalFormatting>
  <conditionalFormatting sqref="O15">
    <cfRule type="colorScale" priority="229">
      <colorScale>
        <cfvo type="min"/>
        <cfvo type="max"/>
        <color theme="7" tint="0.79998168889431442"/>
        <color theme="7" tint="0.39997558519241921"/>
      </colorScale>
    </cfRule>
  </conditionalFormatting>
  <conditionalFormatting sqref="O16">
    <cfRule type="colorScale" priority="77">
      <colorScale>
        <cfvo type="min"/>
        <cfvo type="max"/>
        <color theme="7" tint="0.79998168889431442"/>
        <color theme="7" tint="0.39997558519241921"/>
      </colorScale>
    </cfRule>
  </conditionalFormatting>
  <conditionalFormatting sqref="O17">
    <cfRule type="colorScale" priority="86">
      <colorScale>
        <cfvo type="min"/>
        <cfvo type="max"/>
        <color theme="7" tint="0.79998168889431442"/>
        <color theme="7" tint="0.39997558519241921"/>
      </colorScale>
    </cfRule>
  </conditionalFormatting>
  <conditionalFormatting sqref="O18">
    <cfRule type="colorScale" priority="95">
      <colorScale>
        <cfvo type="min"/>
        <cfvo type="max"/>
        <color theme="7" tint="0.79998168889431442"/>
        <color theme="7" tint="0.39997558519241921"/>
      </colorScale>
    </cfRule>
  </conditionalFormatting>
  <conditionalFormatting sqref="O19">
    <cfRule type="colorScale" priority="104">
      <colorScale>
        <cfvo type="min"/>
        <cfvo type="max"/>
        <color theme="7" tint="0.79998168889431442"/>
        <color theme="7" tint="0.39997558519241921"/>
      </colorScale>
    </cfRule>
  </conditionalFormatting>
  <conditionalFormatting sqref="O20">
    <cfRule type="colorScale" priority="198">
      <colorScale>
        <cfvo type="min"/>
        <cfvo type="max"/>
        <color rgb="FFFCFCFF"/>
        <color rgb="FF63BE7B"/>
      </colorScale>
    </cfRule>
    <cfRule type="colorScale" priority="197">
      <colorScale>
        <cfvo type="min"/>
        <cfvo type="max"/>
        <color theme="9" tint="0.79998168889431442"/>
        <color theme="9" tint="0.39997558519241921"/>
      </colorScale>
    </cfRule>
  </conditionalFormatting>
  <conditionalFormatting sqref="O21">
    <cfRule type="colorScale" priority="64">
      <colorScale>
        <cfvo type="min"/>
        <cfvo type="max"/>
        <color rgb="FFFCFCFF"/>
        <color rgb="FF63BE7B"/>
      </colorScale>
    </cfRule>
    <cfRule type="colorScale" priority="63">
      <colorScale>
        <cfvo type="min"/>
        <cfvo type="max"/>
        <color theme="9" tint="0.79998168889431442"/>
        <color theme="9" tint="0.39997558519241921"/>
      </colorScale>
    </cfRule>
  </conditionalFormatting>
  <conditionalFormatting sqref="O22">
    <cfRule type="colorScale" priority="45">
      <colorScale>
        <cfvo type="min"/>
        <cfvo type="max"/>
        <color theme="9" tint="0.79998168889431442"/>
        <color theme="9" tint="0.39997558519241921"/>
      </colorScale>
    </cfRule>
    <cfRule type="colorScale" priority="46">
      <colorScale>
        <cfvo type="min"/>
        <cfvo type="max"/>
        <color rgb="FFFCFCFF"/>
        <color rgb="FF63BE7B"/>
      </colorScale>
    </cfRule>
  </conditionalFormatting>
  <conditionalFormatting sqref="O23">
    <cfRule type="colorScale" priority="28">
      <colorScale>
        <cfvo type="min"/>
        <cfvo type="max"/>
        <color rgb="FFFCFCFF"/>
        <color rgb="FF63BE7B"/>
      </colorScale>
    </cfRule>
    <cfRule type="colorScale" priority="27">
      <colorScale>
        <cfvo type="min"/>
        <cfvo type="max"/>
        <color theme="9" tint="0.79998168889431442"/>
        <color theme="9" tint="0.39997558519241921"/>
      </colorScale>
    </cfRule>
  </conditionalFormatting>
  <conditionalFormatting sqref="O24">
    <cfRule type="colorScale" priority="9">
      <colorScale>
        <cfvo type="min"/>
        <cfvo type="max"/>
        <color theme="9" tint="0.79998168889431442"/>
        <color theme="9" tint="0.39997558519241921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P5:P9">
    <cfRule type="colorScale" priority="279">
      <colorScale>
        <cfvo type="min"/>
        <cfvo type="max"/>
        <color theme="5" tint="0.79998168889431442"/>
        <color theme="5" tint="0.39997558519241921"/>
      </colorScale>
    </cfRule>
  </conditionalFormatting>
  <conditionalFormatting sqref="P10:P14">
    <cfRule type="colorScale" priority="249">
      <colorScale>
        <cfvo type="min"/>
        <cfvo type="max"/>
        <color theme="8" tint="0.79998168889431442"/>
        <color theme="8" tint="0.39997558519241921"/>
      </colorScale>
    </cfRule>
  </conditionalFormatting>
  <conditionalFormatting sqref="P15:P19">
    <cfRule type="colorScale" priority="228">
      <colorScale>
        <cfvo type="min"/>
        <cfvo type="max"/>
        <color theme="7" tint="0.79998168889431442"/>
        <color theme="7" tint="0.39997558519241921"/>
      </colorScale>
    </cfRule>
  </conditionalFormatting>
  <conditionalFormatting sqref="P20:P24">
    <cfRule type="colorScale" priority="196">
      <colorScale>
        <cfvo type="min"/>
        <cfvo type="max"/>
        <color rgb="FFFCFCFF"/>
        <color rgb="FF63BE7B"/>
      </colorScale>
    </cfRule>
    <cfRule type="colorScale" priority="195">
      <colorScale>
        <cfvo type="min"/>
        <cfvo type="max"/>
        <color theme="9" tint="0.79998168889431442"/>
        <color theme="9" tint="0.39997558519241921"/>
      </colorScale>
    </cfRule>
  </conditionalFormatting>
  <conditionalFormatting sqref="Q5">
    <cfRule type="colorScale" priority="277">
      <colorScale>
        <cfvo type="min"/>
        <cfvo type="max"/>
        <color theme="5" tint="0.79998168889431442"/>
        <color theme="5" tint="0.39997558519241921"/>
      </colorScale>
    </cfRule>
  </conditionalFormatting>
  <conditionalFormatting sqref="Q6">
    <cfRule type="colorScale" priority="148">
      <colorScale>
        <cfvo type="min"/>
        <cfvo type="max"/>
        <color theme="5" tint="0.79998168889431442"/>
        <color theme="5" tint="0.39997558519241921"/>
      </colorScale>
    </cfRule>
  </conditionalFormatting>
  <conditionalFormatting sqref="Q7">
    <cfRule type="colorScale" priority="156">
      <colorScale>
        <cfvo type="min"/>
        <cfvo type="max"/>
        <color theme="5" tint="0.79998168889431442"/>
        <color theme="5" tint="0.39997558519241921"/>
      </colorScale>
    </cfRule>
  </conditionalFormatting>
  <conditionalFormatting sqref="Q8">
    <cfRule type="colorScale" priority="172">
      <colorScale>
        <cfvo type="min"/>
        <cfvo type="max"/>
        <color theme="5" tint="0.79998168889431442"/>
        <color theme="5" tint="0.39997558519241921"/>
      </colorScale>
    </cfRule>
  </conditionalFormatting>
  <conditionalFormatting sqref="Q9">
    <cfRule type="colorScale" priority="164">
      <colorScale>
        <cfvo type="min"/>
        <cfvo type="max"/>
        <color theme="5" tint="0.79998168889431442"/>
        <color theme="5" tint="0.39997558519241921"/>
      </colorScale>
    </cfRule>
  </conditionalFormatting>
  <conditionalFormatting sqref="Q10">
    <cfRule type="colorScale" priority="247">
      <colorScale>
        <cfvo type="min"/>
        <cfvo type="max"/>
        <color theme="8" tint="0.79998168889431442"/>
        <color theme="8" tint="0.39997558519241921"/>
      </colorScale>
    </cfRule>
  </conditionalFormatting>
  <conditionalFormatting sqref="Q11">
    <cfRule type="colorScale" priority="139">
      <colorScale>
        <cfvo type="min"/>
        <cfvo type="max"/>
        <color theme="8" tint="0.79998168889431442"/>
        <color theme="8" tint="0.39997558519241921"/>
      </colorScale>
    </cfRule>
  </conditionalFormatting>
  <conditionalFormatting sqref="Q12">
    <cfRule type="colorScale" priority="130">
      <colorScale>
        <cfvo type="min"/>
        <cfvo type="max"/>
        <color theme="8" tint="0.79998168889431442"/>
        <color theme="8" tint="0.39997558519241921"/>
      </colorScale>
    </cfRule>
  </conditionalFormatting>
  <conditionalFormatting sqref="Q13">
    <cfRule type="colorScale" priority="121">
      <colorScale>
        <cfvo type="min"/>
        <cfvo type="max"/>
        <color theme="8" tint="0.79998168889431442"/>
        <color theme="8" tint="0.39997558519241921"/>
      </colorScale>
    </cfRule>
  </conditionalFormatting>
  <conditionalFormatting sqref="Q14">
    <cfRule type="colorScale" priority="112">
      <colorScale>
        <cfvo type="min"/>
        <cfvo type="max"/>
        <color theme="8" tint="0.79998168889431442"/>
        <color theme="8" tint="0.39997558519241921"/>
      </colorScale>
    </cfRule>
  </conditionalFormatting>
  <conditionalFormatting sqref="Q15">
    <cfRule type="colorScale" priority="227">
      <colorScale>
        <cfvo type="min"/>
        <cfvo type="max"/>
        <color theme="7" tint="0.79998168889431442"/>
        <color theme="7" tint="0.39997558519241921"/>
      </colorScale>
    </cfRule>
  </conditionalFormatting>
  <conditionalFormatting sqref="Q16">
    <cfRule type="colorScale" priority="76">
      <colorScale>
        <cfvo type="min"/>
        <cfvo type="max"/>
        <color theme="7" tint="0.79998168889431442"/>
        <color theme="7" tint="0.39997558519241921"/>
      </colorScale>
    </cfRule>
  </conditionalFormatting>
  <conditionalFormatting sqref="Q17">
    <cfRule type="colorScale" priority="85">
      <colorScale>
        <cfvo type="min"/>
        <cfvo type="max"/>
        <color theme="7" tint="0.79998168889431442"/>
        <color theme="7" tint="0.39997558519241921"/>
      </colorScale>
    </cfRule>
  </conditionalFormatting>
  <conditionalFormatting sqref="Q18">
    <cfRule type="colorScale" priority="94">
      <colorScale>
        <cfvo type="min"/>
        <cfvo type="max"/>
        <color theme="7" tint="0.79998168889431442"/>
        <color theme="7" tint="0.39997558519241921"/>
      </colorScale>
    </cfRule>
  </conditionalFormatting>
  <conditionalFormatting sqref="Q19">
    <cfRule type="colorScale" priority="103">
      <colorScale>
        <cfvo type="min"/>
        <cfvo type="max"/>
        <color theme="7" tint="0.79998168889431442"/>
        <color theme="7" tint="0.39997558519241921"/>
      </colorScale>
    </cfRule>
  </conditionalFormatting>
  <conditionalFormatting sqref="Q20">
    <cfRule type="colorScale" priority="193">
      <colorScale>
        <cfvo type="min"/>
        <cfvo type="max"/>
        <color theme="9" tint="0.79998168889431442"/>
        <color theme="9" tint="0.39997558519241921"/>
      </colorScale>
    </cfRule>
    <cfRule type="colorScale" priority="194">
      <colorScale>
        <cfvo type="min"/>
        <cfvo type="max"/>
        <color rgb="FFFCFCFF"/>
        <color rgb="FF63BE7B"/>
      </colorScale>
    </cfRule>
  </conditionalFormatting>
  <conditionalFormatting sqref="Q21">
    <cfRule type="colorScale" priority="62">
      <colorScale>
        <cfvo type="min"/>
        <cfvo type="max"/>
        <color rgb="FFFCFCFF"/>
        <color rgb="FF63BE7B"/>
      </colorScale>
    </cfRule>
    <cfRule type="colorScale" priority="61">
      <colorScale>
        <cfvo type="min"/>
        <cfvo type="max"/>
        <color theme="9" tint="0.79998168889431442"/>
        <color theme="9" tint="0.39997558519241921"/>
      </colorScale>
    </cfRule>
  </conditionalFormatting>
  <conditionalFormatting sqref="Q22">
    <cfRule type="colorScale" priority="44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theme="9" tint="0.79998168889431442"/>
        <color theme="9" tint="0.39997558519241921"/>
      </colorScale>
    </cfRule>
  </conditionalFormatting>
  <conditionalFormatting sqref="Q23">
    <cfRule type="colorScale" priority="26">
      <colorScale>
        <cfvo type="min"/>
        <cfvo type="max"/>
        <color rgb="FFFCFCFF"/>
        <color rgb="FF63BE7B"/>
      </colorScale>
    </cfRule>
    <cfRule type="colorScale" priority="25">
      <colorScale>
        <cfvo type="min"/>
        <cfvo type="max"/>
        <color theme="9" tint="0.79998168889431442"/>
        <color theme="9" tint="0.39997558519241921"/>
      </colorScale>
    </cfRule>
  </conditionalFormatting>
  <conditionalFormatting sqref="Q24">
    <cfRule type="colorScale" priority="7">
      <colorScale>
        <cfvo type="min"/>
        <cfvo type="max"/>
        <color theme="9" tint="0.79998168889431442"/>
        <color theme="9" tint="0.39997558519241921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R5:R9">
    <cfRule type="colorScale" priority="278">
      <colorScale>
        <cfvo type="min"/>
        <cfvo type="max"/>
        <color theme="5" tint="0.79998168889431442"/>
        <color theme="5" tint="0.39997558519241921"/>
      </colorScale>
    </cfRule>
  </conditionalFormatting>
  <conditionalFormatting sqref="R10:R14">
    <cfRule type="colorScale" priority="246">
      <colorScale>
        <cfvo type="min"/>
        <cfvo type="max"/>
        <color theme="8" tint="0.79998168889431442"/>
        <color theme="8" tint="0.39997558519241921"/>
      </colorScale>
    </cfRule>
  </conditionalFormatting>
  <conditionalFormatting sqref="R15:R19">
    <cfRule type="colorScale" priority="226">
      <colorScale>
        <cfvo type="min"/>
        <cfvo type="max"/>
        <color theme="7" tint="0.79998168889431442"/>
        <color theme="7" tint="0.39997558519241921"/>
      </colorScale>
    </cfRule>
  </conditionalFormatting>
  <conditionalFormatting sqref="R20:R24">
    <cfRule type="colorScale" priority="192">
      <colorScale>
        <cfvo type="min"/>
        <cfvo type="max"/>
        <color rgb="FFFCFCFF"/>
        <color rgb="FF63BE7B"/>
      </colorScale>
    </cfRule>
    <cfRule type="colorScale" priority="191">
      <colorScale>
        <cfvo type="min"/>
        <cfvo type="max"/>
        <color theme="9" tint="0.79998168889431442"/>
        <color theme="9" tint="0.39997558519241921"/>
      </colorScale>
    </cfRule>
  </conditionalFormatting>
  <conditionalFormatting sqref="S5">
    <cfRule type="colorScale" priority="276">
      <colorScale>
        <cfvo type="min"/>
        <cfvo type="max"/>
        <color theme="5" tint="0.79998168889431442"/>
        <color theme="5" tint="0.39997558519241921"/>
      </colorScale>
    </cfRule>
  </conditionalFormatting>
  <conditionalFormatting sqref="S6">
    <cfRule type="colorScale" priority="147">
      <colorScale>
        <cfvo type="min"/>
        <cfvo type="max"/>
        <color theme="5" tint="0.79998168889431442"/>
        <color theme="5" tint="0.39997558519241921"/>
      </colorScale>
    </cfRule>
  </conditionalFormatting>
  <conditionalFormatting sqref="S7">
    <cfRule type="colorScale" priority="155">
      <colorScale>
        <cfvo type="min"/>
        <cfvo type="max"/>
        <color theme="5" tint="0.79998168889431442"/>
        <color theme="5" tint="0.39997558519241921"/>
      </colorScale>
    </cfRule>
  </conditionalFormatting>
  <conditionalFormatting sqref="S8">
    <cfRule type="colorScale" priority="171">
      <colorScale>
        <cfvo type="min"/>
        <cfvo type="max"/>
        <color theme="5" tint="0.79998168889431442"/>
        <color theme="5" tint="0.39997558519241921"/>
      </colorScale>
    </cfRule>
  </conditionalFormatting>
  <conditionalFormatting sqref="S9">
    <cfRule type="colorScale" priority="163">
      <colorScale>
        <cfvo type="min"/>
        <cfvo type="max"/>
        <color theme="5" tint="0.79998168889431442"/>
        <color theme="5" tint="0.39997558519241921"/>
      </colorScale>
    </cfRule>
  </conditionalFormatting>
  <conditionalFormatting sqref="S10">
    <cfRule type="colorScale" priority="245">
      <colorScale>
        <cfvo type="min"/>
        <cfvo type="max"/>
        <color theme="8" tint="0.79998168889431442"/>
        <color theme="8" tint="0.39997558519241921"/>
      </colorScale>
    </cfRule>
  </conditionalFormatting>
  <conditionalFormatting sqref="S11">
    <cfRule type="colorScale" priority="138">
      <colorScale>
        <cfvo type="min"/>
        <cfvo type="max"/>
        <color theme="8" tint="0.79998168889431442"/>
        <color theme="8" tint="0.39997558519241921"/>
      </colorScale>
    </cfRule>
  </conditionalFormatting>
  <conditionalFormatting sqref="S12">
    <cfRule type="colorScale" priority="129">
      <colorScale>
        <cfvo type="min"/>
        <cfvo type="max"/>
        <color theme="8" tint="0.79998168889431442"/>
        <color theme="8" tint="0.39997558519241921"/>
      </colorScale>
    </cfRule>
  </conditionalFormatting>
  <conditionalFormatting sqref="S13">
    <cfRule type="colorScale" priority="120">
      <colorScale>
        <cfvo type="min"/>
        <cfvo type="max"/>
        <color theme="8" tint="0.79998168889431442"/>
        <color theme="8" tint="0.39997558519241921"/>
      </colorScale>
    </cfRule>
  </conditionalFormatting>
  <conditionalFormatting sqref="S14">
    <cfRule type="colorScale" priority="111">
      <colorScale>
        <cfvo type="min"/>
        <cfvo type="max"/>
        <color theme="8" tint="0.79998168889431442"/>
        <color theme="8" tint="0.39997558519241921"/>
      </colorScale>
    </cfRule>
  </conditionalFormatting>
  <conditionalFormatting sqref="S15">
    <cfRule type="colorScale" priority="225">
      <colorScale>
        <cfvo type="min"/>
        <cfvo type="max"/>
        <color theme="7" tint="0.79998168889431442"/>
        <color theme="7" tint="0.39997558519241921"/>
      </colorScale>
    </cfRule>
  </conditionalFormatting>
  <conditionalFormatting sqref="S16">
    <cfRule type="colorScale" priority="75">
      <colorScale>
        <cfvo type="min"/>
        <cfvo type="max"/>
        <color theme="7" tint="0.79998168889431442"/>
        <color theme="7" tint="0.39997558519241921"/>
      </colorScale>
    </cfRule>
  </conditionalFormatting>
  <conditionalFormatting sqref="S17">
    <cfRule type="colorScale" priority="84">
      <colorScale>
        <cfvo type="min"/>
        <cfvo type="max"/>
        <color theme="7" tint="0.79998168889431442"/>
        <color theme="7" tint="0.39997558519241921"/>
      </colorScale>
    </cfRule>
  </conditionalFormatting>
  <conditionalFormatting sqref="S18">
    <cfRule type="colorScale" priority="93">
      <colorScale>
        <cfvo type="min"/>
        <cfvo type="max"/>
        <color theme="7" tint="0.79998168889431442"/>
        <color theme="7" tint="0.39997558519241921"/>
      </colorScale>
    </cfRule>
  </conditionalFormatting>
  <conditionalFormatting sqref="S19">
    <cfRule type="colorScale" priority="102">
      <colorScale>
        <cfvo type="min"/>
        <cfvo type="max"/>
        <color theme="7" tint="0.79998168889431442"/>
        <color theme="7" tint="0.39997558519241921"/>
      </colorScale>
    </cfRule>
  </conditionalFormatting>
  <conditionalFormatting sqref="S20">
    <cfRule type="colorScale" priority="189">
      <colorScale>
        <cfvo type="min"/>
        <cfvo type="max"/>
        <color theme="9" tint="0.79998168889431442"/>
        <color theme="9" tint="0.39997558519241921"/>
      </colorScale>
    </cfRule>
    <cfRule type="colorScale" priority="190">
      <colorScale>
        <cfvo type="min"/>
        <cfvo type="max"/>
        <color rgb="FFFCFCFF"/>
        <color rgb="FF63BE7B"/>
      </colorScale>
    </cfRule>
  </conditionalFormatting>
  <conditionalFormatting sqref="S21">
    <cfRule type="colorScale" priority="59">
      <colorScale>
        <cfvo type="min"/>
        <cfvo type="max"/>
        <color theme="9" tint="0.79998168889431442"/>
        <color theme="9" tint="0.39997558519241921"/>
      </colorScale>
    </cfRule>
    <cfRule type="colorScale" priority="60">
      <colorScale>
        <cfvo type="min"/>
        <cfvo type="max"/>
        <color rgb="FFFCFCFF"/>
        <color rgb="FF63BE7B"/>
      </colorScale>
    </cfRule>
  </conditionalFormatting>
  <conditionalFormatting sqref="S22">
    <cfRule type="colorScale" priority="41">
      <colorScale>
        <cfvo type="min"/>
        <cfvo type="max"/>
        <color theme="9" tint="0.79998168889431442"/>
        <color theme="9" tint="0.39997558519241921"/>
      </colorScale>
    </cfRule>
    <cfRule type="colorScale" priority="42">
      <colorScale>
        <cfvo type="min"/>
        <cfvo type="max"/>
        <color rgb="FFFCFCFF"/>
        <color rgb="FF63BE7B"/>
      </colorScale>
    </cfRule>
  </conditionalFormatting>
  <conditionalFormatting sqref="S23">
    <cfRule type="colorScale" priority="23">
      <colorScale>
        <cfvo type="min"/>
        <cfvo type="max"/>
        <color theme="9" tint="0.79998168889431442"/>
        <color theme="9" tint="0.39997558519241921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S24">
    <cfRule type="colorScale" priority="5">
      <colorScale>
        <cfvo type="min"/>
        <cfvo type="max"/>
        <color theme="9" tint="0.79998168889431442"/>
        <color theme="9" tint="0.39997558519241921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T5:T9">
    <cfRule type="colorScale" priority="275">
      <colorScale>
        <cfvo type="min"/>
        <cfvo type="max"/>
        <color theme="5" tint="0.79998168889431442"/>
        <color theme="5" tint="0.39997558519241921"/>
      </colorScale>
    </cfRule>
  </conditionalFormatting>
  <conditionalFormatting sqref="T10:T14">
    <cfRule type="colorScale" priority="244">
      <colorScale>
        <cfvo type="min"/>
        <cfvo type="max"/>
        <color theme="8" tint="0.79998168889431442"/>
        <color theme="8" tint="0.39997558519241921"/>
      </colorScale>
    </cfRule>
  </conditionalFormatting>
  <conditionalFormatting sqref="T15:T19">
    <cfRule type="colorScale" priority="223">
      <colorScale>
        <cfvo type="min"/>
        <cfvo type="max"/>
        <color theme="7" tint="0.79998168889431442"/>
        <color theme="7" tint="0.39997558519241921"/>
      </colorScale>
    </cfRule>
  </conditionalFormatting>
  <conditionalFormatting sqref="T20:T24">
    <cfRule type="colorScale" priority="188">
      <colorScale>
        <cfvo type="min"/>
        <cfvo type="max"/>
        <color rgb="FFFCFCFF"/>
        <color rgb="FF63BE7B"/>
      </colorScale>
    </cfRule>
    <cfRule type="colorScale" priority="187">
      <colorScale>
        <cfvo type="min"/>
        <cfvo type="max"/>
        <color theme="9" tint="0.79998168889431442"/>
        <color theme="9" tint="0.39997558519241921"/>
      </colorScale>
    </cfRule>
  </conditionalFormatting>
  <conditionalFormatting sqref="U5">
    <cfRule type="colorScale" priority="274">
      <colorScale>
        <cfvo type="min"/>
        <cfvo type="max"/>
        <color theme="5" tint="0.79998168889431442"/>
        <color theme="5" tint="0.39997558519241921"/>
      </colorScale>
    </cfRule>
  </conditionalFormatting>
  <conditionalFormatting sqref="U6">
    <cfRule type="colorScale" priority="146">
      <colorScale>
        <cfvo type="min"/>
        <cfvo type="max"/>
        <color theme="5" tint="0.79998168889431442"/>
        <color theme="5" tint="0.39997558519241921"/>
      </colorScale>
    </cfRule>
  </conditionalFormatting>
  <conditionalFormatting sqref="U7">
    <cfRule type="colorScale" priority="154">
      <colorScale>
        <cfvo type="min"/>
        <cfvo type="max"/>
        <color theme="5" tint="0.79998168889431442"/>
        <color theme="5" tint="0.39997558519241921"/>
      </colorScale>
    </cfRule>
  </conditionalFormatting>
  <conditionalFormatting sqref="U8">
    <cfRule type="colorScale" priority="170">
      <colorScale>
        <cfvo type="min"/>
        <cfvo type="max"/>
        <color theme="5" tint="0.79998168889431442"/>
        <color theme="5" tint="0.39997558519241921"/>
      </colorScale>
    </cfRule>
  </conditionalFormatting>
  <conditionalFormatting sqref="U9">
    <cfRule type="colorScale" priority="162">
      <colorScale>
        <cfvo type="min"/>
        <cfvo type="max"/>
        <color theme="5" tint="0.79998168889431442"/>
        <color theme="5" tint="0.39997558519241921"/>
      </colorScale>
    </cfRule>
  </conditionalFormatting>
  <conditionalFormatting sqref="U10">
    <cfRule type="colorScale" priority="243">
      <colorScale>
        <cfvo type="min"/>
        <cfvo type="max"/>
        <color theme="8" tint="0.79998168889431442"/>
        <color theme="8" tint="0.39997558519241921"/>
      </colorScale>
    </cfRule>
  </conditionalFormatting>
  <conditionalFormatting sqref="U11">
    <cfRule type="colorScale" priority="137">
      <colorScale>
        <cfvo type="min"/>
        <cfvo type="max"/>
        <color theme="8" tint="0.79998168889431442"/>
        <color theme="8" tint="0.39997558519241921"/>
      </colorScale>
    </cfRule>
  </conditionalFormatting>
  <conditionalFormatting sqref="U12">
    <cfRule type="colorScale" priority="128">
      <colorScale>
        <cfvo type="min"/>
        <cfvo type="max"/>
        <color theme="8" tint="0.79998168889431442"/>
        <color theme="8" tint="0.39997558519241921"/>
      </colorScale>
    </cfRule>
  </conditionalFormatting>
  <conditionalFormatting sqref="U13">
    <cfRule type="colorScale" priority="119">
      <colorScale>
        <cfvo type="min"/>
        <cfvo type="max"/>
        <color theme="8" tint="0.79998168889431442"/>
        <color theme="8" tint="0.39997558519241921"/>
      </colorScale>
    </cfRule>
  </conditionalFormatting>
  <conditionalFormatting sqref="U14">
    <cfRule type="colorScale" priority="110">
      <colorScale>
        <cfvo type="min"/>
        <cfvo type="max"/>
        <color theme="8" tint="0.79998168889431442"/>
        <color theme="8" tint="0.39997558519241921"/>
      </colorScale>
    </cfRule>
  </conditionalFormatting>
  <conditionalFormatting sqref="U15">
    <cfRule type="colorScale" priority="224">
      <colorScale>
        <cfvo type="min"/>
        <cfvo type="max"/>
        <color theme="7" tint="0.79998168889431442"/>
        <color theme="7" tint="0.39997558519241921"/>
      </colorScale>
    </cfRule>
  </conditionalFormatting>
  <conditionalFormatting sqref="U16">
    <cfRule type="colorScale" priority="74">
      <colorScale>
        <cfvo type="min"/>
        <cfvo type="max"/>
        <color theme="7" tint="0.79998168889431442"/>
        <color theme="7" tint="0.39997558519241921"/>
      </colorScale>
    </cfRule>
  </conditionalFormatting>
  <conditionalFormatting sqref="U17">
    <cfRule type="colorScale" priority="83">
      <colorScale>
        <cfvo type="min"/>
        <cfvo type="max"/>
        <color theme="7" tint="0.79998168889431442"/>
        <color theme="7" tint="0.39997558519241921"/>
      </colorScale>
    </cfRule>
  </conditionalFormatting>
  <conditionalFormatting sqref="U18">
    <cfRule type="colorScale" priority="92">
      <colorScale>
        <cfvo type="min"/>
        <cfvo type="max"/>
        <color theme="7" tint="0.79998168889431442"/>
        <color theme="7" tint="0.39997558519241921"/>
      </colorScale>
    </cfRule>
  </conditionalFormatting>
  <conditionalFormatting sqref="U19">
    <cfRule type="colorScale" priority="101">
      <colorScale>
        <cfvo type="min"/>
        <cfvo type="max"/>
        <color theme="7" tint="0.79998168889431442"/>
        <color theme="7" tint="0.39997558519241921"/>
      </colorScale>
    </cfRule>
  </conditionalFormatting>
  <conditionalFormatting sqref="U20">
    <cfRule type="colorScale" priority="185">
      <colorScale>
        <cfvo type="min"/>
        <cfvo type="max"/>
        <color theme="9" tint="0.79998168889431442"/>
        <color theme="9" tint="0.39997558519241921"/>
      </colorScale>
    </cfRule>
    <cfRule type="colorScale" priority="186">
      <colorScale>
        <cfvo type="min"/>
        <cfvo type="max"/>
        <color rgb="FFFCFCFF"/>
        <color rgb="FF63BE7B"/>
      </colorScale>
    </cfRule>
  </conditionalFormatting>
  <conditionalFormatting sqref="U21">
    <cfRule type="colorScale" priority="58">
      <colorScale>
        <cfvo type="min"/>
        <cfvo type="max"/>
        <color rgb="FFFCFCFF"/>
        <color rgb="FF63BE7B"/>
      </colorScale>
    </cfRule>
    <cfRule type="colorScale" priority="57">
      <colorScale>
        <cfvo type="min"/>
        <cfvo type="max"/>
        <color theme="9" tint="0.79998168889431442"/>
        <color theme="9" tint="0.39997558519241921"/>
      </colorScale>
    </cfRule>
  </conditionalFormatting>
  <conditionalFormatting sqref="U22">
    <cfRule type="colorScale" priority="40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max"/>
        <color theme="9" tint="0.79998168889431442"/>
        <color theme="9" tint="0.39997558519241921"/>
      </colorScale>
    </cfRule>
  </conditionalFormatting>
  <conditionalFormatting sqref="U23">
    <cfRule type="colorScale" priority="21">
      <colorScale>
        <cfvo type="min"/>
        <cfvo type="max"/>
        <color theme="9" tint="0.79998168889431442"/>
        <color theme="9" tint="0.39997558519241921"/>
      </colorScale>
    </cfRule>
    <cfRule type="colorScale" priority="22">
      <colorScale>
        <cfvo type="min"/>
        <cfvo type="max"/>
        <color rgb="FFFCFCFF"/>
        <color rgb="FF63BE7B"/>
      </colorScale>
    </cfRule>
  </conditionalFormatting>
  <conditionalFormatting sqref="U24">
    <cfRule type="colorScale" priority="4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max"/>
        <color theme="9" tint="0.79998168889431442"/>
        <color theme="9" tint="0.39997558519241921"/>
      </colorScale>
    </cfRule>
  </conditionalFormatting>
  <conditionalFormatting sqref="V5:V9">
    <cfRule type="colorScale" priority="273">
      <colorScale>
        <cfvo type="min"/>
        <cfvo type="max"/>
        <color theme="5" tint="0.79998168889431442"/>
        <color theme="5" tint="0.39997558519241921"/>
      </colorScale>
    </cfRule>
  </conditionalFormatting>
  <conditionalFormatting sqref="V10:V14">
    <cfRule type="colorScale" priority="241">
      <colorScale>
        <cfvo type="min"/>
        <cfvo type="max"/>
        <color theme="8" tint="0.79998168889431442"/>
        <color theme="8" tint="0.39997558519241921"/>
      </colorScale>
    </cfRule>
  </conditionalFormatting>
  <conditionalFormatting sqref="V15:V19">
    <cfRule type="colorScale" priority="222">
      <colorScale>
        <cfvo type="min"/>
        <cfvo type="max"/>
        <color theme="7" tint="0.79998168889431442"/>
        <color theme="7" tint="0.39997558519241921"/>
      </colorScale>
    </cfRule>
  </conditionalFormatting>
  <conditionalFormatting sqref="V20:V24">
    <cfRule type="colorScale" priority="184">
      <colorScale>
        <cfvo type="min"/>
        <cfvo type="max"/>
        <color rgb="FFFCFCFF"/>
        <color rgb="FF63BE7B"/>
      </colorScale>
    </cfRule>
    <cfRule type="colorScale" priority="183">
      <colorScale>
        <cfvo type="min"/>
        <cfvo type="max"/>
        <color theme="9" tint="0.79998168889431442"/>
        <color theme="9" tint="0.39997558519241921"/>
      </colorScale>
    </cfRule>
  </conditionalFormatting>
  <conditionalFormatting sqref="W5">
    <cfRule type="colorScale" priority="272">
      <colorScale>
        <cfvo type="min"/>
        <cfvo type="max"/>
        <color theme="5" tint="0.79998168889431442"/>
        <color theme="5" tint="0.39997558519241921"/>
      </colorScale>
    </cfRule>
  </conditionalFormatting>
  <conditionalFormatting sqref="W6">
    <cfRule type="colorScale" priority="145">
      <colorScale>
        <cfvo type="min"/>
        <cfvo type="max"/>
        <color theme="5" tint="0.79998168889431442"/>
        <color theme="5" tint="0.39997558519241921"/>
      </colorScale>
    </cfRule>
  </conditionalFormatting>
  <conditionalFormatting sqref="W7">
    <cfRule type="colorScale" priority="153">
      <colorScale>
        <cfvo type="min"/>
        <cfvo type="max"/>
        <color theme="5" tint="0.79998168889431442"/>
        <color theme="5" tint="0.39997558519241921"/>
      </colorScale>
    </cfRule>
  </conditionalFormatting>
  <conditionalFormatting sqref="W8">
    <cfRule type="colorScale" priority="169">
      <colorScale>
        <cfvo type="min"/>
        <cfvo type="max"/>
        <color theme="5" tint="0.79998168889431442"/>
        <color theme="5" tint="0.39997558519241921"/>
      </colorScale>
    </cfRule>
  </conditionalFormatting>
  <conditionalFormatting sqref="W9">
    <cfRule type="colorScale" priority="161">
      <colorScale>
        <cfvo type="min"/>
        <cfvo type="max"/>
        <color theme="5" tint="0.79998168889431442"/>
        <color theme="5" tint="0.39997558519241921"/>
      </colorScale>
    </cfRule>
  </conditionalFormatting>
  <conditionalFormatting sqref="W10">
    <cfRule type="colorScale" priority="242">
      <colorScale>
        <cfvo type="min"/>
        <cfvo type="max"/>
        <color theme="8" tint="0.79998168889431442"/>
        <color theme="8" tint="0.39997558519241921"/>
      </colorScale>
    </cfRule>
  </conditionalFormatting>
  <conditionalFormatting sqref="W11">
    <cfRule type="colorScale" priority="136">
      <colorScale>
        <cfvo type="min"/>
        <cfvo type="max"/>
        <color theme="8" tint="0.79998168889431442"/>
        <color theme="8" tint="0.39997558519241921"/>
      </colorScale>
    </cfRule>
  </conditionalFormatting>
  <conditionalFormatting sqref="W12">
    <cfRule type="colorScale" priority="127">
      <colorScale>
        <cfvo type="min"/>
        <cfvo type="max"/>
        <color theme="8" tint="0.79998168889431442"/>
        <color theme="8" tint="0.39997558519241921"/>
      </colorScale>
    </cfRule>
  </conditionalFormatting>
  <conditionalFormatting sqref="W13">
    <cfRule type="colorScale" priority="118">
      <colorScale>
        <cfvo type="min"/>
        <cfvo type="max"/>
        <color theme="8" tint="0.79998168889431442"/>
        <color theme="8" tint="0.39997558519241921"/>
      </colorScale>
    </cfRule>
  </conditionalFormatting>
  <conditionalFormatting sqref="W14">
    <cfRule type="colorScale" priority="109">
      <colorScale>
        <cfvo type="min"/>
        <cfvo type="max"/>
        <color theme="8" tint="0.79998168889431442"/>
        <color theme="8" tint="0.39997558519241921"/>
      </colorScale>
    </cfRule>
  </conditionalFormatting>
  <conditionalFormatting sqref="W15">
    <cfRule type="colorScale" priority="221">
      <colorScale>
        <cfvo type="min"/>
        <cfvo type="max"/>
        <color theme="7" tint="0.79998168889431442"/>
        <color theme="7" tint="0.39997558519241921"/>
      </colorScale>
    </cfRule>
  </conditionalFormatting>
  <conditionalFormatting sqref="W16">
    <cfRule type="colorScale" priority="73">
      <colorScale>
        <cfvo type="min"/>
        <cfvo type="max"/>
        <color theme="7" tint="0.79998168889431442"/>
        <color theme="7" tint="0.39997558519241921"/>
      </colorScale>
    </cfRule>
  </conditionalFormatting>
  <conditionalFormatting sqref="W17">
    <cfRule type="colorScale" priority="82">
      <colorScale>
        <cfvo type="min"/>
        <cfvo type="max"/>
        <color theme="7" tint="0.79998168889431442"/>
        <color theme="7" tint="0.39997558519241921"/>
      </colorScale>
    </cfRule>
  </conditionalFormatting>
  <conditionalFormatting sqref="W18">
    <cfRule type="colorScale" priority="91">
      <colorScale>
        <cfvo type="min"/>
        <cfvo type="max"/>
        <color theme="7" tint="0.79998168889431442"/>
        <color theme="7" tint="0.39997558519241921"/>
      </colorScale>
    </cfRule>
  </conditionalFormatting>
  <conditionalFormatting sqref="W19">
    <cfRule type="colorScale" priority="100">
      <colorScale>
        <cfvo type="min"/>
        <cfvo type="max"/>
        <color theme="7" tint="0.79998168889431442"/>
        <color theme="7" tint="0.39997558519241921"/>
      </colorScale>
    </cfRule>
  </conditionalFormatting>
  <conditionalFormatting sqref="W20">
    <cfRule type="colorScale" priority="182">
      <colorScale>
        <cfvo type="min"/>
        <cfvo type="max"/>
        <color rgb="FFFCFCFF"/>
        <color rgb="FF63BE7B"/>
      </colorScale>
    </cfRule>
    <cfRule type="colorScale" priority="181">
      <colorScale>
        <cfvo type="min"/>
        <cfvo type="max"/>
        <color theme="9" tint="0.79998168889431442"/>
        <color theme="9" tint="0.39997558519241921"/>
      </colorScale>
    </cfRule>
  </conditionalFormatting>
  <conditionalFormatting sqref="W21">
    <cfRule type="colorScale" priority="56">
      <colorScale>
        <cfvo type="min"/>
        <cfvo type="max"/>
        <color rgb="FFFCFCFF"/>
        <color rgb="FF63BE7B"/>
      </colorScale>
    </cfRule>
    <cfRule type="colorScale" priority="55">
      <colorScale>
        <cfvo type="min"/>
        <cfvo type="max"/>
        <color theme="9" tint="0.79998168889431442"/>
        <color theme="9" tint="0.39997558519241921"/>
      </colorScale>
    </cfRule>
  </conditionalFormatting>
  <conditionalFormatting sqref="W22">
    <cfRule type="colorScale" priority="38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max"/>
        <color theme="9" tint="0.79998168889431442"/>
        <color theme="9" tint="0.39997558519241921"/>
      </colorScale>
    </cfRule>
  </conditionalFormatting>
  <conditionalFormatting sqref="W23">
    <cfRule type="colorScale" priority="20">
      <colorScale>
        <cfvo type="min"/>
        <cfvo type="max"/>
        <color rgb="FFFCFCFF"/>
        <color rgb="FF63BE7B"/>
      </colorScale>
    </cfRule>
    <cfRule type="colorScale" priority="19">
      <colorScale>
        <cfvo type="min"/>
        <cfvo type="max"/>
        <color theme="9" tint="0.79998168889431442"/>
        <color theme="9" tint="0.39997558519241921"/>
      </colorScale>
    </cfRule>
  </conditionalFormatting>
  <conditionalFormatting sqref="W24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9" tint="0.79998168889431442"/>
        <color theme="9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0B7A-8AEA-42B1-BE74-E49B5367931A}">
  <dimension ref="A1:N45"/>
  <sheetViews>
    <sheetView workbookViewId="0">
      <selection activeCell="N9" sqref="N9"/>
    </sheetView>
  </sheetViews>
  <sheetFormatPr defaultRowHeight="15" x14ac:dyDescent="0.25"/>
  <cols>
    <col min="1" max="1" width="18" customWidth="1"/>
    <col min="2" max="2" width="37.28515625" customWidth="1"/>
    <col min="3" max="3" width="15.42578125" customWidth="1"/>
    <col min="4" max="4" width="17.42578125" customWidth="1"/>
    <col min="5" max="5" width="18" customWidth="1"/>
    <col min="6" max="6" width="18.85546875" customWidth="1"/>
    <col min="7" max="7" width="21" customWidth="1"/>
    <col min="8" max="8" width="18.42578125" customWidth="1"/>
    <col min="9" max="9" width="20.28515625" customWidth="1"/>
    <col min="10" max="10" width="19.42578125" customWidth="1"/>
    <col min="11" max="11" width="18.140625" customWidth="1"/>
    <col min="12" max="12" width="16.85546875" customWidth="1"/>
    <col min="13" max="13" width="18.28515625" customWidth="1"/>
  </cols>
  <sheetData>
    <row r="1" spans="1:14" ht="21" x14ac:dyDescent="0.35">
      <c r="A1" s="12" t="s">
        <v>3</v>
      </c>
    </row>
    <row r="3" spans="1:14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0</v>
      </c>
      <c r="B4" t="s">
        <v>36</v>
      </c>
      <c r="C4" t="s">
        <v>53</v>
      </c>
      <c r="D4">
        <v>7.6657903190000001</v>
      </c>
      <c r="E4">
        <v>0.8644453084</v>
      </c>
      <c r="F4">
        <v>0.86465215240000004</v>
      </c>
      <c r="G4">
        <v>0.86444435139999998</v>
      </c>
      <c r="H4">
        <v>0.86442600599999997</v>
      </c>
      <c r="I4">
        <v>0.86444435139999998</v>
      </c>
      <c r="J4">
        <v>0.86109542630000002</v>
      </c>
      <c r="K4">
        <v>0.89929546930000004</v>
      </c>
      <c r="L4">
        <v>0.86109542630000002</v>
      </c>
      <c r="M4">
        <v>0.87249301199999996</v>
      </c>
      <c r="N4">
        <v>0.93087573059999995</v>
      </c>
    </row>
    <row r="5" spans="1:14" x14ac:dyDescent="0.25">
      <c r="A5">
        <v>1</v>
      </c>
      <c r="B5" t="s">
        <v>36</v>
      </c>
      <c r="C5" t="s">
        <v>53</v>
      </c>
      <c r="D5">
        <v>8.0614931579999993</v>
      </c>
      <c r="E5">
        <v>0.8644453084</v>
      </c>
      <c r="F5">
        <v>0.86465215240000004</v>
      </c>
      <c r="G5">
        <v>0.86444435139999998</v>
      </c>
      <c r="H5">
        <v>0.86442600599999997</v>
      </c>
      <c r="I5">
        <v>0.86444435139999998</v>
      </c>
      <c r="J5">
        <v>0.86109542630000002</v>
      </c>
      <c r="K5">
        <v>0.89929546930000004</v>
      </c>
      <c r="L5">
        <v>0.86109542630000002</v>
      </c>
      <c r="M5">
        <v>0.87249301199999996</v>
      </c>
      <c r="N5">
        <v>0.93087573059999995</v>
      </c>
    </row>
    <row r="6" spans="1:14" x14ac:dyDescent="0.25">
      <c r="A6">
        <v>2</v>
      </c>
      <c r="B6" t="s">
        <v>36</v>
      </c>
      <c r="C6" t="s">
        <v>53</v>
      </c>
      <c r="D6">
        <v>8.0481944080000005</v>
      </c>
      <c r="E6">
        <v>0.8644453084</v>
      </c>
      <c r="F6">
        <v>0.86465215240000004</v>
      </c>
      <c r="G6">
        <v>0.86444435139999998</v>
      </c>
      <c r="H6">
        <v>0.86442600599999997</v>
      </c>
      <c r="I6">
        <v>0.86444435139999998</v>
      </c>
      <c r="J6">
        <v>0.86109542630000002</v>
      </c>
      <c r="K6">
        <v>0.89929546930000004</v>
      </c>
      <c r="L6">
        <v>0.86109542630000002</v>
      </c>
      <c r="M6">
        <v>0.87249301199999996</v>
      </c>
      <c r="N6">
        <v>0.93087573059999995</v>
      </c>
    </row>
    <row r="7" spans="1:14" x14ac:dyDescent="0.25">
      <c r="A7">
        <v>3</v>
      </c>
      <c r="B7" t="s">
        <v>36</v>
      </c>
      <c r="C7" t="s">
        <v>53</v>
      </c>
      <c r="D7">
        <v>11.29493499</v>
      </c>
      <c r="E7">
        <v>0.8644453084</v>
      </c>
      <c r="F7">
        <v>0.86465215240000004</v>
      </c>
      <c r="G7">
        <v>0.86444435139999998</v>
      </c>
      <c r="H7">
        <v>0.86442600599999997</v>
      </c>
      <c r="I7">
        <v>0.86444435139999998</v>
      </c>
      <c r="J7">
        <v>0.86109542630000002</v>
      </c>
      <c r="K7">
        <v>0.89929546930000004</v>
      </c>
      <c r="L7">
        <v>0.86109542630000002</v>
      </c>
      <c r="M7">
        <v>0.87249301199999996</v>
      </c>
      <c r="N7">
        <v>0.93087573059999995</v>
      </c>
    </row>
    <row r="8" spans="1:14" x14ac:dyDescent="0.25">
      <c r="A8">
        <v>4</v>
      </c>
      <c r="B8" t="s">
        <v>36</v>
      </c>
      <c r="C8" t="s">
        <v>53</v>
      </c>
      <c r="D8">
        <v>9.9620473379999996</v>
      </c>
      <c r="E8">
        <v>0.8644453084</v>
      </c>
      <c r="F8">
        <v>0.86465215240000004</v>
      </c>
      <c r="G8">
        <v>0.86444435139999998</v>
      </c>
      <c r="H8">
        <v>0.86442600599999997</v>
      </c>
      <c r="I8">
        <v>0.86444435139999998</v>
      </c>
      <c r="J8">
        <v>0.86109542630000002</v>
      </c>
      <c r="K8">
        <v>0.89929546930000004</v>
      </c>
      <c r="L8">
        <v>0.86109542630000002</v>
      </c>
      <c r="M8">
        <v>0.87249301199999996</v>
      </c>
      <c r="N8">
        <v>0.93087573059999995</v>
      </c>
    </row>
    <row r="9" spans="1:14" x14ac:dyDescent="0.25">
      <c r="B9" s="7" t="s">
        <v>36</v>
      </c>
      <c r="C9" t="s">
        <v>53</v>
      </c>
      <c r="D9" s="7">
        <f>AVERAGE(D4:D8)</f>
        <v>9.0064920425999997</v>
      </c>
      <c r="E9" s="7">
        <f t="shared" ref="E9:N9" si="0">AVERAGE(E4:E8)</f>
        <v>0.8644453084</v>
      </c>
      <c r="F9" s="7">
        <f t="shared" si="0"/>
        <v>0.86465215240000004</v>
      </c>
      <c r="G9" s="7">
        <f t="shared" si="0"/>
        <v>0.86444435139999987</v>
      </c>
      <c r="H9" s="7">
        <f t="shared" si="0"/>
        <v>0.86442600600000008</v>
      </c>
      <c r="I9" s="7">
        <f t="shared" si="0"/>
        <v>0.86444435139999987</v>
      </c>
      <c r="J9" s="7">
        <f t="shared" si="0"/>
        <v>0.86109542630000002</v>
      </c>
      <c r="K9" s="7">
        <f t="shared" si="0"/>
        <v>0.89929546929999993</v>
      </c>
      <c r="L9" s="7">
        <f t="shared" si="0"/>
        <v>0.86109542630000002</v>
      </c>
      <c r="M9" s="7">
        <f t="shared" si="0"/>
        <v>0.87249301199999996</v>
      </c>
      <c r="N9" s="7">
        <f t="shared" si="0"/>
        <v>0.93087573060000006</v>
      </c>
    </row>
    <row r="13" spans="1:14" ht="21" x14ac:dyDescent="0.35">
      <c r="A13" s="12" t="s">
        <v>5</v>
      </c>
    </row>
    <row r="15" spans="1:14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 x14ac:dyDescent="0.25">
      <c r="A16">
        <v>0</v>
      </c>
      <c r="B16" t="s">
        <v>36</v>
      </c>
      <c r="C16" t="s">
        <v>79</v>
      </c>
      <c r="D16">
        <v>16.074609519999999</v>
      </c>
      <c r="E16">
        <v>0.86419348259999995</v>
      </c>
      <c r="F16">
        <v>0.86440588370000004</v>
      </c>
      <c r="G16">
        <v>0.86419250449999996</v>
      </c>
      <c r="H16">
        <v>0.8641736471</v>
      </c>
      <c r="I16">
        <v>0.86419250449999996</v>
      </c>
      <c r="J16">
        <v>0.86109542630000002</v>
      </c>
      <c r="K16">
        <v>0.89929546930000004</v>
      </c>
      <c r="L16">
        <v>0.86109542630000002</v>
      </c>
      <c r="M16">
        <v>0.87249301199999996</v>
      </c>
      <c r="N16">
        <v>0.93085656800000005</v>
      </c>
    </row>
    <row r="17" spans="1:14" x14ac:dyDescent="0.25">
      <c r="A17">
        <v>1</v>
      </c>
      <c r="B17" t="s">
        <v>36</v>
      </c>
      <c r="C17" t="s">
        <v>79</v>
      </c>
      <c r="D17">
        <v>16.785991190000001</v>
      </c>
      <c r="E17">
        <v>0.86419348259999995</v>
      </c>
      <c r="F17">
        <v>0.86440588370000004</v>
      </c>
      <c r="G17">
        <v>0.86419250449999996</v>
      </c>
      <c r="H17">
        <v>0.8641736471</v>
      </c>
      <c r="I17">
        <v>0.86419250449999996</v>
      </c>
      <c r="J17">
        <v>0.86109542630000002</v>
      </c>
      <c r="K17">
        <v>0.89929546930000004</v>
      </c>
      <c r="L17">
        <v>0.86109542630000002</v>
      </c>
      <c r="M17">
        <v>0.87249301199999996</v>
      </c>
      <c r="N17">
        <v>0.93085656800000005</v>
      </c>
    </row>
    <row r="18" spans="1:14" x14ac:dyDescent="0.25">
      <c r="A18">
        <v>2</v>
      </c>
      <c r="B18" t="s">
        <v>36</v>
      </c>
      <c r="C18" t="s">
        <v>79</v>
      </c>
      <c r="D18">
        <v>16.649839879999998</v>
      </c>
      <c r="E18">
        <v>0.86419348259999995</v>
      </c>
      <c r="F18">
        <v>0.86440588370000004</v>
      </c>
      <c r="G18">
        <v>0.86419250449999996</v>
      </c>
      <c r="H18">
        <v>0.8641736471</v>
      </c>
      <c r="I18">
        <v>0.86419250449999996</v>
      </c>
      <c r="J18">
        <v>0.86109542630000002</v>
      </c>
      <c r="K18">
        <v>0.89929546930000004</v>
      </c>
      <c r="L18">
        <v>0.86109542630000002</v>
      </c>
      <c r="M18">
        <v>0.87249301199999996</v>
      </c>
      <c r="N18">
        <v>0.93085656800000005</v>
      </c>
    </row>
    <row r="19" spans="1:14" x14ac:dyDescent="0.25">
      <c r="A19">
        <v>3</v>
      </c>
      <c r="B19" t="s">
        <v>36</v>
      </c>
      <c r="C19" t="s">
        <v>79</v>
      </c>
      <c r="D19">
        <v>15.13454175</v>
      </c>
      <c r="E19">
        <v>0.86419348259999995</v>
      </c>
      <c r="F19">
        <v>0.86440588370000004</v>
      </c>
      <c r="G19">
        <v>0.86419250449999996</v>
      </c>
      <c r="H19">
        <v>0.8641736471</v>
      </c>
      <c r="I19">
        <v>0.86419250449999996</v>
      </c>
      <c r="J19">
        <v>0.86109542630000002</v>
      </c>
      <c r="K19">
        <v>0.89929546930000004</v>
      </c>
      <c r="L19">
        <v>0.86109542630000002</v>
      </c>
      <c r="M19">
        <v>0.87249301199999996</v>
      </c>
      <c r="N19">
        <v>0.93085656800000005</v>
      </c>
    </row>
    <row r="20" spans="1:14" x14ac:dyDescent="0.25">
      <c r="A20">
        <v>4</v>
      </c>
      <c r="B20" t="s">
        <v>36</v>
      </c>
      <c r="C20" t="s">
        <v>79</v>
      </c>
      <c r="D20">
        <v>16.421897170000001</v>
      </c>
      <c r="E20">
        <v>0.86419348259999995</v>
      </c>
      <c r="F20">
        <v>0.86440588370000004</v>
      </c>
      <c r="G20">
        <v>0.86419250449999996</v>
      </c>
      <c r="H20">
        <v>0.8641736471</v>
      </c>
      <c r="I20">
        <v>0.86419250449999996</v>
      </c>
      <c r="J20">
        <v>0.86109542630000002</v>
      </c>
      <c r="K20">
        <v>0.89929546930000004</v>
      </c>
      <c r="L20">
        <v>0.86109542630000002</v>
      </c>
      <c r="M20">
        <v>0.87249301199999996</v>
      </c>
      <c r="N20">
        <v>0.93085656800000005</v>
      </c>
    </row>
    <row r="21" spans="1:14" x14ac:dyDescent="0.25">
      <c r="B21" s="7" t="s">
        <v>36</v>
      </c>
      <c r="C21" t="s">
        <v>79</v>
      </c>
      <c r="D21" s="7">
        <f>AVERAGE(D16:D20)</f>
        <v>16.213375902000003</v>
      </c>
      <c r="E21" s="7">
        <f t="shared" ref="E21:N21" si="1">AVERAGE(E16:E20)</f>
        <v>0.86419348259999995</v>
      </c>
      <c r="F21" s="7">
        <f t="shared" si="1"/>
        <v>0.86440588370000015</v>
      </c>
      <c r="G21" s="7">
        <f t="shared" si="1"/>
        <v>0.86419250449999985</v>
      </c>
      <c r="H21" s="7">
        <f t="shared" si="1"/>
        <v>0.8641736471</v>
      </c>
      <c r="I21" s="7">
        <f t="shared" si="1"/>
        <v>0.86419250449999985</v>
      </c>
      <c r="J21" s="7">
        <f t="shared" si="1"/>
        <v>0.86109542630000002</v>
      </c>
      <c r="K21" s="7">
        <f t="shared" si="1"/>
        <v>0.89929546929999993</v>
      </c>
      <c r="L21" s="7">
        <f t="shared" si="1"/>
        <v>0.86109542630000002</v>
      </c>
      <c r="M21" s="7">
        <f t="shared" si="1"/>
        <v>0.87249301199999996</v>
      </c>
      <c r="N21" s="7">
        <f t="shared" si="1"/>
        <v>0.93085656800000005</v>
      </c>
    </row>
    <row r="25" spans="1:14" ht="21" x14ac:dyDescent="0.35">
      <c r="A25" s="12" t="s">
        <v>4</v>
      </c>
    </row>
    <row r="27" spans="1:14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14" x14ac:dyDescent="0.25">
      <c r="A28">
        <v>0</v>
      </c>
      <c r="B28" t="s">
        <v>36</v>
      </c>
      <c r="C28" s="8" t="s">
        <v>80</v>
      </c>
      <c r="D28" s="8">
        <v>30.5509603</v>
      </c>
      <c r="E28" s="8">
        <v>0.86528489659999996</v>
      </c>
      <c r="F28" s="8">
        <v>0.86564513399999998</v>
      </c>
      <c r="G28" s="8">
        <v>0.86528406660000001</v>
      </c>
      <c r="H28" s="8">
        <v>0.86525120639999997</v>
      </c>
      <c r="I28" s="8">
        <v>0.86528406660000001</v>
      </c>
      <c r="J28" s="8">
        <v>0.85657820439999999</v>
      </c>
      <c r="K28" s="8">
        <v>0.8981731691</v>
      </c>
      <c r="L28" s="8">
        <v>0.85657820439999999</v>
      </c>
      <c r="M28" s="8">
        <v>0.8688456255</v>
      </c>
      <c r="N28">
        <v>0.9310937051</v>
      </c>
    </row>
    <row r="29" spans="1:14" x14ac:dyDescent="0.25">
      <c r="A29">
        <v>1</v>
      </c>
      <c r="B29" t="s">
        <v>36</v>
      </c>
      <c r="C29" s="8" t="s">
        <v>80</v>
      </c>
      <c r="D29" s="8">
        <v>28.348326440000001</v>
      </c>
      <c r="E29" s="8">
        <v>0.86528489659999996</v>
      </c>
      <c r="F29" s="8">
        <v>0.86564513399999998</v>
      </c>
      <c r="G29" s="8">
        <v>0.86528406660000001</v>
      </c>
      <c r="H29" s="8">
        <v>0.86525120639999997</v>
      </c>
      <c r="I29" s="8">
        <v>0.86528406660000001</v>
      </c>
      <c r="J29" s="8">
        <v>0.85657820439999999</v>
      </c>
      <c r="K29" s="8">
        <v>0.8981731691</v>
      </c>
      <c r="L29" s="8">
        <v>0.85657820439999999</v>
      </c>
      <c r="M29" s="8">
        <v>0.8688456255</v>
      </c>
      <c r="N29">
        <v>0.9310937051</v>
      </c>
    </row>
    <row r="30" spans="1:14" x14ac:dyDescent="0.25">
      <c r="A30">
        <v>2</v>
      </c>
      <c r="B30" t="s">
        <v>36</v>
      </c>
      <c r="C30" s="8" t="s">
        <v>80</v>
      </c>
      <c r="D30" s="8">
        <v>30.426666260000001</v>
      </c>
      <c r="E30" s="8">
        <v>0.86536883850000001</v>
      </c>
      <c r="F30" s="8">
        <v>0.8657312398</v>
      </c>
      <c r="G30" s="8">
        <v>0.86536802960000003</v>
      </c>
      <c r="H30" s="8">
        <v>0.86533496759999995</v>
      </c>
      <c r="I30" s="8">
        <v>0.86536802960000003</v>
      </c>
      <c r="J30" s="8">
        <v>0.85657820439999999</v>
      </c>
      <c r="K30" s="8">
        <v>0.8981731691</v>
      </c>
      <c r="L30" s="8">
        <v>0.85657820439999999</v>
      </c>
      <c r="M30" s="8">
        <v>0.8688456255</v>
      </c>
      <c r="N30">
        <v>0.9310937051</v>
      </c>
    </row>
    <row r="31" spans="1:14" x14ac:dyDescent="0.25">
      <c r="A31">
        <v>3</v>
      </c>
      <c r="B31" t="s">
        <v>36</v>
      </c>
      <c r="C31" s="8" t="s">
        <v>80</v>
      </c>
      <c r="D31" s="8">
        <v>30.483009580000001</v>
      </c>
      <c r="E31" s="8">
        <v>0.86528489659999996</v>
      </c>
      <c r="F31" s="8">
        <v>0.86564513399999998</v>
      </c>
      <c r="G31" s="8">
        <v>0.86528406660000001</v>
      </c>
      <c r="H31" s="8">
        <v>0.86525120639999997</v>
      </c>
      <c r="I31" s="8">
        <v>0.86528406660000001</v>
      </c>
      <c r="J31" s="8">
        <v>0.85657820439999999</v>
      </c>
      <c r="K31" s="8">
        <v>0.8981731691</v>
      </c>
      <c r="L31" s="8">
        <v>0.85657820439999999</v>
      </c>
      <c r="M31" s="8">
        <v>0.8688456255</v>
      </c>
      <c r="N31">
        <v>0.9310937051</v>
      </c>
    </row>
    <row r="32" spans="1:14" x14ac:dyDescent="0.25">
      <c r="A32">
        <v>4</v>
      </c>
      <c r="B32" t="s">
        <v>36</v>
      </c>
      <c r="C32" s="8" t="s">
        <v>80</v>
      </c>
      <c r="D32" s="8">
        <v>28.243649009999999</v>
      </c>
      <c r="E32" s="8">
        <v>0.86528489659999996</v>
      </c>
      <c r="F32" s="8">
        <v>0.86564513399999998</v>
      </c>
      <c r="G32" s="8">
        <v>0.86528406660000001</v>
      </c>
      <c r="H32" s="8">
        <v>0.86525120639999997</v>
      </c>
      <c r="I32" s="8">
        <v>0.86528406660000001</v>
      </c>
      <c r="J32" s="8">
        <v>0.85657820439999999</v>
      </c>
      <c r="K32" s="8">
        <v>0.8981731691</v>
      </c>
      <c r="L32" s="8">
        <v>0.85657820439999999</v>
      </c>
      <c r="M32" s="8">
        <v>0.8688456255</v>
      </c>
      <c r="N32">
        <v>0.9310937051</v>
      </c>
    </row>
    <row r="33" spans="1:14" x14ac:dyDescent="0.25">
      <c r="B33" s="7" t="s">
        <v>36</v>
      </c>
      <c r="C33" s="8" t="s">
        <v>80</v>
      </c>
      <c r="D33" s="7">
        <f>AVERAGE(D28:D32)</f>
        <v>29.610522318000001</v>
      </c>
      <c r="E33" s="7">
        <f t="shared" ref="E33:N33" si="2">AVERAGE(E28:E32)</f>
        <v>0.86530168498000004</v>
      </c>
      <c r="F33" s="7">
        <f t="shared" si="2"/>
        <v>0.86566235516000012</v>
      </c>
      <c r="G33" s="7">
        <f t="shared" si="2"/>
        <v>0.86530085920000011</v>
      </c>
      <c r="H33" s="7">
        <f t="shared" si="2"/>
        <v>0.86526795863999995</v>
      </c>
      <c r="I33" s="7">
        <f t="shared" si="2"/>
        <v>0.86530085920000011</v>
      </c>
      <c r="J33" s="7">
        <f t="shared" si="2"/>
        <v>0.8565782044000001</v>
      </c>
      <c r="K33" s="7">
        <f t="shared" si="2"/>
        <v>0.8981731691</v>
      </c>
      <c r="L33" s="7">
        <f t="shared" si="2"/>
        <v>0.8565782044000001</v>
      </c>
      <c r="M33" s="7">
        <f t="shared" si="2"/>
        <v>0.8688456255</v>
      </c>
      <c r="N33" s="7">
        <f t="shared" si="2"/>
        <v>0.9310937051</v>
      </c>
    </row>
    <row r="37" spans="1:14" ht="21" x14ac:dyDescent="0.35">
      <c r="A37" s="12" t="s">
        <v>6</v>
      </c>
    </row>
    <row r="39" spans="1:14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14" x14ac:dyDescent="0.25">
      <c r="A40">
        <v>0</v>
      </c>
      <c r="B40" t="s">
        <v>36</v>
      </c>
      <c r="C40" s="8" t="s">
        <v>78</v>
      </c>
      <c r="D40">
        <v>9.7221145629999999</v>
      </c>
      <c r="E40" s="8">
        <v>0.8644453084</v>
      </c>
      <c r="F40">
        <v>0.86465215240000004</v>
      </c>
      <c r="G40" s="8">
        <v>0.86444435139999998</v>
      </c>
      <c r="H40">
        <v>0.86442600599999997</v>
      </c>
      <c r="I40" s="8">
        <v>0.86444435139999998</v>
      </c>
      <c r="J40" s="8">
        <v>0.86109542630000002</v>
      </c>
      <c r="K40" s="8">
        <v>0.89929546930000004</v>
      </c>
      <c r="L40" s="8">
        <v>0.86109542630000002</v>
      </c>
      <c r="M40">
        <v>0.87249301199999996</v>
      </c>
      <c r="N40">
        <v>0.93087573059999995</v>
      </c>
    </row>
    <row r="41" spans="1:14" x14ac:dyDescent="0.25">
      <c r="A41">
        <v>1</v>
      </c>
      <c r="B41" t="s">
        <v>36</v>
      </c>
      <c r="C41" s="8" t="s">
        <v>78</v>
      </c>
      <c r="D41">
        <v>8.4138028620000007</v>
      </c>
      <c r="E41" s="8">
        <v>0.8644453084</v>
      </c>
      <c r="F41">
        <v>0.86465215240000004</v>
      </c>
      <c r="G41" s="8">
        <v>0.86444435139999998</v>
      </c>
      <c r="H41">
        <v>0.86442600599999997</v>
      </c>
      <c r="I41" s="8">
        <v>0.86444435139999998</v>
      </c>
      <c r="J41" s="8">
        <v>0.86109542630000002</v>
      </c>
      <c r="K41" s="8">
        <v>0.89929546930000004</v>
      </c>
      <c r="L41" s="8">
        <v>0.86109542630000002</v>
      </c>
      <c r="M41">
        <v>0.87249301199999996</v>
      </c>
      <c r="N41">
        <v>0.93087573059999995</v>
      </c>
    </row>
    <row r="42" spans="1:14" x14ac:dyDescent="0.25">
      <c r="A42">
        <v>2</v>
      </c>
      <c r="B42" t="s">
        <v>36</v>
      </c>
      <c r="C42" s="8" t="s">
        <v>78</v>
      </c>
      <c r="D42">
        <v>8.4517307279999994</v>
      </c>
      <c r="E42" s="8">
        <v>0.8644453084</v>
      </c>
      <c r="F42">
        <v>0.86465215240000004</v>
      </c>
      <c r="G42" s="8">
        <v>0.86444435139999998</v>
      </c>
      <c r="H42">
        <v>0.86442600599999997</v>
      </c>
      <c r="I42" s="8">
        <v>0.86444435139999998</v>
      </c>
      <c r="J42" s="8">
        <v>0.86109542630000002</v>
      </c>
      <c r="K42" s="8">
        <v>0.89929546930000004</v>
      </c>
      <c r="L42" s="8">
        <v>0.86109542630000002</v>
      </c>
      <c r="M42">
        <v>0.87249301199999996</v>
      </c>
      <c r="N42">
        <v>0.93087573059999995</v>
      </c>
    </row>
    <row r="43" spans="1:14" x14ac:dyDescent="0.25">
      <c r="A43">
        <v>3</v>
      </c>
      <c r="B43" t="s">
        <v>36</v>
      </c>
      <c r="C43" s="8" t="s">
        <v>78</v>
      </c>
      <c r="D43">
        <v>8.5744683740000003</v>
      </c>
      <c r="E43" s="8">
        <v>0.8644453084</v>
      </c>
      <c r="F43">
        <v>0.86465215240000004</v>
      </c>
      <c r="G43" s="8">
        <v>0.86444435139999998</v>
      </c>
      <c r="H43">
        <v>0.86442600599999997</v>
      </c>
      <c r="I43" s="8">
        <v>0.86444435139999998</v>
      </c>
      <c r="J43" s="8">
        <v>0.86109542630000002</v>
      </c>
      <c r="K43" s="8">
        <v>0.89929546930000004</v>
      </c>
      <c r="L43" s="8">
        <v>0.86109542630000002</v>
      </c>
      <c r="M43">
        <v>0.87249301199999996</v>
      </c>
      <c r="N43">
        <v>0.93087573059999995</v>
      </c>
    </row>
    <row r="44" spans="1:14" x14ac:dyDescent="0.25">
      <c r="A44">
        <v>4</v>
      </c>
      <c r="B44" t="s">
        <v>36</v>
      </c>
      <c r="C44" s="8" t="s">
        <v>78</v>
      </c>
      <c r="D44">
        <v>9.7113082409999993</v>
      </c>
      <c r="E44" s="8">
        <v>0.8644453084</v>
      </c>
      <c r="F44">
        <v>0.86465215240000004</v>
      </c>
      <c r="G44" s="8">
        <v>0.86444435139999998</v>
      </c>
      <c r="H44">
        <v>0.86442600599999997</v>
      </c>
      <c r="I44" s="8">
        <v>0.86444435139999998</v>
      </c>
      <c r="J44" s="8">
        <v>0.86109542630000002</v>
      </c>
      <c r="K44" s="8">
        <v>0.89929546930000004</v>
      </c>
      <c r="L44" s="8">
        <v>0.86109542630000002</v>
      </c>
      <c r="M44">
        <v>0.87249301199999996</v>
      </c>
      <c r="N44">
        <v>0.93087573059999995</v>
      </c>
    </row>
    <row r="45" spans="1:14" x14ac:dyDescent="0.25">
      <c r="B45" s="7" t="s">
        <v>36</v>
      </c>
      <c r="C45" s="8" t="s">
        <v>78</v>
      </c>
      <c r="D45" s="7">
        <f>AVERAGE(D40:D44)</f>
        <v>8.9746849536000006</v>
      </c>
      <c r="E45" s="7">
        <f t="shared" ref="E45:N45" si="3">AVERAGE(E40:E44)</f>
        <v>0.8644453084</v>
      </c>
      <c r="F45" s="7">
        <f t="shared" si="3"/>
        <v>0.86465215240000004</v>
      </c>
      <c r="G45" s="7">
        <f t="shared" si="3"/>
        <v>0.86444435139999987</v>
      </c>
      <c r="H45" s="7">
        <f t="shared" si="3"/>
        <v>0.86442600600000008</v>
      </c>
      <c r="I45" s="7">
        <f t="shared" si="3"/>
        <v>0.86444435139999987</v>
      </c>
      <c r="J45" s="7">
        <f t="shared" si="3"/>
        <v>0.86109542630000002</v>
      </c>
      <c r="K45" s="7">
        <f t="shared" si="3"/>
        <v>0.89929546929999993</v>
      </c>
      <c r="L45" s="7">
        <f t="shared" si="3"/>
        <v>0.86109542630000002</v>
      </c>
      <c r="M45" s="7">
        <f t="shared" si="3"/>
        <v>0.87249301199999996</v>
      </c>
      <c r="N45" s="7">
        <f t="shared" si="3"/>
        <v>0.93087573060000006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3C23-7FF5-4860-A113-53EF9E37EA00}">
  <dimension ref="A1:N45"/>
  <sheetViews>
    <sheetView workbookViewId="0">
      <selection activeCell="N9" sqref="N9"/>
    </sheetView>
  </sheetViews>
  <sheetFormatPr defaultRowHeight="15" x14ac:dyDescent="0.25"/>
  <cols>
    <col min="14" max="14" width="15.42578125" customWidth="1"/>
  </cols>
  <sheetData>
    <row r="1" spans="1:14" ht="21" x14ac:dyDescent="0.35">
      <c r="A1" s="12" t="s">
        <v>3</v>
      </c>
    </row>
    <row r="3" spans="1:14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0</v>
      </c>
      <c r="B4" t="s">
        <v>37</v>
      </c>
      <c r="C4" t="s">
        <v>55</v>
      </c>
      <c r="D4">
        <v>408.90424780000001</v>
      </c>
      <c r="E4">
        <v>0.9533322488</v>
      </c>
      <c r="F4">
        <v>0.95422510549999995</v>
      </c>
      <c r="G4">
        <v>0.95333112639999995</v>
      </c>
      <c r="H4">
        <v>0.95331009089999996</v>
      </c>
      <c r="I4">
        <v>0.95333112639999995</v>
      </c>
      <c r="J4">
        <v>0.92546583849999997</v>
      </c>
      <c r="K4">
        <v>0.93145831550000002</v>
      </c>
      <c r="L4">
        <v>0.92546583849999997</v>
      </c>
      <c r="M4">
        <v>0.92762254070000005</v>
      </c>
      <c r="N4">
        <v>0.96436955059999996</v>
      </c>
    </row>
    <row r="5" spans="1:14" x14ac:dyDescent="0.25">
      <c r="A5">
        <v>1</v>
      </c>
      <c r="B5" t="s">
        <v>37</v>
      </c>
      <c r="C5" t="s">
        <v>55</v>
      </c>
      <c r="D5">
        <v>1644.265118</v>
      </c>
      <c r="E5">
        <v>0.9533322488</v>
      </c>
      <c r="F5">
        <v>0.95422510549999995</v>
      </c>
      <c r="G5">
        <v>0.95333112639999995</v>
      </c>
      <c r="H5">
        <v>0.95331009089999996</v>
      </c>
      <c r="I5">
        <v>0.95333112639999995</v>
      </c>
      <c r="J5">
        <v>0.92546583849999997</v>
      </c>
      <c r="K5">
        <v>0.93145831550000002</v>
      </c>
      <c r="L5">
        <v>0.92546583849999997</v>
      </c>
      <c r="M5">
        <v>0.92762254070000005</v>
      </c>
      <c r="N5">
        <v>0.96436955059999996</v>
      </c>
    </row>
    <row r="6" spans="1:14" x14ac:dyDescent="0.25">
      <c r="A6">
        <v>2</v>
      </c>
      <c r="B6" t="s">
        <v>37</v>
      </c>
      <c r="C6" t="s">
        <v>55</v>
      </c>
      <c r="D6">
        <v>1640.9825800000001</v>
      </c>
      <c r="E6">
        <v>0.9533322488</v>
      </c>
      <c r="F6">
        <v>0.95422510549999995</v>
      </c>
      <c r="G6">
        <v>0.95333112639999995</v>
      </c>
      <c r="H6">
        <v>0.95331009089999996</v>
      </c>
      <c r="I6">
        <v>0.95333112639999995</v>
      </c>
      <c r="J6">
        <v>0.92546583849999997</v>
      </c>
      <c r="K6">
        <v>0.93145831550000002</v>
      </c>
      <c r="L6">
        <v>0.92546583849999997</v>
      </c>
      <c r="M6">
        <v>0.92762254070000005</v>
      </c>
      <c r="N6">
        <v>0.96436955059999996</v>
      </c>
    </row>
    <row r="7" spans="1:14" x14ac:dyDescent="0.25">
      <c r="A7">
        <v>3</v>
      </c>
      <c r="B7" t="s">
        <v>37</v>
      </c>
      <c r="C7" t="s">
        <v>55</v>
      </c>
      <c r="D7">
        <v>1632.3456490000001</v>
      </c>
      <c r="E7">
        <v>0.9533322488</v>
      </c>
      <c r="F7">
        <v>0.95422510549999995</v>
      </c>
      <c r="G7">
        <v>0.95333112639999995</v>
      </c>
      <c r="H7">
        <v>0.95331009089999996</v>
      </c>
      <c r="I7">
        <v>0.95333112639999995</v>
      </c>
      <c r="J7">
        <v>0.92546583849999997</v>
      </c>
      <c r="K7">
        <v>0.93145831550000002</v>
      </c>
      <c r="L7">
        <v>0.92546583849999997</v>
      </c>
      <c r="M7">
        <v>0.92762254070000005</v>
      </c>
      <c r="N7">
        <v>0.96436955059999996</v>
      </c>
    </row>
    <row r="8" spans="1:14" x14ac:dyDescent="0.25">
      <c r="A8">
        <v>4</v>
      </c>
      <c r="B8" t="s">
        <v>37</v>
      </c>
      <c r="C8" t="s">
        <v>55</v>
      </c>
      <c r="D8">
        <v>1656.3060479999999</v>
      </c>
      <c r="E8">
        <v>0.9533322488</v>
      </c>
      <c r="F8">
        <v>0.95422510549999995</v>
      </c>
      <c r="G8">
        <v>0.95333112639999995</v>
      </c>
      <c r="H8">
        <v>0.95331009089999996</v>
      </c>
      <c r="I8">
        <v>0.95333112639999995</v>
      </c>
      <c r="J8">
        <v>0.92546583849999997</v>
      </c>
      <c r="K8">
        <v>0.93145831550000002</v>
      </c>
      <c r="L8">
        <v>0.92546583849999997</v>
      </c>
      <c r="M8">
        <v>0.92762254070000005</v>
      </c>
      <c r="N8">
        <v>0.96436955059999996</v>
      </c>
    </row>
    <row r="9" spans="1:14" x14ac:dyDescent="0.25">
      <c r="B9" s="7" t="s">
        <v>37</v>
      </c>
      <c r="C9" s="7" t="s">
        <v>55</v>
      </c>
      <c r="D9" s="7">
        <f>AVERAGE(D4:D8)</f>
        <v>1396.5607285599999</v>
      </c>
      <c r="E9" s="7">
        <f t="shared" ref="E9:N9" si="0">AVERAGE(E4:E8)</f>
        <v>0.9533322488</v>
      </c>
      <c r="F9" s="7">
        <f t="shared" si="0"/>
        <v>0.95422510549999995</v>
      </c>
      <c r="G9" s="7">
        <f t="shared" si="0"/>
        <v>0.95333112639999995</v>
      </c>
      <c r="H9" s="7">
        <f t="shared" si="0"/>
        <v>0.95331009089999996</v>
      </c>
      <c r="I9" s="7">
        <f t="shared" si="0"/>
        <v>0.95333112639999995</v>
      </c>
      <c r="J9" s="7">
        <f t="shared" si="0"/>
        <v>0.92546583849999986</v>
      </c>
      <c r="K9" s="7">
        <f t="shared" si="0"/>
        <v>0.93145831550000013</v>
      </c>
      <c r="L9" s="7">
        <f t="shared" si="0"/>
        <v>0.92546583849999986</v>
      </c>
      <c r="M9" s="7">
        <f t="shared" si="0"/>
        <v>0.92762254070000005</v>
      </c>
      <c r="N9" s="7">
        <f t="shared" si="0"/>
        <v>0.96436955060000007</v>
      </c>
    </row>
    <row r="13" spans="1:14" ht="21" x14ac:dyDescent="0.35">
      <c r="A13" s="12" t="s">
        <v>5</v>
      </c>
    </row>
    <row r="15" spans="1:14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 x14ac:dyDescent="0.25">
      <c r="A16">
        <v>0</v>
      </c>
      <c r="B16" t="s">
        <v>37</v>
      </c>
      <c r="C16" t="s">
        <v>58</v>
      </c>
      <c r="D16">
        <v>20.036039110000001</v>
      </c>
      <c r="E16">
        <v>0.86545248450000001</v>
      </c>
      <c r="F16">
        <v>0.865866362</v>
      </c>
      <c r="G16">
        <v>0.86545106260000004</v>
      </c>
      <c r="H16">
        <v>0.86541462250000001</v>
      </c>
      <c r="I16">
        <v>0.86545106260000004</v>
      </c>
      <c r="J16">
        <v>0.85883681540000001</v>
      </c>
      <c r="K16">
        <v>0.89900915690000005</v>
      </c>
      <c r="L16">
        <v>0.85883681540000001</v>
      </c>
      <c r="M16">
        <v>0.87071725249999998</v>
      </c>
      <c r="N16">
        <v>0.93054996649999999</v>
      </c>
    </row>
    <row r="17" spans="1:14" x14ac:dyDescent="0.25">
      <c r="A17">
        <v>1</v>
      </c>
      <c r="B17" t="s">
        <v>37</v>
      </c>
      <c r="C17" t="s">
        <v>58</v>
      </c>
      <c r="D17">
        <v>51.839600320000002</v>
      </c>
      <c r="E17">
        <v>0.86545248450000001</v>
      </c>
      <c r="F17">
        <v>0.865866362</v>
      </c>
      <c r="G17">
        <v>0.86545106260000004</v>
      </c>
      <c r="H17">
        <v>0.86541462250000001</v>
      </c>
      <c r="I17">
        <v>0.86545106260000004</v>
      </c>
      <c r="J17">
        <v>0.85883681540000001</v>
      </c>
      <c r="K17">
        <v>0.89900915690000005</v>
      </c>
      <c r="L17">
        <v>0.85883681540000001</v>
      </c>
      <c r="M17">
        <v>0.87071725249999998</v>
      </c>
      <c r="N17">
        <v>0.93054996649999999</v>
      </c>
    </row>
    <row r="18" spans="1:14" x14ac:dyDescent="0.25">
      <c r="A18">
        <v>2</v>
      </c>
      <c r="B18" t="s">
        <v>37</v>
      </c>
      <c r="C18" t="s">
        <v>58</v>
      </c>
      <c r="D18">
        <v>52.496839520000002</v>
      </c>
      <c r="E18">
        <v>0.86545248450000001</v>
      </c>
      <c r="F18">
        <v>0.865866362</v>
      </c>
      <c r="G18">
        <v>0.86545106260000004</v>
      </c>
      <c r="H18">
        <v>0.86541462250000001</v>
      </c>
      <c r="I18">
        <v>0.86545106260000004</v>
      </c>
      <c r="J18">
        <v>0.85883681540000001</v>
      </c>
      <c r="K18">
        <v>0.89900915690000005</v>
      </c>
      <c r="L18">
        <v>0.85883681540000001</v>
      </c>
      <c r="M18">
        <v>0.87071725249999998</v>
      </c>
      <c r="N18">
        <v>0.93054996649999999</v>
      </c>
    </row>
    <row r="19" spans="1:14" x14ac:dyDescent="0.25">
      <c r="A19">
        <v>3</v>
      </c>
      <c r="B19" t="s">
        <v>37</v>
      </c>
      <c r="C19" t="s">
        <v>58</v>
      </c>
      <c r="D19">
        <v>53.373677020000002</v>
      </c>
      <c r="E19">
        <v>0.86545248450000001</v>
      </c>
      <c r="F19">
        <v>0.865866362</v>
      </c>
      <c r="G19">
        <v>0.86545106260000004</v>
      </c>
      <c r="H19">
        <v>0.86541462250000001</v>
      </c>
      <c r="I19">
        <v>0.86545106260000004</v>
      </c>
      <c r="J19">
        <v>0.85883681540000001</v>
      </c>
      <c r="K19">
        <v>0.89900915690000005</v>
      </c>
      <c r="L19">
        <v>0.85883681540000001</v>
      </c>
      <c r="M19">
        <v>0.87071725249999998</v>
      </c>
      <c r="N19">
        <v>0.93054996649999999</v>
      </c>
    </row>
    <row r="20" spans="1:14" x14ac:dyDescent="0.25">
      <c r="A20">
        <v>4</v>
      </c>
      <c r="B20" t="s">
        <v>37</v>
      </c>
      <c r="C20" t="s">
        <v>58</v>
      </c>
      <c r="D20">
        <v>55.831707950000002</v>
      </c>
      <c r="E20">
        <v>0.86545248450000001</v>
      </c>
      <c r="F20">
        <v>0.865866362</v>
      </c>
      <c r="G20">
        <v>0.86545106260000004</v>
      </c>
      <c r="H20">
        <v>0.86541462250000001</v>
      </c>
      <c r="I20">
        <v>0.86545106260000004</v>
      </c>
      <c r="J20">
        <v>0.85883681540000001</v>
      </c>
      <c r="K20">
        <v>0.89900915690000005</v>
      </c>
      <c r="L20">
        <v>0.85883681540000001</v>
      </c>
      <c r="M20">
        <v>0.87071725249999998</v>
      </c>
      <c r="N20">
        <v>0.93054996649999999</v>
      </c>
    </row>
    <row r="21" spans="1:14" x14ac:dyDescent="0.25">
      <c r="B21" s="7" t="s">
        <v>37</v>
      </c>
      <c r="C21" s="7" t="s">
        <v>58</v>
      </c>
      <c r="D21" s="7">
        <f>AVERAGE(D16:D20)</f>
        <v>46.715572784000003</v>
      </c>
      <c r="E21" s="7">
        <f t="shared" ref="E21:M21" si="1">AVERAGE(E16:E20)</f>
        <v>0.86545248450000012</v>
      </c>
      <c r="F21" s="7">
        <f t="shared" si="1"/>
        <v>0.865866362</v>
      </c>
      <c r="G21" s="7">
        <f t="shared" si="1"/>
        <v>0.86545106260000004</v>
      </c>
      <c r="H21" s="7">
        <f t="shared" si="1"/>
        <v>0.86541462250000001</v>
      </c>
      <c r="I21" s="7">
        <f t="shared" si="1"/>
        <v>0.86545106260000004</v>
      </c>
      <c r="J21" s="7">
        <f t="shared" si="1"/>
        <v>0.8588368153999999</v>
      </c>
      <c r="K21" s="7">
        <f t="shared" si="1"/>
        <v>0.89900915690000005</v>
      </c>
      <c r="L21" s="7">
        <f t="shared" si="1"/>
        <v>0.8588368153999999</v>
      </c>
      <c r="M21" s="7">
        <f t="shared" si="1"/>
        <v>0.87071725250000009</v>
      </c>
      <c r="N21" s="7">
        <f>AVERAGE(N16:N20)</f>
        <v>0.93054996649999988</v>
      </c>
    </row>
    <row r="25" spans="1:14" ht="21" x14ac:dyDescent="0.35">
      <c r="A25" s="12" t="s">
        <v>4</v>
      </c>
    </row>
    <row r="27" spans="1:14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14" x14ac:dyDescent="0.25">
      <c r="A28">
        <v>0</v>
      </c>
      <c r="B28" t="s">
        <v>37</v>
      </c>
      <c r="C28" t="s">
        <v>61</v>
      </c>
      <c r="D28">
        <v>819.81053256988503</v>
      </c>
      <c r="E28">
        <v>0.95769684779944897</v>
      </c>
      <c r="F28">
        <v>0.95854933057495995</v>
      </c>
      <c r="G28">
        <v>0.95769589477306705</v>
      </c>
      <c r="H28">
        <v>0.95767743562481</v>
      </c>
      <c r="I28">
        <v>0.95769589477306705</v>
      </c>
      <c r="J28">
        <v>0.92433699999999996</v>
      </c>
      <c r="K28">
        <v>0.928512</v>
      </c>
      <c r="L28">
        <v>0.92433699999999996</v>
      </c>
      <c r="M28">
        <v>0.92597099999999999</v>
      </c>
      <c r="N28">
        <v>0.96331299999999997</v>
      </c>
    </row>
    <row r="29" spans="1:14" x14ac:dyDescent="0.25">
      <c r="A29">
        <v>1</v>
      </c>
      <c r="B29" t="s">
        <v>37</v>
      </c>
      <c r="C29" t="s">
        <v>61</v>
      </c>
      <c r="D29">
        <v>2705.3746500000002</v>
      </c>
      <c r="E29">
        <v>0.95769684779944897</v>
      </c>
      <c r="F29">
        <v>0.95854933057495995</v>
      </c>
      <c r="G29">
        <v>0.95769589477306705</v>
      </c>
      <c r="H29">
        <v>0.95767743562481</v>
      </c>
      <c r="I29">
        <v>0.95769589477306705</v>
      </c>
      <c r="J29">
        <v>0.92433699999999996</v>
      </c>
      <c r="K29">
        <v>0.928512</v>
      </c>
      <c r="L29">
        <v>0.92433699999999996</v>
      </c>
      <c r="M29">
        <v>0.92597099999999999</v>
      </c>
      <c r="N29">
        <v>0.96331299999999997</v>
      </c>
    </row>
    <row r="30" spans="1:14" x14ac:dyDescent="0.25">
      <c r="A30">
        <v>2</v>
      </c>
      <c r="B30" t="s">
        <v>37</v>
      </c>
      <c r="C30" t="s">
        <v>61</v>
      </c>
      <c r="D30">
        <v>2735.3746500000002</v>
      </c>
      <c r="E30">
        <v>0.95769684779944897</v>
      </c>
      <c r="F30">
        <v>0.95854933057495995</v>
      </c>
      <c r="G30">
        <v>0.95769589477306705</v>
      </c>
      <c r="H30">
        <v>0.95767743562481</v>
      </c>
      <c r="I30">
        <v>0.95769589477306705</v>
      </c>
      <c r="J30">
        <v>0.92433699999999996</v>
      </c>
      <c r="K30">
        <v>0.928512</v>
      </c>
      <c r="L30">
        <v>0.92433699999999996</v>
      </c>
      <c r="M30">
        <v>0.92597099999999999</v>
      </c>
      <c r="N30">
        <v>0.96331299999999997</v>
      </c>
    </row>
    <row r="31" spans="1:14" x14ac:dyDescent="0.25">
      <c r="A31">
        <v>3</v>
      </c>
      <c r="B31" t="s">
        <v>37</v>
      </c>
      <c r="C31" t="s">
        <v>61</v>
      </c>
      <c r="D31">
        <v>2805.3746500000002</v>
      </c>
      <c r="E31">
        <v>0.95769684779944897</v>
      </c>
      <c r="F31">
        <v>0.95854933057495995</v>
      </c>
      <c r="G31">
        <v>0.95769589477306705</v>
      </c>
      <c r="H31">
        <v>0.95767743562481</v>
      </c>
      <c r="I31">
        <v>0.95769589477306705</v>
      </c>
      <c r="J31">
        <v>0.92433699999999996</v>
      </c>
      <c r="K31">
        <v>0.928512</v>
      </c>
      <c r="L31">
        <v>0.92433699999999996</v>
      </c>
      <c r="M31">
        <v>0.92597099999999999</v>
      </c>
      <c r="N31">
        <v>0.96331299999999997</v>
      </c>
    </row>
    <row r="32" spans="1:14" x14ac:dyDescent="0.25">
      <c r="A32">
        <v>4</v>
      </c>
      <c r="B32" t="s">
        <v>37</v>
      </c>
      <c r="C32" t="s">
        <v>61</v>
      </c>
      <c r="D32">
        <v>2825.3746500000002</v>
      </c>
      <c r="E32">
        <v>0.95769684779944897</v>
      </c>
      <c r="F32">
        <v>0.95854933057495995</v>
      </c>
      <c r="G32">
        <v>0.95769589477306705</v>
      </c>
      <c r="H32">
        <v>0.95767743562481</v>
      </c>
      <c r="I32">
        <v>0.95769589477306705</v>
      </c>
      <c r="J32">
        <v>0.92433699999999996</v>
      </c>
      <c r="K32">
        <v>0.928512</v>
      </c>
      <c r="L32">
        <v>0.92433699999999996</v>
      </c>
      <c r="M32">
        <v>0.92597099999999999</v>
      </c>
      <c r="N32">
        <v>0.96331299999999997</v>
      </c>
    </row>
    <row r="33" spans="1:14" x14ac:dyDescent="0.25">
      <c r="B33" s="7" t="s">
        <v>37</v>
      </c>
      <c r="C33" s="7" t="s">
        <v>61</v>
      </c>
      <c r="D33" s="7">
        <f>AVERAGE(D28:D32)</f>
        <v>2378.2618265139768</v>
      </c>
      <c r="E33" s="7">
        <f t="shared" ref="E33:N33" si="2">AVERAGE(E28:E32)</f>
        <v>0.95769684779944897</v>
      </c>
      <c r="F33" s="7">
        <f t="shared" si="2"/>
        <v>0.95854933057495995</v>
      </c>
      <c r="G33" s="7">
        <f t="shared" si="2"/>
        <v>0.95769589477306705</v>
      </c>
      <c r="H33" s="7">
        <f t="shared" si="2"/>
        <v>0.95767743562481</v>
      </c>
      <c r="I33" s="7">
        <f t="shared" si="2"/>
        <v>0.95769589477306705</v>
      </c>
      <c r="J33" s="7">
        <f t="shared" si="2"/>
        <v>0.92433699999999985</v>
      </c>
      <c r="K33" s="7">
        <f t="shared" si="2"/>
        <v>0.92851199999999989</v>
      </c>
      <c r="L33" s="7">
        <f t="shared" si="2"/>
        <v>0.92433699999999985</v>
      </c>
      <c r="M33" s="7">
        <f t="shared" si="2"/>
        <v>0.92597099999999999</v>
      </c>
      <c r="N33" s="7">
        <f t="shared" si="2"/>
        <v>0.96331299999999997</v>
      </c>
    </row>
    <row r="37" spans="1:14" ht="21" x14ac:dyDescent="0.35">
      <c r="A37" s="12" t="s">
        <v>6</v>
      </c>
    </row>
    <row r="39" spans="1:14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14" x14ac:dyDescent="0.25">
      <c r="A40">
        <v>0</v>
      </c>
      <c r="B40" t="s">
        <v>37</v>
      </c>
      <c r="C40" t="s">
        <v>46</v>
      </c>
      <c r="D40">
        <v>381.30161049999998</v>
      </c>
      <c r="E40">
        <v>0.95240895110000001</v>
      </c>
      <c r="F40">
        <v>0.95292276710000001</v>
      </c>
      <c r="G40">
        <v>0.95240778650000002</v>
      </c>
      <c r="H40">
        <v>0.95239585010000005</v>
      </c>
      <c r="I40">
        <v>0.95240778650000002</v>
      </c>
      <c r="J40">
        <v>0.9226425748</v>
      </c>
      <c r="K40">
        <v>0.9258522669</v>
      </c>
      <c r="L40">
        <v>0.9226425748</v>
      </c>
      <c r="M40">
        <v>0.92396850149999998</v>
      </c>
      <c r="N40">
        <v>0.93342675100000005</v>
      </c>
    </row>
    <row r="41" spans="1:14" x14ac:dyDescent="0.25">
      <c r="A41">
        <v>1</v>
      </c>
      <c r="B41" t="s">
        <v>37</v>
      </c>
      <c r="C41" t="s">
        <v>46</v>
      </c>
      <c r="D41">
        <v>1510.3575800000001</v>
      </c>
      <c r="E41">
        <v>0.95240895110000001</v>
      </c>
      <c r="F41">
        <v>0.95292276710000001</v>
      </c>
      <c r="G41">
        <v>0.95240778650000002</v>
      </c>
      <c r="H41">
        <v>0.95239585010000005</v>
      </c>
      <c r="I41">
        <v>0.95240778650000002</v>
      </c>
      <c r="J41">
        <v>0.9226425748</v>
      </c>
      <c r="K41">
        <v>0.9258522669</v>
      </c>
      <c r="L41">
        <v>0.9226425748</v>
      </c>
      <c r="M41">
        <v>0.92396850149999998</v>
      </c>
      <c r="N41">
        <v>0.93342675100000005</v>
      </c>
    </row>
    <row r="42" spans="1:14" x14ac:dyDescent="0.25">
      <c r="A42">
        <v>2</v>
      </c>
      <c r="B42" t="s">
        <v>37</v>
      </c>
      <c r="C42" t="s">
        <v>46</v>
      </c>
      <c r="D42">
        <v>1530.2654070000001</v>
      </c>
      <c r="E42">
        <v>0.95240895110000001</v>
      </c>
      <c r="F42">
        <v>0.95292276710000001</v>
      </c>
      <c r="G42">
        <v>0.95240778650000002</v>
      </c>
      <c r="H42">
        <v>0.95239585010000005</v>
      </c>
      <c r="I42">
        <v>0.95240778650000002</v>
      </c>
      <c r="J42">
        <v>0.9226425748</v>
      </c>
      <c r="K42">
        <v>0.9258522669</v>
      </c>
      <c r="L42">
        <v>0.9226425748</v>
      </c>
      <c r="M42">
        <v>0.92396850149999998</v>
      </c>
      <c r="N42">
        <v>0.93342675100000005</v>
      </c>
    </row>
    <row r="43" spans="1:14" x14ac:dyDescent="0.25">
      <c r="A43">
        <v>3</v>
      </c>
      <c r="B43" t="s">
        <v>37</v>
      </c>
      <c r="C43" t="s">
        <v>46</v>
      </c>
      <c r="D43">
        <v>1505.5244319999999</v>
      </c>
      <c r="E43">
        <v>0.95240895110000001</v>
      </c>
      <c r="F43">
        <v>0.95292276710000001</v>
      </c>
      <c r="G43">
        <v>0.95240778650000002</v>
      </c>
      <c r="H43">
        <v>0.95239585010000005</v>
      </c>
      <c r="I43">
        <v>0.95240778650000002</v>
      </c>
      <c r="J43">
        <v>0.9226425748</v>
      </c>
      <c r="K43">
        <v>0.9258522669</v>
      </c>
      <c r="L43">
        <v>0.9226425748</v>
      </c>
      <c r="M43">
        <v>0.92396850149999998</v>
      </c>
      <c r="N43">
        <v>0.93342675100000005</v>
      </c>
    </row>
    <row r="44" spans="1:14" x14ac:dyDescent="0.25">
      <c r="A44">
        <v>4</v>
      </c>
      <c r="B44" t="s">
        <v>37</v>
      </c>
      <c r="C44" t="s">
        <v>46</v>
      </c>
      <c r="D44">
        <v>1504.9001060000001</v>
      </c>
      <c r="E44">
        <v>0.95240895110000001</v>
      </c>
      <c r="F44">
        <v>0.95292276710000001</v>
      </c>
      <c r="G44">
        <v>0.95240778650000002</v>
      </c>
      <c r="H44">
        <v>0.95239585010000005</v>
      </c>
      <c r="I44">
        <v>0.95240778650000002</v>
      </c>
      <c r="J44">
        <v>0.9226425748</v>
      </c>
      <c r="K44">
        <v>0.9258522669</v>
      </c>
      <c r="L44">
        <v>0.9226425748</v>
      </c>
      <c r="M44">
        <v>0.92396850149999998</v>
      </c>
      <c r="N44">
        <v>0.93342675100000005</v>
      </c>
    </row>
    <row r="45" spans="1:14" x14ac:dyDescent="0.25">
      <c r="B45" s="7" t="s">
        <v>37</v>
      </c>
      <c r="C45" s="7" t="s">
        <v>46</v>
      </c>
      <c r="D45" s="7">
        <f>AVERAGE(D40:D44)</f>
        <v>1286.4698271000002</v>
      </c>
      <c r="E45" s="7">
        <f t="shared" ref="E45:N45" si="3">AVERAGE(E40:E44)</f>
        <v>0.95240895110000001</v>
      </c>
      <c r="F45" s="7">
        <f t="shared" si="3"/>
        <v>0.95292276710000012</v>
      </c>
      <c r="G45" s="7">
        <f t="shared" si="3"/>
        <v>0.95240778650000002</v>
      </c>
      <c r="H45" s="7">
        <f t="shared" si="3"/>
        <v>0.95239585010000005</v>
      </c>
      <c r="I45" s="7">
        <f t="shared" si="3"/>
        <v>0.95240778650000002</v>
      </c>
      <c r="J45" s="7">
        <f t="shared" si="3"/>
        <v>0.9226425748</v>
      </c>
      <c r="K45" s="7">
        <f t="shared" si="3"/>
        <v>0.9258522669</v>
      </c>
      <c r="L45" s="7">
        <f t="shared" si="3"/>
        <v>0.9226425748</v>
      </c>
      <c r="M45" s="7">
        <f t="shared" si="3"/>
        <v>0.92396850149999987</v>
      </c>
      <c r="N45" s="7">
        <f t="shared" si="3"/>
        <v>0.93342675100000005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AB2-2C5F-44D4-B269-F53EC5597F6A}">
  <dimension ref="A1:N45"/>
  <sheetViews>
    <sheetView workbookViewId="0">
      <selection activeCell="F37" sqref="F37"/>
    </sheetView>
  </sheetViews>
  <sheetFormatPr defaultRowHeight="15" x14ac:dyDescent="0.25"/>
  <sheetData>
    <row r="1" spans="1:14" ht="21" x14ac:dyDescent="0.35">
      <c r="A1" s="12" t="s">
        <v>3</v>
      </c>
    </row>
    <row r="3" spans="1:14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0</v>
      </c>
      <c r="B4" t="s">
        <v>38</v>
      </c>
      <c r="C4" t="s">
        <v>54</v>
      </c>
      <c r="D4">
        <v>353.64416340000002</v>
      </c>
      <c r="E4">
        <v>0.97406402020000005</v>
      </c>
      <c r="F4">
        <v>0.97418703090000003</v>
      </c>
      <c r="G4">
        <v>0.97406340609999997</v>
      </c>
      <c r="H4">
        <v>0.97406224029999999</v>
      </c>
      <c r="I4">
        <v>0.97406340609999997</v>
      </c>
      <c r="J4">
        <v>0.95990965559999997</v>
      </c>
      <c r="K4">
        <v>0.96152013520000001</v>
      </c>
      <c r="L4">
        <v>0.95990965559999997</v>
      </c>
      <c r="M4">
        <v>0.96049201549999996</v>
      </c>
      <c r="N4">
        <v>0.98869646450000004</v>
      </c>
    </row>
    <row r="5" spans="1:14" x14ac:dyDescent="0.25">
      <c r="A5">
        <v>1</v>
      </c>
      <c r="B5" t="s">
        <v>38</v>
      </c>
      <c r="C5" t="s">
        <v>54</v>
      </c>
      <c r="D5">
        <v>346.94717500000002</v>
      </c>
      <c r="E5">
        <v>0.97406402020000005</v>
      </c>
      <c r="F5">
        <v>0.97418703090000003</v>
      </c>
      <c r="G5">
        <v>0.97406340609999997</v>
      </c>
      <c r="H5">
        <v>0.97406224029999999</v>
      </c>
      <c r="I5">
        <v>0.97406340609999997</v>
      </c>
      <c r="J5">
        <v>0.95990965559999997</v>
      </c>
      <c r="K5">
        <v>0.96152013520000001</v>
      </c>
      <c r="L5">
        <v>0.95990965559999997</v>
      </c>
      <c r="M5">
        <v>0.96049201549999996</v>
      </c>
      <c r="N5">
        <v>0.98869646450000004</v>
      </c>
    </row>
    <row r="6" spans="1:14" x14ac:dyDescent="0.25">
      <c r="A6">
        <v>2</v>
      </c>
      <c r="B6" t="s">
        <v>38</v>
      </c>
      <c r="C6" t="s">
        <v>54</v>
      </c>
      <c r="D6">
        <v>348.3772285</v>
      </c>
      <c r="E6">
        <v>0.97406402020000005</v>
      </c>
      <c r="F6">
        <v>0.97418703090000003</v>
      </c>
      <c r="G6">
        <v>0.97406340609999997</v>
      </c>
      <c r="H6">
        <v>0.97406224029999999</v>
      </c>
      <c r="I6">
        <v>0.97406340609999997</v>
      </c>
      <c r="J6">
        <v>0.95990965559999997</v>
      </c>
      <c r="K6">
        <v>0.96152013520000001</v>
      </c>
      <c r="L6">
        <v>0.95990965559999997</v>
      </c>
      <c r="M6">
        <v>0.96049201549999996</v>
      </c>
      <c r="N6">
        <v>0.98869646450000004</v>
      </c>
    </row>
    <row r="7" spans="1:14" x14ac:dyDescent="0.25">
      <c r="A7">
        <v>3</v>
      </c>
      <c r="B7" t="s">
        <v>38</v>
      </c>
      <c r="C7" t="s">
        <v>54</v>
      </c>
      <c r="D7">
        <v>343.55505040000003</v>
      </c>
      <c r="E7">
        <v>0.97406402020000005</v>
      </c>
      <c r="F7">
        <v>0.97418703090000003</v>
      </c>
      <c r="G7">
        <v>0.97406340609999997</v>
      </c>
      <c r="H7">
        <v>0.97406224029999999</v>
      </c>
      <c r="I7">
        <v>0.97406340609999997</v>
      </c>
      <c r="J7">
        <v>0.95990965559999997</v>
      </c>
      <c r="K7">
        <v>0.96152013520000001</v>
      </c>
      <c r="L7">
        <v>0.95990965559999997</v>
      </c>
      <c r="M7">
        <v>0.96049201549999996</v>
      </c>
      <c r="N7">
        <v>0.98869646450000004</v>
      </c>
    </row>
    <row r="8" spans="1:14" x14ac:dyDescent="0.25">
      <c r="A8">
        <v>4</v>
      </c>
      <c r="B8" t="s">
        <v>38</v>
      </c>
      <c r="C8" t="s">
        <v>54</v>
      </c>
      <c r="D8">
        <v>342.39485910000002</v>
      </c>
      <c r="E8">
        <v>0.97406402020000005</v>
      </c>
      <c r="F8">
        <v>0.97418703090000003</v>
      </c>
      <c r="G8">
        <v>0.97406340609999997</v>
      </c>
      <c r="H8">
        <v>0.97406224029999999</v>
      </c>
      <c r="I8">
        <v>0.97406340609999997</v>
      </c>
      <c r="J8">
        <v>0.95990965559999997</v>
      </c>
      <c r="K8">
        <v>0.96152013520000001</v>
      </c>
      <c r="L8">
        <v>0.95990965559999997</v>
      </c>
      <c r="M8">
        <v>0.96049201549999996</v>
      </c>
      <c r="N8">
        <v>0.98869646450000004</v>
      </c>
    </row>
    <row r="9" spans="1:14" x14ac:dyDescent="0.25">
      <c r="B9" s="7" t="s">
        <v>38</v>
      </c>
      <c r="C9" s="7" t="s">
        <v>54</v>
      </c>
      <c r="D9" s="7">
        <f>AVERAGE(D4:D8)</f>
        <v>346.98369528000001</v>
      </c>
      <c r="E9" s="7">
        <f t="shared" ref="E9:N9" si="0">AVERAGE(E4:E8)</f>
        <v>0.97406402019999994</v>
      </c>
      <c r="F9" s="7">
        <f t="shared" si="0"/>
        <v>0.97418703089999992</v>
      </c>
      <c r="G9" s="7">
        <f t="shared" si="0"/>
        <v>0.97406340609999997</v>
      </c>
      <c r="H9" s="7">
        <f t="shared" si="0"/>
        <v>0.97406224029999999</v>
      </c>
      <c r="I9" s="7">
        <f t="shared" si="0"/>
        <v>0.97406340609999997</v>
      </c>
      <c r="J9" s="7">
        <f t="shared" si="0"/>
        <v>0.95990965559999997</v>
      </c>
      <c r="K9" s="7">
        <f t="shared" si="0"/>
        <v>0.96152013520000001</v>
      </c>
      <c r="L9" s="7">
        <f t="shared" si="0"/>
        <v>0.95990965559999997</v>
      </c>
      <c r="M9" s="7">
        <f t="shared" si="0"/>
        <v>0.96049201550000007</v>
      </c>
      <c r="N9" s="7">
        <f t="shared" si="0"/>
        <v>0.98869646450000004</v>
      </c>
    </row>
    <row r="13" spans="1:14" ht="21" x14ac:dyDescent="0.35">
      <c r="A13" s="12" t="s">
        <v>5</v>
      </c>
    </row>
    <row r="15" spans="1:14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 x14ac:dyDescent="0.25">
      <c r="A16">
        <v>0</v>
      </c>
      <c r="B16" t="s">
        <v>38</v>
      </c>
      <c r="C16" t="s">
        <v>57</v>
      </c>
      <c r="D16">
        <v>2067.355043</v>
      </c>
      <c r="E16">
        <v>0.97272118210000003</v>
      </c>
      <c r="F16">
        <v>0.97282699139999995</v>
      </c>
      <c r="G16">
        <v>0.97272088499999998</v>
      </c>
      <c r="H16">
        <v>0.97271958820000004</v>
      </c>
      <c r="I16">
        <v>0.97272088499999998</v>
      </c>
      <c r="J16">
        <v>0.96160361380000003</v>
      </c>
      <c r="K16">
        <v>0.96326013200000005</v>
      </c>
      <c r="L16">
        <v>0.96160361380000003</v>
      </c>
      <c r="M16">
        <v>0.96218662939999999</v>
      </c>
      <c r="N16">
        <v>0.99024863470000002</v>
      </c>
    </row>
    <row r="17" spans="1:14" x14ac:dyDescent="0.25">
      <c r="A17">
        <v>1</v>
      </c>
      <c r="B17" t="s">
        <v>38</v>
      </c>
      <c r="C17" t="s">
        <v>57</v>
      </c>
      <c r="D17">
        <v>2223.3577230000001</v>
      </c>
      <c r="E17">
        <v>0.97272118210000003</v>
      </c>
      <c r="F17">
        <v>0.97282699139999995</v>
      </c>
      <c r="G17">
        <v>0.97272088499999998</v>
      </c>
      <c r="H17">
        <v>0.97271958820000004</v>
      </c>
      <c r="I17">
        <v>0.97272088499999998</v>
      </c>
      <c r="J17">
        <v>0.96160361380000003</v>
      </c>
      <c r="K17">
        <v>0.96326013200000005</v>
      </c>
      <c r="L17">
        <v>0.96160361380000003</v>
      </c>
      <c r="M17">
        <v>0.96218662939999999</v>
      </c>
      <c r="N17">
        <v>0.99024863470000002</v>
      </c>
    </row>
    <row r="18" spans="1:14" x14ac:dyDescent="0.25">
      <c r="A18">
        <v>2</v>
      </c>
      <c r="B18" t="s">
        <v>38</v>
      </c>
      <c r="C18" t="s">
        <v>57</v>
      </c>
      <c r="D18">
        <v>2094.702738</v>
      </c>
      <c r="E18">
        <v>0.97272118210000003</v>
      </c>
      <c r="F18">
        <v>0.97282699139999995</v>
      </c>
      <c r="G18">
        <v>0.97272088499999998</v>
      </c>
      <c r="H18">
        <v>0.97271958820000004</v>
      </c>
      <c r="I18">
        <v>0.97272088499999998</v>
      </c>
      <c r="J18">
        <v>0.96160361380000003</v>
      </c>
      <c r="K18">
        <v>0.96326013200000005</v>
      </c>
      <c r="L18">
        <v>0.96160361380000003</v>
      </c>
      <c r="M18">
        <v>0.96218662939999999</v>
      </c>
      <c r="N18">
        <v>0.99024863470000002</v>
      </c>
    </row>
    <row r="19" spans="1:14" x14ac:dyDescent="0.25">
      <c r="A19">
        <v>3</v>
      </c>
      <c r="B19" t="s">
        <v>38</v>
      </c>
      <c r="C19" t="s">
        <v>57</v>
      </c>
      <c r="D19">
        <v>2047.143992</v>
      </c>
      <c r="E19">
        <v>0.97272118210000003</v>
      </c>
      <c r="F19">
        <v>0.97282699139999995</v>
      </c>
      <c r="G19">
        <v>0.97272088499999998</v>
      </c>
      <c r="H19">
        <v>0.97271958820000004</v>
      </c>
      <c r="I19">
        <v>0.97272088499999998</v>
      </c>
      <c r="J19">
        <v>0.96160361380000003</v>
      </c>
      <c r="K19">
        <v>0.96326013200000005</v>
      </c>
      <c r="L19">
        <v>0.96160361380000003</v>
      </c>
      <c r="M19">
        <v>0.96218662939999999</v>
      </c>
      <c r="N19">
        <v>0.99024863470000002</v>
      </c>
    </row>
    <row r="20" spans="1:14" x14ac:dyDescent="0.25">
      <c r="A20">
        <v>4</v>
      </c>
      <c r="B20" t="s">
        <v>38</v>
      </c>
      <c r="C20" t="s">
        <v>57</v>
      </c>
      <c r="D20">
        <v>2056.0986760000001</v>
      </c>
      <c r="E20">
        <v>0.97272118210000003</v>
      </c>
      <c r="F20">
        <v>0.97282699139999995</v>
      </c>
      <c r="G20">
        <v>0.97272088499999998</v>
      </c>
      <c r="H20">
        <v>0.97271958820000004</v>
      </c>
      <c r="I20">
        <v>0.97272088499999998</v>
      </c>
      <c r="J20">
        <v>0.96160361380000003</v>
      </c>
      <c r="K20">
        <v>0.96326013200000005</v>
      </c>
      <c r="L20">
        <v>0.96160361380000003</v>
      </c>
      <c r="M20">
        <v>0.96218662939999999</v>
      </c>
      <c r="N20">
        <v>0.99024863470000002</v>
      </c>
    </row>
    <row r="21" spans="1:14" x14ac:dyDescent="0.25">
      <c r="B21" s="7" t="s">
        <v>38</v>
      </c>
      <c r="C21" s="7" t="s">
        <v>57</v>
      </c>
      <c r="D21" s="7">
        <f>AVERAGE(D16:D20)</f>
        <v>2097.7316344000001</v>
      </c>
      <c r="E21" s="7">
        <f t="shared" ref="E21:N21" si="1">AVERAGE(E16:E20)</f>
        <v>0.97272118210000014</v>
      </c>
      <c r="F21" s="7">
        <f t="shared" si="1"/>
        <v>0.97282699140000006</v>
      </c>
      <c r="G21" s="7">
        <f t="shared" si="1"/>
        <v>0.97272088499999998</v>
      </c>
      <c r="H21" s="7">
        <f t="shared" si="1"/>
        <v>0.97271958820000004</v>
      </c>
      <c r="I21" s="7">
        <f t="shared" si="1"/>
        <v>0.97272088499999998</v>
      </c>
      <c r="J21" s="7">
        <f t="shared" si="1"/>
        <v>0.96160361380000003</v>
      </c>
      <c r="K21" s="7">
        <f t="shared" si="1"/>
        <v>0.96326013200000005</v>
      </c>
      <c r="L21" s="7">
        <f t="shared" si="1"/>
        <v>0.96160361380000003</v>
      </c>
      <c r="M21" s="7">
        <f t="shared" si="1"/>
        <v>0.96218662939999999</v>
      </c>
      <c r="N21" s="7">
        <f t="shared" si="1"/>
        <v>0.99024863470000002</v>
      </c>
    </row>
    <row r="25" spans="1:14" ht="21" x14ac:dyDescent="0.35">
      <c r="A25" s="12" t="s">
        <v>4</v>
      </c>
    </row>
    <row r="27" spans="1:14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14" x14ac:dyDescent="0.25">
      <c r="A28">
        <v>0</v>
      </c>
      <c r="B28" t="s">
        <v>38</v>
      </c>
      <c r="C28" t="s">
        <v>60</v>
      </c>
      <c r="D28">
        <v>6577.4300835132599</v>
      </c>
      <c r="E28">
        <v>0.97515518053048</v>
      </c>
      <c r="F28">
        <v>0.97528525555148304</v>
      </c>
      <c r="G28">
        <v>0.97515467212553297</v>
      </c>
      <c r="H28">
        <v>0.97515336744060499</v>
      </c>
      <c r="I28">
        <v>0.97515467212553297</v>
      </c>
      <c r="J28">
        <v>0.96160400000000001</v>
      </c>
      <c r="K28">
        <v>0.96272599999999997</v>
      </c>
      <c r="L28">
        <v>0.96160400000000001</v>
      </c>
      <c r="M28">
        <v>0.96203300000000003</v>
      </c>
      <c r="N28">
        <v>0.98977700000000002</v>
      </c>
    </row>
    <row r="29" spans="1:14" x14ac:dyDescent="0.25">
      <c r="A29">
        <v>1</v>
      </c>
      <c r="B29" t="s">
        <v>38</v>
      </c>
      <c r="C29" t="s">
        <v>60</v>
      </c>
      <c r="D29">
        <v>6846.9808318614896</v>
      </c>
      <c r="E29">
        <v>0.97515518053048</v>
      </c>
      <c r="F29">
        <v>0.97528525555148304</v>
      </c>
      <c r="G29">
        <v>0.97515467212553297</v>
      </c>
      <c r="H29">
        <v>0.97515336744060499</v>
      </c>
      <c r="I29">
        <v>0.97515467212553297</v>
      </c>
      <c r="J29">
        <v>0.96160400000000001</v>
      </c>
      <c r="K29">
        <v>0.96272599999999997</v>
      </c>
      <c r="L29">
        <v>0.96160400000000001</v>
      </c>
      <c r="M29">
        <v>0.96203300000000003</v>
      </c>
      <c r="N29">
        <v>0.98977700000000002</v>
      </c>
    </row>
    <row r="30" spans="1:14" x14ac:dyDescent="0.25">
      <c r="A30">
        <v>2</v>
      </c>
      <c r="B30" t="s">
        <v>38</v>
      </c>
      <c r="C30" t="s">
        <v>60</v>
      </c>
      <c r="D30">
        <v>6906.9808318614896</v>
      </c>
      <c r="E30">
        <v>0.97515518053048</v>
      </c>
      <c r="F30">
        <v>0.97528525555148304</v>
      </c>
      <c r="G30">
        <v>0.97515467212553297</v>
      </c>
      <c r="H30">
        <v>0.97515336744060499</v>
      </c>
      <c r="I30">
        <v>0.97515467212553297</v>
      </c>
      <c r="J30">
        <v>0.96160400000000001</v>
      </c>
      <c r="K30">
        <v>0.96272599999999997</v>
      </c>
      <c r="L30">
        <v>0.96160400000000001</v>
      </c>
      <c r="M30">
        <v>0.96203300000000003</v>
      </c>
      <c r="N30">
        <v>0.98977700000000002</v>
      </c>
    </row>
    <row r="31" spans="1:14" x14ac:dyDescent="0.25">
      <c r="A31">
        <v>3</v>
      </c>
      <c r="B31" t="s">
        <v>38</v>
      </c>
      <c r="C31" t="s">
        <v>60</v>
      </c>
      <c r="D31">
        <v>6868.9808318614896</v>
      </c>
      <c r="E31">
        <v>0.97515518053048</v>
      </c>
      <c r="F31">
        <v>0.97528525555148304</v>
      </c>
      <c r="G31">
        <v>0.97515467212553297</v>
      </c>
      <c r="H31">
        <v>0.97515336744060499</v>
      </c>
      <c r="I31">
        <v>0.97515467212553297</v>
      </c>
      <c r="J31">
        <v>0.96160400000000001</v>
      </c>
      <c r="K31">
        <v>0.96272599999999997</v>
      </c>
      <c r="L31">
        <v>0.96160400000000001</v>
      </c>
      <c r="M31">
        <v>0.96203300000000003</v>
      </c>
      <c r="N31">
        <v>0.98977700000000002</v>
      </c>
    </row>
    <row r="32" spans="1:14" x14ac:dyDescent="0.25">
      <c r="A32">
        <v>4</v>
      </c>
      <c r="B32" t="s">
        <v>38</v>
      </c>
      <c r="C32" t="s">
        <v>60</v>
      </c>
      <c r="D32">
        <v>6872.9808318614896</v>
      </c>
      <c r="E32">
        <v>0.97515518053048</v>
      </c>
      <c r="F32">
        <v>0.97528525555148304</v>
      </c>
      <c r="G32">
        <v>0.97515467212553297</v>
      </c>
      <c r="H32">
        <v>0.97515336744060499</v>
      </c>
      <c r="I32">
        <v>0.97515467212553297</v>
      </c>
      <c r="J32">
        <v>0.96160400000000001</v>
      </c>
      <c r="K32">
        <v>0.96272599999999997</v>
      </c>
      <c r="L32">
        <v>0.96160400000000001</v>
      </c>
      <c r="M32">
        <v>0.96203300000000003</v>
      </c>
      <c r="N32">
        <v>0.98977700000000002</v>
      </c>
    </row>
    <row r="33" spans="1:14" x14ac:dyDescent="0.25">
      <c r="B33" s="7" t="s">
        <v>38</v>
      </c>
      <c r="C33" s="7" t="s">
        <v>60</v>
      </c>
      <c r="D33" s="7">
        <f>AVERAGE(D28:D32)</f>
        <v>6814.6706821918433</v>
      </c>
      <c r="E33" s="7">
        <f t="shared" ref="E33:N33" si="2">AVERAGE(E28:E32)</f>
        <v>0.97515518053048</v>
      </c>
      <c r="F33" s="7">
        <f t="shared" si="2"/>
        <v>0.97528525555148315</v>
      </c>
      <c r="G33" s="7">
        <f t="shared" si="2"/>
        <v>0.97515467212553308</v>
      </c>
      <c r="H33" s="7">
        <f t="shared" si="2"/>
        <v>0.97515336744060499</v>
      </c>
      <c r="I33" s="7">
        <f t="shared" si="2"/>
        <v>0.97515467212553308</v>
      </c>
      <c r="J33" s="7">
        <f t="shared" si="2"/>
        <v>0.96160400000000001</v>
      </c>
      <c r="K33" s="7">
        <f t="shared" si="2"/>
        <v>0.96272599999999997</v>
      </c>
      <c r="L33" s="7">
        <f t="shared" si="2"/>
        <v>0.96160400000000001</v>
      </c>
      <c r="M33" s="7">
        <f t="shared" si="2"/>
        <v>0.96203300000000014</v>
      </c>
      <c r="N33" s="7">
        <f t="shared" si="2"/>
        <v>0.98977699999999991</v>
      </c>
    </row>
    <row r="37" spans="1:14" ht="21" x14ac:dyDescent="0.35">
      <c r="A37" s="12" t="s">
        <v>6</v>
      </c>
    </row>
    <row r="39" spans="1:14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14" x14ac:dyDescent="0.25">
      <c r="A40">
        <v>0</v>
      </c>
      <c r="B40" t="s">
        <v>38</v>
      </c>
      <c r="C40" t="s">
        <v>47</v>
      </c>
      <c r="D40">
        <v>376.88295169999998</v>
      </c>
      <c r="E40">
        <v>0.97465161359999997</v>
      </c>
      <c r="F40">
        <v>0.97477417789999998</v>
      </c>
      <c r="G40">
        <v>0.97465118969999998</v>
      </c>
      <c r="H40">
        <v>0.97464984659999998</v>
      </c>
      <c r="I40">
        <v>0.97465118969999998</v>
      </c>
      <c r="J40">
        <v>0.96273291930000005</v>
      </c>
      <c r="K40">
        <v>0.96399979319999995</v>
      </c>
      <c r="L40">
        <v>0.96273291930000005</v>
      </c>
      <c r="M40">
        <v>0.96320004339999998</v>
      </c>
      <c r="N40">
        <v>0.98948931689999997</v>
      </c>
    </row>
    <row r="41" spans="1:14" x14ac:dyDescent="0.25">
      <c r="A41">
        <v>1</v>
      </c>
      <c r="B41" t="s">
        <v>38</v>
      </c>
      <c r="C41" t="s">
        <v>47</v>
      </c>
      <c r="D41">
        <v>378.55584429999999</v>
      </c>
      <c r="E41">
        <v>0.97465161359999997</v>
      </c>
      <c r="F41">
        <v>0.97477417789999998</v>
      </c>
      <c r="G41">
        <v>0.97465118969999998</v>
      </c>
      <c r="H41">
        <v>0.97464984659999998</v>
      </c>
      <c r="I41">
        <v>0.97465118969999998</v>
      </c>
      <c r="J41">
        <v>0.96273291930000005</v>
      </c>
      <c r="K41">
        <v>0.96399979319999995</v>
      </c>
      <c r="L41">
        <v>0.96273291930000005</v>
      </c>
      <c r="M41">
        <v>0.96320004339999998</v>
      </c>
      <c r="N41">
        <v>0.98948931689999997</v>
      </c>
    </row>
    <row r="42" spans="1:14" x14ac:dyDescent="0.25">
      <c r="A42">
        <v>2</v>
      </c>
      <c r="B42" t="s">
        <v>38</v>
      </c>
      <c r="C42" t="s">
        <v>47</v>
      </c>
      <c r="D42">
        <v>401.05629729999998</v>
      </c>
      <c r="E42">
        <v>0.97465161359999997</v>
      </c>
      <c r="F42">
        <v>0.97477417789999998</v>
      </c>
      <c r="G42">
        <v>0.97465118969999998</v>
      </c>
      <c r="H42">
        <v>0.97464984659999998</v>
      </c>
      <c r="I42">
        <v>0.97465118969999998</v>
      </c>
      <c r="J42">
        <v>0.96273291930000005</v>
      </c>
      <c r="K42">
        <v>0.96399979319999995</v>
      </c>
      <c r="L42">
        <v>0.96273291930000005</v>
      </c>
      <c r="M42">
        <v>0.96320004339999998</v>
      </c>
      <c r="N42">
        <v>0.98948931689999997</v>
      </c>
    </row>
    <row r="43" spans="1:14" x14ac:dyDescent="0.25">
      <c r="A43">
        <v>3</v>
      </c>
      <c r="B43" t="s">
        <v>38</v>
      </c>
      <c r="C43" t="s">
        <v>47</v>
      </c>
      <c r="D43">
        <v>390.39570930000002</v>
      </c>
      <c r="E43">
        <v>0.97465161359999997</v>
      </c>
      <c r="F43">
        <v>0.97477417789999998</v>
      </c>
      <c r="G43">
        <v>0.97465118969999998</v>
      </c>
      <c r="H43">
        <v>0.97464984659999998</v>
      </c>
      <c r="I43">
        <v>0.97465118969999998</v>
      </c>
      <c r="J43">
        <v>0.96273291930000005</v>
      </c>
      <c r="K43">
        <v>0.96399979319999995</v>
      </c>
      <c r="L43">
        <v>0.96273291930000005</v>
      </c>
      <c r="M43">
        <v>0.96320004339999998</v>
      </c>
      <c r="N43">
        <v>0.98948931689999997</v>
      </c>
    </row>
    <row r="44" spans="1:14" x14ac:dyDescent="0.25">
      <c r="A44">
        <v>4</v>
      </c>
      <c r="B44" t="s">
        <v>38</v>
      </c>
      <c r="C44" t="s">
        <v>47</v>
      </c>
      <c r="D44">
        <v>372.3540921</v>
      </c>
      <c r="E44">
        <v>0.97465161359999997</v>
      </c>
      <c r="F44">
        <v>0.97477417789999998</v>
      </c>
      <c r="G44">
        <v>0.97465118969999998</v>
      </c>
      <c r="H44">
        <v>0.97464984659999998</v>
      </c>
      <c r="I44">
        <v>0.97465118969999998</v>
      </c>
      <c r="J44">
        <v>0.96273291930000005</v>
      </c>
      <c r="K44">
        <v>0.96399979319999995</v>
      </c>
      <c r="L44">
        <v>0.96273291930000005</v>
      </c>
      <c r="M44">
        <v>0.96320004339999998</v>
      </c>
      <c r="N44">
        <v>0.98948931689999997</v>
      </c>
    </row>
    <row r="45" spans="1:14" x14ac:dyDescent="0.25">
      <c r="B45" s="7" t="s">
        <v>38</v>
      </c>
      <c r="C45" s="7" t="s">
        <v>47</v>
      </c>
      <c r="D45" s="7">
        <f>AVERAGE(D40:D44)</f>
        <v>383.84897893999994</v>
      </c>
      <c r="E45" s="7">
        <f t="shared" ref="E45:N45" si="3">AVERAGE(E40:E44)</f>
        <v>0.97465161360000008</v>
      </c>
      <c r="F45" s="7">
        <f t="shared" si="3"/>
        <v>0.97477417789999998</v>
      </c>
      <c r="G45" s="7">
        <f t="shared" si="3"/>
        <v>0.97465118969999998</v>
      </c>
      <c r="H45" s="7">
        <f t="shared" si="3"/>
        <v>0.97464984659999998</v>
      </c>
      <c r="I45" s="7">
        <f t="shared" si="3"/>
        <v>0.97465118969999998</v>
      </c>
      <c r="J45" s="7">
        <f t="shared" si="3"/>
        <v>0.96273291930000016</v>
      </c>
      <c r="K45" s="7">
        <f t="shared" si="3"/>
        <v>0.96399979319999995</v>
      </c>
      <c r="L45" s="7">
        <f t="shared" si="3"/>
        <v>0.96273291930000016</v>
      </c>
      <c r="M45" s="7">
        <f t="shared" si="3"/>
        <v>0.96320004339999998</v>
      </c>
      <c r="N45" s="7">
        <f t="shared" si="3"/>
        <v>0.98948931689999997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BC4C-8AC4-44CB-9B6A-42AC9EAF00B4}">
  <dimension ref="A1:N46"/>
  <sheetViews>
    <sheetView topLeftCell="A2" workbookViewId="0">
      <selection activeCell="C4" sqref="C4"/>
    </sheetView>
  </sheetViews>
  <sheetFormatPr defaultRowHeight="15" x14ac:dyDescent="0.25"/>
  <sheetData>
    <row r="1" spans="1:14" ht="21" x14ac:dyDescent="0.35">
      <c r="A1" s="12" t="s">
        <v>3</v>
      </c>
    </row>
    <row r="3" spans="1:14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0</v>
      </c>
      <c r="B4" t="s">
        <v>39</v>
      </c>
      <c r="C4" t="s">
        <v>56</v>
      </c>
      <c r="D4">
        <v>1257.5564262866901</v>
      </c>
      <c r="E4">
        <v>0.98019131486087097</v>
      </c>
      <c r="F4">
        <v>0.98024684133116702</v>
      </c>
      <c r="G4">
        <v>0.98019072212456104</v>
      </c>
      <c r="H4">
        <v>0.98019070426870403</v>
      </c>
      <c r="I4">
        <v>0.98019072212456104</v>
      </c>
      <c r="J4">
        <v>0.97233199999999997</v>
      </c>
      <c r="K4">
        <v>0.97237300000000004</v>
      </c>
      <c r="L4">
        <v>0.97233199999999997</v>
      </c>
      <c r="M4">
        <v>0.97235199999999999</v>
      </c>
      <c r="N4">
        <v>0.99131199999999997</v>
      </c>
    </row>
    <row r="5" spans="1:14" x14ac:dyDescent="0.25">
      <c r="A5">
        <v>1</v>
      </c>
      <c r="B5" t="s">
        <v>39</v>
      </c>
      <c r="D5">
        <v>1265.09316515922</v>
      </c>
      <c r="E5">
        <v>0.98019131486087097</v>
      </c>
      <c r="F5">
        <v>0.98024684133116702</v>
      </c>
      <c r="G5">
        <v>0.98019072212456104</v>
      </c>
      <c r="H5">
        <v>0.98019070426870403</v>
      </c>
      <c r="I5">
        <v>0.98019072212456104</v>
      </c>
      <c r="J5">
        <v>0.97233199999999997</v>
      </c>
      <c r="K5">
        <v>0.97237300000000004</v>
      </c>
      <c r="L5">
        <v>0.97233199999999997</v>
      </c>
      <c r="M5">
        <v>0.97235199999999999</v>
      </c>
      <c r="N5">
        <v>0.99131199999999997</v>
      </c>
    </row>
    <row r="6" spans="1:14" x14ac:dyDescent="0.25">
      <c r="A6">
        <v>2</v>
      </c>
      <c r="B6" t="s">
        <v>39</v>
      </c>
      <c r="D6">
        <v>1259.0243551731101</v>
      </c>
      <c r="E6">
        <v>0.98019131486087097</v>
      </c>
      <c r="F6">
        <v>0.98024684133116702</v>
      </c>
      <c r="G6">
        <v>0.98019072212456104</v>
      </c>
      <c r="H6">
        <v>0.98019070426870403</v>
      </c>
      <c r="I6">
        <v>0.98019072212456104</v>
      </c>
      <c r="J6">
        <v>0.97233199999999997</v>
      </c>
      <c r="K6">
        <v>0.97237300000000004</v>
      </c>
      <c r="L6">
        <v>0.97233199999999997</v>
      </c>
      <c r="M6">
        <v>0.97235199999999999</v>
      </c>
      <c r="N6">
        <v>0.99131199999999997</v>
      </c>
    </row>
    <row r="7" spans="1:14" x14ac:dyDescent="0.25">
      <c r="A7">
        <v>3</v>
      </c>
      <c r="B7" t="s">
        <v>39</v>
      </c>
      <c r="D7">
        <v>1259.5786137580801</v>
      </c>
      <c r="E7">
        <v>0.98019131486087097</v>
      </c>
      <c r="F7">
        <v>0.98024684133116702</v>
      </c>
      <c r="G7">
        <v>0.98019072212456104</v>
      </c>
      <c r="H7">
        <v>0.98019070426870403</v>
      </c>
      <c r="I7">
        <v>0.98019072212456104</v>
      </c>
      <c r="J7">
        <v>0.97233199999999997</v>
      </c>
      <c r="K7">
        <v>0.97237300000000004</v>
      </c>
      <c r="L7">
        <v>0.97233199999999997</v>
      </c>
      <c r="M7">
        <v>0.97235199999999999</v>
      </c>
      <c r="N7">
        <v>0.99131199999999997</v>
      </c>
    </row>
    <row r="8" spans="1:14" x14ac:dyDescent="0.25">
      <c r="A8">
        <v>4</v>
      </c>
      <c r="B8" t="s">
        <v>39</v>
      </c>
      <c r="D8">
        <v>1263.5196735858899</v>
      </c>
      <c r="E8">
        <v>0.98019131486087097</v>
      </c>
      <c r="F8">
        <v>0.98024684133116702</v>
      </c>
      <c r="G8">
        <v>0.98019072212456104</v>
      </c>
      <c r="H8">
        <v>0.98019070426870403</v>
      </c>
      <c r="I8">
        <v>0.98019072212456104</v>
      </c>
      <c r="J8">
        <v>0.97233199999999997</v>
      </c>
      <c r="K8">
        <v>0.97237300000000004</v>
      </c>
      <c r="L8">
        <v>0.97233199999999997</v>
      </c>
      <c r="M8">
        <v>0.97235199999999999</v>
      </c>
      <c r="N8">
        <v>0.99131199999999997</v>
      </c>
    </row>
    <row r="9" spans="1:14" x14ac:dyDescent="0.25">
      <c r="B9" s="7" t="s">
        <v>39</v>
      </c>
      <c r="C9" s="7"/>
      <c r="D9" s="7">
        <f>AVERAGE(D4:D8)</f>
        <v>1260.954446792598</v>
      </c>
      <c r="E9" s="7">
        <f t="shared" ref="E9:N9" si="0">AVERAGE(E4:E8)</f>
        <v>0.98019131486087097</v>
      </c>
      <c r="F9" s="7">
        <f t="shared" si="0"/>
        <v>0.98024684133116702</v>
      </c>
      <c r="G9" s="7">
        <f t="shared" si="0"/>
        <v>0.98019072212456104</v>
      </c>
      <c r="H9" s="7">
        <f t="shared" si="0"/>
        <v>0.98019070426870392</v>
      </c>
      <c r="I9" s="7">
        <f t="shared" si="0"/>
        <v>0.98019072212456104</v>
      </c>
      <c r="J9" s="7">
        <f t="shared" si="0"/>
        <v>0.97233199999999997</v>
      </c>
      <c r="K9" s="7">
        <f t="shared" si="0"/>
        <v>0.97237299999999993</v>
      </c>
      <c r="L9" s="7">
        <f t="shared" si="0"/>
        <v>0.97233199999999997</v>
      </c>
      <c r="M9" s="7">
        <f t="shared" si="0"/>
        <v>0.97235200000000011</v>
      </c>
      <c r="N9" s="7">
        <f t="shared" si="0"/>
        <v>0.99131199999999997</v>
      </c>
    </row>
    <row r="13" spans="1:14" ht="21" x14ac:dyDescent="0.35">
      <c r="A13" s="12" t="s">
        <v>5</v>
      </c>
    </row>
    <row r="15" spans="1:14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 x14ac:dyDescent="0.25">
      <c r="A16">
        <v>0</v>
      </c>
      <c r="B16" t="s">
        <v>39</v>
      </c>
      <c r="C16" t="s">
        <v>59</v>
      </c>
      <c r="D16">
        <v>3984.9419634342098</v>
      </c>
      <c r="E16">
        <v>0.97977160529988705</v>
      </c>
      <c r="F16">
        <v>0.97977766281604906</v>
      </c>
      <c r="G16">
        <v>0.97977141417293001</v>
      </c>
      <c r="H16">
        <v>0.97977153536094597</v>
      </c>
      <c r="I16">
        <v>0.97977141417293001</v>
      </c>
      <c r="J16">
        <v>0.96894400000000003</v>
      </c>
      <c r="K16">
        <v>0.96889999999999998</v>
      </c>
      <c r="L16">
        <v>0.96894400000000003</v>
      </c>
      <c r="M16">
        <v>0.96892199999999995</v>
      </c>
      <c r="N16">
        <v>0.99394899999999997</v>
      </c>
    </row>
    <row r="17" spans="1:14" x14ac:dyDescent="0.25">
      <c r="A17">
        <v>1</v>
      </c>
      <c r="B17" t="s">
        <v>39</v>
      </c>
      <c r="C17" t="s">
        <v>59</v>
      </c>
      <c r="D17">
        <v>3947.1626861095401</v>
      </c>
      <c r="E17">
        <v>0.97977160529988705</v>
      </c>
      <c r="F17">
        <v>0.97977766281604906</v>
      </c>
      <c r="G17">
        <v>0.97977141417293001</v>
      </c>
      <c r="H17">
        <v>0.97977153536094597</v>
      </c>
      <c r="I17">
        <v>0.97977141417293001</v>
      </c>
      <c r="J17">
        <v>0.96894400000000003</v>
      </c>
      <c r="K17">
        <v>0.96889999999999998</v>
      </c>
      <c r="L17">
        <v>0.96894400000000003</v>
      </c>
      <c r="M17">
        <v>0.96892199999999995</v>
      </c>
      <c r="N17">
        <v>0.99394899999999997</v>
      </c>
    </row>
    <row r="18" spans="1:14" x14ac:dyDescent="0.25">
      <c r="A18">
        <v>2</v>
      </c>
      <c r="B18" t="s">
        <v>39</v>
      </c>
      <c r="C18" t="s">
        <v>59</v>
      </c>
      <c r="D18">
        <v>3950.1626861095401</v>
      </c>
      <c r="E18">
        <v>0.97977160529988705</v>
      </c>
      <c r="F18">
        <v>0.97977766281604906</v>
      </c>
      <c r="G18">
        <v>0.97977141417293001</v>
      </c>
      <c r="H18">
        <v>0.97977153536094597</v>
      </c>
      <c r="I18">
        <v>0.97977141417293001</v>
      </c>
      <c r="J18">
        <v>0.96894400000000003</v>
      </c>
      <c r="K18">
        <v>0.96889999999999998</v>
      </c>
      <c r="L18">
        <v>0.96894400000000003</v>
      </c>
      <c r="M18">
        <v>0.96892199999999995</v>
      </c>
      <c r="N18">
        <v>0.99394899999999997</v>
      </c>
    </row>
    <row r="19" spans="1:14" x14ac:dyDescent="0.25">
      <c r="A19">
        <v>3</v>
      </c>
      <c r="B19" t="s">
        <v>39</v>
      </c>
      <c r="C19" t="s">
        <v>59</v>
      </c>
      <c r="D19">
        <v>3956.1626861095401</v>
      </c>
      <c r="E19">
        <v>0.97977160529988705</v>
      </c>
      <c r="F19">
        <v>0.97977766281604906</v>
      </c>
      <c r="G19">
        <v>0.97977141417293001</v>
      </c>
      <c r="H19">
        <v>0.97977153536094597</v>
      </c>
      <c r="I19">
        <v>0.97977141417293001</v>
      </c>
      <c r="J19">
        <v>0.96894400000000003</v>
      </c>
      <c r="K19">
        <v>0.96889999999999998</v>
      </c>
      <c r="L19">
        <v>0.96894400000000003</v>
      </c>
      <c r="M19">
        <v>0.96892199999999995</v>
      </c>
      <c r="N19">
        <v>0.99394899999999997</v>
      </c>
    </row>
    <row r="20" spans="1:14" x14ac:dyDescent="0.25">
      <c r="A20">
        <v>4</v>
      </c>
      <c r="B20" t="s">
        <v>39</v>
      </c>
      <c r="C20" t="s">
        <v>59</v>
      </c>
      <c r="D20">
        <v>3955.1626861095401</v>
      </c>
      <c r="E20">
        <v>0.97977160529988705</v>
      </c>
      <c r="F20">
        <v>0.97977766281604906</v>
      </c>
      <c r="G20">
        <v>0.97977141417293001</v>
      </c>
      <c r="H20">
        <v>0.97977153536094597</v>
      </c>
      <c r="I20">
        <v>0.97977141417293001</v>
      </c>
      <c r="J20">
        <v>0.96894400000000003</v>
      </c>
      <c r="K20">
        <v>0.96889999999999998</v>
      </c>
      <c r="L20">
        <v>0.96894400000000003</v>
      </c>
      <c r="M20">
        <v>0.96892199999999995</v>
      </c>
      <c r="N20">
        <v>0.99394899999999997</v>
      </c>
    </row>
    <row r="21" spans="1:14" x14ac:dyDescent="0.25">
      <c r="B21" t="s">
        <v>39</v>
      </c>
      <c r="C21" t="s">
        <v>59</v>
      </c>
      <c r="D21" s="7">
        <f>AVERAGE(D16:D20)</f>
        <v>3958.7185415744739</v>
      </c>
      <c r="E21" s="7">
        <f t="shared" ref="E21:N21" si="1">AVERAGE(E16:E20)</f>
        <v>0.97977160529988705</v>
      </c>
      <c r="F21" s="7">
        <f t="shared" si="1"/>
        <v>0.97977766281604917</v>
      </c>
      <c r="G21" s="7">
        <f t="shared" si="1"/>
        <v>0.9797714141729299</v>
      </c>
      <c r="H21" s="7">
        <f t="shared" si="1"/>
        <v>0.97977153536094597</v>
      </c>
      <c r="I21" s="7">
        <f t="shared" si="1"/>
        <v>0.9797714141729299</v>
      </c>
      <c r="J21" s="7">
        <f t="shared" si="1"/>
        <v>0.96894400000000014</v>
      </c>
      <c r="K21" s="7">
        <f t="shared" si="1"/>
        <v>0.96889999999999998</v>
      </c>
      <c r="L21" s="7">
        <f t="shared" si="1"/>
        <v>0.96894400000000014</v>
      </c>
      <c r="M21" s="7">
        <f t="shared" si="1"/>
        <v>0.96892199999999984</v>
      </c>
      <c r="N21" s="7">
        <f t="shared" si="1"/>
        <v>0.99394899999999997</v>
      </c>
    </row>
    <row r="25" spans="1:14" ht="21" x14ac:dyDescent="0.35">
      <c r="A25" s="12" t="s">
        <v>4</v>
      </c>
    </row>
    <row r="27" spans="1:14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14" x14ac:dyDescent="0.25">
      <c r="A28" t="s">
        <v>74</v>
      </c>
      <c r="B28" t="s">
        <v>39</v>
      </c>
      <c r="C28" t="s">
        <v>73</v>
      </c>
      <c r="D28">
        <v>11128.492620000001</v>
      </c>
      <c r="E28">
        <v>0.97935202249999997</v>
      </c>
      <c r="F28">
        <v>0.97943955130000004</v>
      </c>
      <c r="G28">
        <v>0.97935164119999996</v>
      </c>
      <c r="H28">
        <v>0.97935103320000005</v>
      </c>
      <c r="I28">
        <v>0.97935164119999996</v>
      </c>
      <c r="J28">
        <v>0.96216826649999998</v>
      </c>
      <c r="K28">
        <v>0.96211434709999999</v>
      </c>
      <c r="L28">
        <v>0.96216826649999998</v>
      </c>
      <c r="M28">
        <v>0.96214076900000001</v>
      </c>
      <c r="N28">
        <v>0.99132413529999996</v>
      </c>
    </row>
    <row r="29" spans="1:14" x14ac:dyDescent="0.25">
      <c r="A29">
        <v>150</v>
      </c>
      <c r="B29" t="s">
        <v>39</v>
      </c>
      <c r="C29" t="s">
        <v>72</v>
      </c>
      <c r="D29">
        <v>9353.2472899999993</v>
      </c>
      <c r="E29">
        <v>0.98019118810000005</v>
      </c>
      <c r="F29">
        <v>0.98026658970000002</v>
      </c>
      <c r="G29">
        <v>0.98019089120000003</v>
      </c>
      <c r="H29">
        <v>0.98019040440000005</v>
      </c>
      <c r="I29">
        <v>0.98019089120000003</v>
      </c>
      <c r="J29">
        <v>0.97120271030000005</v>
      </c>
      <c r="K29">
        <v>0.97143638570000002</v>
      </c>
      <c r="L29">
        <v>0.97120271030000005</v>
      </c>
      <c r="M29">
        <v>0.97130594879999999</v>
      </c>
      <c r="N29">
        <v>0.99215531280000002</v>
      </c>
    </row>
    <row r="30" spans="1:14" x14ac:dyDescent="0.25">
      <c r="A30">
        <v>200</v>
      </c>
      <c r="B30" t="s">
        <v>39</v>
      </c>
      <c r="C30" t="s">
        <v>75</v>
      </c>
      <c r="D30">
        <v>12387.019550000001</v>
      </c>
      <c r="E30">
        <v>0.98061098219999998</v>
      </c>
      <c r="F30">
        <v>0.98070627830000001</v>
      </c>
      <c r="G30">
        <v>0.98061066419999998</v>
      </c>
      <c r="H30">
        <v>0.98061001920000002</v>
      </c>
      <c r="I30">
        <v>0.98061066419999998</v>
      </c>
      <c r="J30">
        <v>0.96612083569999996</v>
      </c>
      <c r="K30">
        <v>0.96645015059999995</v>
      </c>
      <c r="L30">
        <v>0.96612083569999996</v>
      </c>
      <c r="M30">
        <v>0.96626625479999995</v>
      </c>
      <c r="N30">
        <v>0.9920642905</v>
      </c>
    </row>
    <row r="31" spans="1:14" x14ac:dyDescent="0.25">
      <c r="A31">
        <v>250</v>
      </c>
      <c r="B31" t="s">
        <v>39</v>
      </c>
      <c r="C31" t="s">
        <v>76</v>
      </c>
      <c r="D31">
        <v>14467.5882277488</v>
      </c>
      <c r="E31">
        <v>0.98145018994287903</v>
      </c>
      <c r="F31">
        <v>0.98147391263327999</v>
      </c>
      <c r="G31">
        <v>0.98144970291621503</v>
      </c>
      <c r="H31">
        <v>0.98144993263935099</v>
      </c>
      <c r="I31">
        <v>0.98144970291621503</v>
      </c>
      <c r="J31">
        <v>0.96894400000000003</v>
      </c>
      <c r="K31">
        <v>0.96889999999999998</v>
      </c>
      <c r="L31">
        <v>0.96894400000000003</v>
      </c>
      <c r="M31">
        <v>0.96892199999999995</v>
      </c>
      <c r="N31">
        <v>0.99125200000000002</v>
      </c>
    </row>
    <row r="32" spans="1:14" x14ac:dyDescent="0.25">
      <c r="A32" t="s">
        <v>68</v>
      </c>
      <c r="B32" t="s">
        <v>39</v>
      </c>
      <c r="C32" t="s">
        <v>66</v>
      </c>
      <c r="D32">
        <v>6904.5754770000003</v>
      </c>
      <c r="E32">
        <v>0.96718171330000002</v>
      </c>
      <c r="F32">
        <v>0.96731296609999995</v>
      </c>
      <c r="G32">
        <v>0.96718097209999998</v>
      </c>
      <c r="H32">
        <v>0.96717929219999998</v>
      </c>
      <c r="I32">
        <v>0.96718097209999998</v>
      </c>
      <c r="J32">
        <v>0.95539243370000004</v>
      </c>
      <c r="K32">
        <v>0.95733065780000004</v>
      </c>
      <c r="L32">
        <v>0.95539243370000004</v>
      </c>
      <c r="M32">
        <v>0.95609897779999997</v>
      </c>
      <c r="N32">
        <v>0.98506036220000004</v>
      </c>
    </row>
    <row r="33" spans="1:14" x14ac:dyDescent="0.25">
      <c r="A33" t="s">
        <v>67</v>
      </c>
      <c r="B33" t="s">
        <v>39</v>
      </c>
      <c r="C33" t="s">
        <v>69</v>
      </c>
      <c r="D33">
        <v>6759.1092422008496</v>
      </c>
      <c r="E33">
        <v>0.97305682292626905</v>
      </c>
      <c r="F33">
        <v>0.97319802332576</v>
      </c>
      <c r="G33">
        <v>0.97305614532626805</v>
      </c>
      <c r="H33">
        <v>0.97305468566411202</v>
      </c>
      <c r="I33">
        <v>0.97305614532626705</v>
      </c>
      <c r="J33">
        <v>0.96103899999999998</v>
      </c>
      <c r="K33">
        <v>0.96243599999999996</v>
      </c>
      <c r="L33">
        <v>0.96103899999999998</v>
      </c>
      <c r="M33">
        <v>0.96155299999999999</v>
      </c>
      <c r="N33">
        <v>0.98943199999999998</v>
      </c>
    </row>
    <row r="34" spans="1:14" x14ac:dyDescent="0.25">
      <c r="A34" t="s">
        <v>71</v>
      </c>
      <c r="B34" t="s">
        <v>39</v>
      </c>
      <c r="C34" t="s">
        <v>70</v>
      </c>
      <c r="D34">
        <v>6631.8411290000004</v>
      </c>
      <c r="E34">
        <v>0.97993953140000001</v>
      </c>
      <c r="F34">
        <v>0.98005424839999999</v>
      </c>
      <c r="G34">
        <v>0.97993908659999995</v>
      </c>
      <c r="H34">
        <v>0.97993831360000005</v>
      </c>
      <c r="I34">
        <v>0.97993908659999995</v>
      </c>
      <c r="J34">
        <v>0.96668548840000001</v>
      </c>
      <c r="K34">
        <v>0.96707071519999999</v>
      </c>
      <c r="L34">
        <v>0.96668548840000001</v>
      </c>
      <c r="M34">
        <v>0.96685193999999997</v>
      </c>
      <c r="N34">
        <v>0.99214573149999996</v>
      </c>
    </row>
    <row r="35" spans="1:14" x14ac:dyDescent="0.25">
      <c r="A35" t="s">
        <v>65</v>
      </c>
      <c r="B35" s="20" t="s">
        <v>39</v>
      </c>
      <c r="C35" s="20" t="s">
        <v>64</v>
      </c>
      <c r="D35" s="20">
        <v>4007.451286</v>
      </c>
      <c r="E35" s="20">
        <v>0.98270925519999996</v>
      </c>
      <c r="F35" s="20">
        <v>0.98276806760000002</v>
      </c>
      <c r="G35" s="20">
        <v>0.98270881050000003</v>
      </c>
      <c r="H35" s="20">
        <v>0.98270872539999998</v>
      </c>
      <c r="I35" s="20">
        <v>0.98270881050000003</v>
      </c>
      <c r="J35" s="20">
        <v>0.97063805759999999</v>
      </c>
      <c r="K35" s="20">
        <v>0.97092911479999999</v>
      </c>
      <c r="L35" s="20">
        <v>0.97063805759999999</v>
      </c>
      <c r="M35" s="20">
        <v>0.97076408749999998</v>
      </c>
      <c r="N35" s="20">
        <v>0.99270144680000005</v>
      </c>
    </row>
    <row r="36" spans="1:14" x14ac:dyDescent="0.25">
      <c r="A36" t="s">
        <v>63</v>
      </c>
      <c r="B36" t="s">
        <v>39</v>
      </c>
      <c r="C36" t="s">
        <v>62</v>
      </c>
      <c r="D36">
        <v>2423.7952070000001</v>
      </c>
      <c r="E36">
        <v>0.98170203680000001</v>
      </c>
      <c r="F36">
        <v>0.98172547119999998</v>
      </c>
      <c r="G36">
        <v>0.98170163440000002</v>
      </c>
      <c r="H36">
        <v>0.98170180559999998</v>
      </c>
      <c r="I36">
        <v>0.98170163440000002</v>
      </c>
      <c r="J36">
        <v>0.96837944659999997</v>
      </c>
      <c r="K36">
        <v>0.96829170149999999</v>
      </c>
      <c r="L36">
        <v>0.96837944659999997</v>
      </c>
      <c r="M36">
        <v>0.9683333757</v>
      </c>
      <c r="N36">
        <v>0.99173373570000001</v>
      </c>
    </row>
    <row r="37" spans="1:14" x14ac:dyDescent="0.25">
      <c r="D37">
        <f>SUM(D28:D36)</f>
        <v>74063.120028949648</v>
      </c>
    </row>
    <row r="38" spans="1:14" ht="21" x14ac:dyDescent="0.35">
      <c r="A38" s="12" t="s">
        <v>6</v>
      </c>
    </row>
    <row r="40" spans="1:14" x14ac:dyDescent="0.25"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</row>
    <row r="41" spans="1:14" x14ac:dyDescent="0.25">
      <c r="A41">
        <v>0</v>
      </c>
      <c r="B41" t="s">
        <v>39</v>
      </c>
      <c r="C41" t="s">
        <v>48</v>
      </c>
      <c r="D41">
        <v>1215.7285130023899</v>
      </c>
      <c r="E41">
        <v>0.97893248204568695</v>
      </c>
      <c r="F41">
        <v>0.97896966713343703</v>
      </c>
      <c r="G41">
        <v>0.978931825887848</v>
      </c>
      <c r="H41">
        <v>0.97893203625974901</v>
      </c>
      <c r="I41">
        <v>0.978931825887848</v>
      </c>
      <c r="J41">
        <v>0.96668500000000002</v>
      </c>
      <c r="K41">
        <v>0.966839</v>
      </c>
      <c r="L41">
        <v>0.96668500000000002</v>
      </c>
      <c r="M41">
        <v>0.96675699999999998</v>
      </c>
      <c r="N41">
        <v>0.99302699999999999</v>
      </c>
    </row>
    <row r="42" spans="1:14" x14ac:dyDescent="0.25">
      <c r="A42">
        <v>1</v>
      </c>
      <c r="B42" t="s">
        <v>39</v>
      </c>
      <c r="C42" t="s">
        <v>48</v>
      </c>
      <c r="D42">
        <v>1223.1389913558901</v>
      </c>
      <c r="E42">
        <v>0.97893248204568695</v>
      </c>
      <c r="F42">
        <v>0.97896966713343703</v>
      </c>
      <c r="G42">
        <v>0.978931825887848</v>
      </c>
      <c r="H42">
        <v>0.97893203625974901</v>
      </c>
      <c r="I42">
        <v>0.978931825887848</v>
      </c>
      <c r="J42">
        <v>0.96668500000000002</v>
      </c>
      <c r="K42">
        <v>0.966839</v>
      </c>
      <c r="L42">
        <v>0.96668500000000002</v>
      </c>
      <c r="M42">
        <v>0.96675699999999998</v>
      </c>
      <c r="N42">
        <v>0.99302699999999999</v>
      </c>
    </row>
    <row r="43" spans="1:14" x14ac:dyDescent="0.25">
      <c r="A43">
        <v>2</v>
      </c>
      <c r="B43" t="s">
        <v>39</v>
      </c>
      <c r="C43" t="s">
        <v>48</v>
      </c>
      <c r="D43">
        <v>1219.18269968032</v>
      </c>
      <c r="E43">
        <v>0.97893248204568695</v>
      </c>
      <c r="F43">
        <v>0.97896966713343703</v>
      </c>
      <c r="G43">
        <v>0.978931825887848</v>
      </c>
      <c r="H43">
        <v>0.97893203625974901</v>
      </c>
      <c r="I43">
        <v>0.978931825887848</v>
      </c>
      <c r="J43">
        <v>0.96668500000000002</v>
      </c>
      <c r="K43">
        <v>0.966839</v>
      </c>
      <c r="L43">
        <v>0.96668500000000002</v>
      </c>
      <c r="M43">
        <v>0.96675699999999998</v>
      </c>
      <c r="N43">
        <v>0.99302699999999999</v>
      </c>
    </row>
    <row r="44" spans="1:14" x14ac:dyDescent="0.25">
      <c r="A44">
        <v>3</v>
      </c>
      <c r="B44" t="s">
        <v>39</v>
      </c>
      <c r="C44" t="s">
        <v>48</v>
      </c>
      <c r="D44">
        <v>1219.2072608470901</v>
      </c>
      <c r="E44">
        <v>0.97893248204568695</v>
      </c>
      <c r="F44">
        <v>0.97896966713343703</v>
      </c>
      <c r="G44">
        <v>0.978931825887848</v>
      </c>
      <c r="H44">
        <v>0.97893203625974901</v>
      </c>
      <c r="I44">
        <v>0.978931825887848</v>
      </c>
      <c r="J44">
        <v>0.96668500000000002</v>
      </c>
      <c r="K44">
        <v>0.966839</v>
      </c>
      <c r="L44">
        <v>0.96668500000000002</v>
      </c>
      <c r="M44">
        <v>0.96675699999999998</v>
      </c>
      <c r="N44">
        <v>0.99302699999999999</v>
      </c>
    </row>
    <row r="45" spans="1:14" x14ac:dyDescent="0.25">
      <c r="A45">
        <v>4</v>
      </c>
      <c r="B45" t="s">
        <v>39</v>
      </c>
      <c r="C45" t="s">
        <v>48</v>
      </c>
      <c r="D45">
        <v>1226.6000177860201</v>
      </c>
      <c r="E45">
        <v>0.97893248204568695</v>
      </c>
      <c r="F45">
        <v>0.97896966713343703</v>
      </c>
      <c r="G45">
        <v>0.978931825887848</v>
      </c>
      <c r="H45">
        <v>0.97893203625974901</v>
      </c>
      <c r="I45">
        <v>0.978931825887848</v>
      </c>
      <c r="J45">
        <v>0.96668500000000002</v>
      </c>
      <c r="K45">
        <v>0.966839</v>
      </c>
      <c r="L45">
        <v>0.96668500000000002</v>
      </c>
      <c r="M45">
        <v>0.96675699999999998</v>
      </c>
      <c r="N45">
        <v>0.99302699999999999</v>
      </c>
    </row>
    <row r="46" spans="1:14" x14ac:dyDescent="0.25">
      <c r="B46" t="s">
        <v>39</v>
      </c>
      <c r="C46" t="s">
        <v>48</v>
      </c>
      <c r="D46" s="7">
        <f>AVERAGE(D41:D45)</f>
        <v>1220.7714965343421</v>
      </c>
      <c r="E46" s="7">
        <f t="shared" ref="E46:N46" si="2">AVERAGE(E41:E45)</f>
        <v>0.97893248204568695</v>
      </c>
      <c r="F46" s="7">
        <f t="shared" si="2"/>
        <v>0.97896966713343703</v>
      </c>
      <c r="G46" s="7">
        <f t="shared" si="2"/>
        <v>0.97893182588784788</v>
      </c>
      <c r="H46" s="7">
        <f t="shared" si="2"/>
        <v>0.97893203625974901</v>
      </c>
      <c r="I46" s="7">
        <f t="shared" si="2"/>
        <v>0.97893182588784788</v>
      </c>
      <c r="J46" s="7">
        <f t="shared" si="2"/>
        <v>0.96668500000000002</v>
      </c>
      <c r="K46" s="7">
        <f t="shared" si="2"/>
        <v>0.966839</v>
      </c>
      <c r="L46" s="7">
        <f t="shared" si="2"/>
        <v>0.96668500000000002</v>
      </c>
      <c r="M46" s="7">
        <f t="shared" si="2"/>
        <v>0.96675699999999998</v>
      </c>
      <c r="N46" s="7">
        <f t="shared" si="2"/>
        <v>0.99302699999999999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0A72-550E-4E61-B70C-13BA93AD1636}">
  <dimension ref="A1:N25"/>
  <sheetViews>
    <sheetView workbookViewId="0">
      <selection activeCell="M7" sqref="M7"/>
    </sheetView>
  </sheetViews>
  <sheetFormatPr defaultRowHeight="15" x14ac:dyDescent="0.25"/>
  <cols>
    <col min="1" max="1" width="29.140625" customWidth="1"/>
    <col min="2" max="2" width="30.42578125" customWidth="1"/>
    <col min="3" max="3" width="25.28515625" customWidth="1"/>
    <col min="4" max="4" width="19.140625" customWidth="1"/>
    <col min="5" max="5" width="18.7109375" customWidth="1"/>
    <col min="6" max="6" width="19.28515625" customWidth="1"/>
    <col min="7" max="7" width="18.85546875" customWidth="1"/>
    <col min="8" max="8" width="16.85546875" customWidth="1"/>
    <col min="9" max="10" width="19.85546875" customWidth="1"/>
    <col min="11" max="11" width="19.7109375" customWidth="1"/>
    <col min="12" max="12" width="19" customWidth="1"/>
    <col min="13" max="13" width="20.28515625" customWidth="1"/>
  </cols>
  <sheetData>
    <row r="1" spans="1:1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4" x14ac:dyDescent="0.25">
      <c r="A2" t="s">
        <v>39</v>
      </c>
      <c r="B2" t="s">
        <v>49</v>
      </c>
      <c r="C2" s="8">
        <v>11.328308582305899</v>
      </c>
      <c r="D2" s="8">
        <v>0.96634212508629802</v>
      </c>
      <c r="E2" s="8">
        <v>0.96640359213092997</v>
      </c>
      <c r="F2" s="8">
        <v>0.96634184886142505</v>
      </c>
      <c r="G2" s="8">
        <v>0.96634099498599502</v>
      </c>
      <c r="H2" s="8">
        <v>0.96634184886142505</v>
      </c>
      <c r="I2" s="8">
        <v>0.95878035008469698</v>
      </c>
      <c r="J2" s="8">
        <v>0.96191037223645903</v>
      </c>
      <c r="K2" s="8">
        <v>0.95878035008469698</v>
      </c>
      <c r="L2" s="8">
        <v>0.95974792046136004</v>
      </c>
      <c r="M2" s="8">
        <v>0.98971447734023099</v>
      </c>
    </row>
    <row r="3" spans="1:14" x14ac:dyDescent="0.25">
      <c r="A3" t="s">
        <v>39</v>
      </c>
      <c r="B3" t="s">
        <v>49</v>
      </c>
      <c r="C3" s="8">
        <v>10.861490488052301</v>
      </c>
      <c r="D3" s="8">
        <v>0.96634212508629802</v>
      </c>
      <c r="E3" s="8">
        <v>0.96640359213092997</v>
      </c>
      <c r="F3" s="8">
        <v>0.96634184886142505</v>
      </c>
      <c r="G3" s="8">
        <v>0.96634099498599502</v>
      </c>
      <c r="H3" s="8">
        <v>0.96634184886142505</v>
      </c>
      <c r="I3" s="8">
        <v>0.95878035008469698</v>
      </c>
      <c r="J3" s="8">
        <v>0.96191037223645903</v>
      </c>
      <c r="K3" s="8">
        <v>0.95878035008469698</v>
      </c>
      <c r="L3" s="8">
        <v>0.95974792046136004</v>
      </c>
      <c r="M3" s="8">
        <v>0.98971447734023099</v>
      </c>
    </row>
    <row r="4" spans="1:14" x14ac:dyDescent="0.25">
      <c r="A4" t="s">
        <v>39</v>
      </c>
      <c r="B4" t="s">
        <v>49</v>
      </c>
      <c r="C4" s="8">
        <v>11.6666347980499</v>
      </c>
      <c r="D4" s="8">
        <v>0.96634212508629802</v>
      </c>
      <c r="E4" s="8">
        <v>0.96640359213092997</v>
      </c>
      <c r="F4" s="8">
        <v>0.96634184886142505</v>
      </c>
      <c r="G4" s="8">
        <v>0.96634099498599502</v>
      </c>
      <c r="H4" s="8">
        <v>0.96634184886142505</v>
      </c>
      <c r="I4" s="8">
        <v>0.95878035008469698</v>
      </c>
      <c r="J4" s="8">
        <v>0.96191037223645903</v>
      </c>
      <c r="K4" s="8">
        <v>0.95878035008469698</v>
      </c>
      <c r="L4" s="8">
        <v>0.95974792046136004</v>
      </c>
      <c r="M4" s="8">
        <v>0.98971447734023099</v>
      </c>
    </row>
    <row r="5" spans="1:14" x14ac:dyDescent="0.25">
      <c r="A5" t="s">
        <v>39</v>
      </c>
      <c r="B5" t="s">
        <v>49</v>
      </c>
      <c r="C5" s="8">
        <v>10.162700176238999</v>
      </c>
      <c r="D5" s="8">
        <v>0.96634212508629802</v>
      </c>
      <c r="E5" s="8">
        <v>0.96640359213092997</v>
      </c>
      <c r="F5" s="8">
        <v>0.96634184886142505</v>
      </c>
      <c r="G5" s="8">
        <v>0.96634099498599502</v>
      </c>
      <c r="H5" s="8">
        <v>0.96634184886142505</v>
      </c>
      <c r="I5" s="8">
        <v>0.95878035008469698</v>
      </c>
      <c r="J5" s="8">
        <v>0.96191037223645903</v>
      </c>
      <c r="K5" s="8">
        <v>0.95878035008469698</v>
      </c>
      <c r="L5" s="8">
        <v>0.95974792046136004</v>
      </c>
      <c r="M5" s="8">
        <v>0.98971447734023099</v>
      </c>
    </row>
    <row r="6" spans="1:14" x14ac:dyDescent="0.25">
      <c r="A6" t="s">
        <v>39</v>
      </c>
      <c r="B6" t="s">
        <v>49</v>
      </c>
      <c r="C6" s="8">
        <v>10.4871006011962</v>
      </c>
      <c r="D6" s="8">
        <v>0.96634212508629802</v>
      </c>
      <c r="E6" s="8">
        <v>0.96640359213092997</v>
      </c>
      <c r="F6" s="8">
        <v>0.96634184886142505</v>
      </c>
      <c r="G6" s="8">
        <v>0.96634099498599502</v>
      </c>
      <c r="H6" s="8">
        <v>0.96634184886142505</v>
      </c>
      <c r="I6" s="8">
        <v>0.95878035008469698</v>
      </c>
      <c r="J6" s="8">
        <v>0.96191037223645903</v>
      </c>
      <c r="K6" s="8">
        <v>0.95878035008469698</v>
      </c>
      <c r="L6" s="8">
        <v>0.95974792046136004</v>
      </c>
      <c r="M6" s="8">
        <v>0.98971447734023099</v>
      </c>
    </row>
    <row r="7" spans="1:14" ht="30" customHeight="1" x14ac:dyDescent="0.25">
      <c r="A7" s="10" t="s">
        <v>40</v>
      </c>
      <c r="B7" s="9"/>
      <c r="C7" s="11">
        <f t="shared" ref="C7:M7" si="0">AVERAGE(C2:C6)</f>
        <v>10.901246929168659</v>
      </c>
      <c r="D7" s="11">
        <f t="shared" si="0"/>
        <v>0.96634212508629802</v>
      </c>
      <c r="E7" s="11">
        <f t="shared" si="0"/>
        <v>0.96640359213092997</v>
      </c>
      <c r="F7" s="11">
        <f t="shared" si="0"/>
        <v>0.96634184886142516</v>
      </c>
      <c r="G7" s="11">
        <f t="shared" si="0"/>
        <v>0.96634099498599502</v>
      </c>
      <c r="H7" s="11">
        <f t="shared" si="0"/>
        <v>0.96634184886142516</v>
      </c>
      <c r="I7" s="11">
        <f t="shared" si="0"/>
        <v>0.95878035008469698</v>
      </c>
      <c r="J7" s="11">
        <f t="shared" si="0"/>
        <v>0.96191037223645903</v>
      </c>
      <c r="K7" s="11">
        <f t="shared" si="0"/>
        <v>0.95878035008469698</v>
      </c>
      <c r="L7" s="11">
        <f t="shared" si="0"/>
        <v>0.95974792046136004</v>
      </c>
      <c r="M7" s="11">
        <f t="shared" si="0"/>
        <v>0.98971447734023099</v>
      </c>
    </row>
    <row r="8" spans="1:14" x14ac:dyDescent="0.25">
      <c r="A8" t="s">
        <v>36</v>
      </c>
      <c r="B8" t="s">
        <v>50</v>
      </c>
      <c r="C8" s="8">
        <v>2.2396049499511701</v>
      </c>
      <c r="D8" s="8">
        <v>0.86419350377514503</v>
      </c>
      <c r="E8" s="8">
        <v>0.86439992891342199</v>
      </c>
      <c r="F8" s="8">
        <v>0.86419250454271401</v>
      </c>
      <c r="G8" s="8">
        <v>0.86417419498648895</v>
      </c>
      <c r="H8" s="8">
        <v>0.86419250454271401</v>
      </c>
      <c r="I8" s="8">
        <v>0.86109542631281699</v>
      </c>
      <c r="J8" s="8">
        <v>0.89929546927313297</v>
      </c>
      <c r="K8" s="8">
        <v>0.86109542631281699</v>
      </c>
      <c r="L8" s="8">
        <v>0.87249301203972995</v>
      </c>
      <c r="M8" s="8">
        <v>0.93089489316853502</v>
      </c>
    </row>
    <row r="9" spans="1:14" x14ac:dyDescent="0.25">
      <c r="A9" t="s">
        <v>36</v>
      </c>
      <c r="B9" t="s">
        <v>50</v>
      </c>
      <c r="C9">
        <v>0.204356908798217</v>
      </c>
      <c r="D9" s="8">
        <v>0.86419350377514503</v>
      </c>
      <c r="E9" s="8">
        <v>0.86439992891342199</v>
      </c>
      <c r="F9" s="8">
        <v>0.86419250454271401</v>
      </c>
      <c r="G9" s="8">
        <v>0.86417419498648895</v>
      </c>
      <c r="H9" s="8">
        <v>0.86419250454271401</v>
      </c>
      <c r="I9" s="8">
        <v>0.86109542631281699</v>
      </c>
      <c r="J9" s="8">
        <v>0.89929546927313297</v>
      </c>
      <c r="K9" s="8">
        <v>0.86109542631281699</v>
      </c>
      <c r="L9" s="8">
        <v>0.87249301203972995</v>
      </c>
      <c r="M9" s="8">
        <v>0.93089489316853502</v>
      </c>
    </row>
    <row r="10" spans="1:14" x14ac:dyDescent="0.25">
      <c r="A10" t="s">
        <v>36</v>
      </c>
      <c r="B10" t="s">
        <v>50</v>
      </c>
      <c r="C10">
        <v>0.18303155899047799</v>
      </c>
      <c r="D10" s="8">
        <v>0.86419350377514503</v>
      </c>
      <c r="E10" s="8">
        <v>0.86439992891342199</v>
      </c>
      <c r="F10" s="8">
        <v>0.86419250454271401</v>
      </c>
      <c r="G10" s="8">
        <v>0.86417419498648895</v>
      </c>
      <c r="H10" s="8">
        <v>0.86419250454271401</v>
      </c>
      <c r="I10" s="8">
        <v>0.86109542631281699</v>
      </c>
      <c r="J10" s="8">
        <v>0.89929546927313297</v>
      </c>
      <c r="K10" s="8">
        <v>0.86109542631281699</v>
      </c>
      <c r="L10" s="8">
        <v>0.87249301203972995</v>
      </c>
      <c r="M10" s="8">
        <v>0.93089489316853502</v>
      </c>
    </row>
    <row r="11" spans="1:14" x14ac:dyDescent="0.25">
      <c r="A11" t="s">
        <v>36</v>
      </c>
      <c r="B11" t="s">
        <v>50</v>
      </c>
      <c r="C11">
        <v>0.292424917221069</v>
      </c>
      <c r="D11" s="8">
        <v>0.86419350377514503</v>
      </c>
      <c r="E11" s="8">
        <v>0.86439992891342199</v>
      </c>
      <c r="F11" s="8">
        <v>0.86419250454271401</v>
      </c>
      <c r="G11" s="8">
        <v>0.86417419498648895</v>
      </c>
      <c r="H11" s="8">
        <v>0.86419250454271401</v>
      </c>
      <c r="I11" s="8">
        <v>0.86109542631281699</v>
      </c>
      <c r="J11" s="8">
        <v>0.89929546927313297</v>
      </c>
      <c r="K11" s="8">
        <v>0.86109542631281699</v>
      </c>
      <c r="L11" s="8">
        <v>0.87249301203972995</v>
      </c>
      <c r="M11" s="8">
        <v>0.93089489316853502</v>
      </c>
      <c r="N11" s="9"/>
    </row>
    <row r="12" spans="1:14" x14ac:dyDescent="0.25">
      <c r="A12" t="s">
        <v>36</v>
      </c>
      <c r="B12" t="s">
        <v>50</v>
      </c>
      <c r="C12">
        <v>0.194739580154418</v>
      </c>
      <c r="D12" s="8">
        <v>0.86419350377514503</v>
      </c>
      <c r="E12" s="8">
        <v>0.86439992891342199</v>
      </c>
      <c r="F12" s="8">
        <v>0.86419250454271401</v>
      </c>
      <c r="G12" s="8">
        <v>0.86417419498648895</v>
      </c>
      <c r="H12" s="8">
        <v>0.86419250454271401</v>
      </c>
      <c r="I12" s="8">
        <v>0.86109542631281699</v>
      </c>
      <c r="J12" s="8">
        <v>0.89929546927313297</v>
      </c>
      <c r="K12" s="8">
        <v>0.86109542631281699</v>
      </c>
      <c r="L12" s="8">
        <v>0.87249301203972995</v>
      </c>
      <c r="M12" s="8">
        <v>0.93089489316853502</v>
      </c>
    </row>
    <row r="13" spans="1:14" ht="31.5" customHeight="1" x14ac:dyDescent="0.25">
      <c r="A13" s="10" t="s">
        <v>41</v>
      </c>
      <c r="B13" s="9"/>
      <c r="C13" s="11">
        <f t="shared" ref="C13:M13" si="1">AVERAGE(C8:C12)</f>
        <v>0.6228315830230704</v>
      </c>
      <c r="D13" s="11">
        <f t="shared" si="1"/>
        <v>0.86419350377514503</v>
      </c>
      <c r="E13" s="11">
        <f t="shared" si="1"/>
        <v>0.86439992891342199</v>
      </c>
      <c r="F13" s="11">
        <f t="shared" si="1"/>
        <v>0.86419250454271401</v>
      </c>
      <c r="G13" s="11">
        <f t="shared" si="1"/>
        <v>0.86417419498648906</v>
      </c>
      <c r="H13" s="11">
        <f t="shared" si="1"/>
        <v>0.86419250454271401</v>
      </c>
      <c r="I13" s="11">
        <f t="shared" si="1"/>
        <v>0.86109542631281699</v>
      </c>
      <c r="J13" s="11">
        <f t="shared" si="1"/>
        <v>0.89929546927313297</v>
      </c>
      <c r="K13" s="11">
        <f t="shared" si="1"/>
        <v>0.86109542631281699</v>
      </c>
      <c r="L13" s="11">
        <f t="shared" si="1"/>
        <v>0.87249301203972995</v>
      </c>
      <c r="M13" s="11">
        <f t="shared" si="1"/>
        <v>0.93089489316853502</v>
      </c>
    </row>
    <row r="14" spans="1:14" x14ac:dyDescent="0.25">
      <c r="A14" t="s">
        <v>38</v>
      </c>
      <c r="B14" t="s">
        <v>51</v>
      </c>
      <c r="C14" s="8">
        <v>6.6264483928680402</v>
      </c>
      <c r="D14" s="8">
        <v>0.97439963992047396</v>
      </c>
      <c r="E14" s="8">
        <v>0.97447159752537604</v>
      </c>
      <c r="F14" s="8">
        <v>0.97439921600658796</v>
      </c>
      <c r="G14" s="8">
        <v>0.97439862178085601</v>
      </c>
      <c r="H14" s="8">
        <v>0.97439921600658796</v>
      </c>
      <c r="I14">
        <v>0.96047430830039504</v>
      </c>
      <c r="J14">
        <v>0.96162136813573795</v>
      </c>
      <c r="K14">
        <v>0.96047430830039504</v>
      </c>
      <c r="L14" s="8">
        <v>0.96091666614842297</v>
      </c>
      <c r="M14" s="8">
        <v>0.98876952189326395</v>
      </c>
    </row>
    <row r="15" spans="1:14" x14ac:dyDescent="0.25">
      <c r="A15" t="s">
        <v>38</v>
      </c>
      <c r="B15" t="s">
        <v>51</v>
      </c>
      <c r="C15" s="8">
        <v>5.71038317680358</v>
      </c>
      <c r="D15" s="8">
        <v>0.97439963992047396</v>
      </c>
      <c r="E15" s="8">
        <v>0.97447159752537604</v>
      </c>
      <c r="F15" s="8">
        <v>0.97439921600658796</v>
      </c>
      <c r="G15" s="8">
        <v>0.97439862178085601</v>
      </c>
      <c r="H15" s="8">
        <v>0.97439921600658796</v>
      </c>
      <c r="I15">
        <v>0.96047430830039504</v>
      </c>
      <c r="J15">
        <v>0.96162136813573795</v>
      </c>
      <c r="K15">
        <v>0.96047430830039504</v>
      </c>
      <c r="L15" s="8">
        <v>0.96091666614842297</v>
      </c>
      <c r="M15" s="8">
        <v>0.98876952189326395</v>
      </c>
    </row>
    <row r="16" spans="1:14" x14ac:dyDescent="0.25">
      <c r="A16" t="s">
        <v>38</v>
      </c>
      <c r="B16" t="s">
        <v>51</v>
      </c>
      <c r="C16" s="8">
        <v>7.8090295791625897</v>
      </c>
      <c r="D16" s="8">
        <v>0.97439963992047396</v>
      </c>
      <c r="E16" s="8">
        <v>0.97447159752537604</v>
      </c>
      <c r="F16" s="8">
        <v>0.97439921600658796</v>
      </c>
      <c r="G16" s="8">
        <v>0.97439862178085601</v>
      </c>
      <c r="H16" s="8">
        <v>0.97439921600658796</v>
      </c>
      <c r="I16">
        <v>0.96047430830039504</v>
      </c>
      <c r="J16">
        <v>0.96162136813573795</v>
      </c>
      <c r="K16">
        <v>0.96047430830039504</v>
      </c>
      <c r="L16" s="8">
        <v>0.96091666614842297</v>
      </c>
      <c r="M16" s="8">
        <v>0.98876952189326395</v>
      </c>
    </row>
    <row r="17" spans="1:13" x14ac:dyDescent="0.25">
      <c r="A17" t="s">
        <v>38</v>
      </c>
      <c r="B17" t="s">
        <v>51</v>
      </c>
      <c r="C17" s="8">
        <v>5.8245673179626403</v>
      </c>
      <c r="D17" s="8">
        <v>0.97439963992047396</v>
      </c>
      <c r="E17" s="8">
        <v>0.97447159752537604</v>
      </c>
      <c r="F17" s="8">
        <v>0.97439921600658796</v>
      </c>
      <c r="G17" s="8">
        <v>0.97439862178085601</v>
      </c>
      <c r="H17" s="8">
        <v>0.97439921600658796</v>
      </c>
      <c r="I17">
        <v>0.96047430830039504</v>
      </c>
      <c r="J17">
        <v>0.96162136813573795</v>
      </c>
      <c r="K17">
        <v>0.96047430830039504</v>
      </c>
      <c r="L17" s="8">
        <v>0.96091666614842297</v>
      </c>
      <c r="M17" s="8">
        <v>0.98876952189326395</v>
      </c>
    </row>
    <row r="18" spans="1:13" x14ac:dyDescent="0.25">
      <c r="A18" t="s">
        <v>38</v>
      </c>
      <c r="B18" t="s">
        <v>51</v>
      </c>
      <c r="C18" s="8">
        <v>6.0452420711517298</v>
      </c>
      <c r="D18" s="8">
        <v>0.97439963992047396</v>
      </c>
      <c r="E18" s="8">
        <v>0.97447159752537604</v>
      </c>
      <c r="F18" s="8">
        <v>0.97439921600658796</v>
      </c>
      <c r="G18" s="8">
        <v>0.97439862178085601</v>
      </c>
      <c r="H18" s="8">
        <v>0.97439921600658796</v>
      </c>
      <c r="I18">
        <v>0.96047430830039504</v>
      </c>
      <c r="J18">
        <v>0.96162136813573795</v>
      </c>
      <c r="K18">
        <v>0.96047430830039504</v>
      </c>
      <c r="L18" s="8">
        <v>0.96091666614842297</v>
      </c>
      <c r="M18" s="8">
        <v>0.98876952189326395</v>
      </c>
    </row>
    <row r="19" spans="1:13" ht="32.25" customHeight="1" x14ac:dyDescent="0.25">
      <c r="A19" s="10" t="s">
        <v>42</v>
      </c>
      <c r="B19" s="9"/>
      <c r="C19" s="11">
        <f t="shared" ref="C19:M19" si="2">AVERAGE(C14:C18)</f>
        <v>6.4031341075897164</v>
      </c>
      <c r="D19" s="11">
        <f t="shared" si="2"/>
        <v>0.97439963992047396</v>
      </c>
      <c r="E19" s="11">
        <f t="shared" si="2"/>
        <v>0.97447159752537593</v>
      </c>
      <c r="F19" s="11">
        <f t="shared" si="2"/>
        <v>0.97439921600658796</v>
      </c>
      <c r="G19" s="11">
        <f t="shared" si="2"/>
        <v>0.97439862178085601</v>
      </c>
      <c r="H19" s="11">
        <f t="shared" si="2"/>
        <v>0.97439921600658796</v>
      </c>
      <c r="I19" s="11">
        <f t="shared" si="2"/>
        <v>0.96047430830039493</v>
      </c>
      <c r="J19" s="11">
        <f t="shared" si="2"/>
        <v>0.96162136813573795</v>
      </c>
      <c r="K19" s="11">
        <f t="shared" si="2"/>
        <v>0.96047430830039493</v>
      </c>
      <c r="L19" s="11">
        <f t="shared" si="2"/>
        <v>0.96091666614842297</v>
      </c>
      <c r="M19" s="11">
        <f t="shared" si="2"/>
        <v>0.98876952189326395</v>
      </c>
    </row>
    <row r="20" spans="1:13" x14ac:dyDescent="0.25">
      <c r="A20" t="s">
        <v>37</v>
      </c>
      <c r="B20" t="s">
        <v>52</v>
      </c>
      <c r="C20" s="8">
        <v>45.929039239883402</v>
      </c>
      <c r="D20" s="8">
        <v>0.93738457458737601</v>
      </c>
      <c r="E20">
        <v>0.93817505141076996</v>
      </c>
      <c r="F20" s="8">
        <v>0.93738381094191603</v>
      </c>
      <c r="G20" s="8">
        <v>0.93735682563641598</v>
      </c>
      <c r="H20" s="8">
        <v>0.93738381094191603</v>
      </c>
      <c r="I20" s="8">
        <v>0.91869000564652703</v>
      </c>
      <c r="J20" s="8">
        <v>0.92974440423573002</v>
      </c>
      <c r="K20" s="8">
        <v>0.91869000564652703</v>
      </c>
      <c r="L20" s="8">
        <v>0.92222994396907398</v>
      </c>
      <c r="M20" s="8">
        <v>0.96507138066494202</v>
      </c>
    </row>
    <row r="21" spans="1:13" x14ac:dyDescent="0.25">
      <c r="A21" t="s">
        <v>37</v>
      </c>
      <c r="B21" t="s">
        <v>52</v>
      </c>
      <c r="C21" s="8">
        <v>36.366932153701697</v>
      </c>
      <c r="D21" s="8">
        <v>0.93738457458737601</v>
      </c>
      <c r="E21">
        <v>0.93817505141076996</v>
      </c>
      <c r="F21" s="8">
        <v>0.93738381094191603</v>
      </c>
      <c r="G21" s="8">
        <v>0.93735682563641598</v>
      </c>
      <c r="H21" s="8">
        <v>0.93738381094191603</v>
      </c>
      <c r="I21" s="8">
        <v>0.91869000564652703</v>
      </c>
      <c r="J21" s="8">
        <v>0.92974440423573002</v>
      </c>
      <c r="K21" s="8">
        <v>0.91869000564652703</v>
      </c>
      <c r="L21" s="8">
        <v>0.92222994396907398</v>
      </c>
      <c r="M21" s="8">
        <v>0.96507138066494202</v>
      </c>
    </row>
    <row r="22" spans="1:13" x14ac:dyDescent="0.25">
      <c r="A22" t="s">
        <v>37</v>
      </c>
      <c r="B22" t="s">
        <v>52</v>
      </c>
      <c r="C22" s="8">
        <v>35.361160278320298</v>
      </c>
      <c r="D22" s="8">
        <v>0.93738457458737601</v>
      </c>
      <c r="E22">
        <v>0.93817505141076996</v>
      </c>
      <c r="F22" s="8">
        <v>0.93738381094191603</v>
      </c>
      <c r="G22" s="8">
        <v>0.93735682563641598</v>
      </c>
      <c r="H22" s="8">
        <v>0.93738381094191603</v>
      </c>
      <c r="I22" s="8">
        <v>0.91869000564652703</v>
      </c>
      <c r="J22" s="8">
        <v>0.92974440423573002</v>
      </c>
      <c r="K22" s="8">
        <v>0.91869000564652703</v>
      </c>
      <c r="L22" s="8">
        <v>0.92222994396907398</v>
      </c>
      <c r="M22" s="8">
        <v>0.96507138066494202</v>
      </c>
    </row>
    <row r="23" spans="1:13" x14ac:dyDescent="0.25">
      <c r="A23" t="s">
        <v>37</v>
      </c>
      <c r="B23" t="s">
        <v>52</v>
      </c>
      <c r="C23" s="8">
        <v>35.448338985443101</v>
      </c>
      <c r="D23" s="8">
        <v>0.93738457458737601</v>
      </c>
      <c r="E23">
        <v>0.93817505141076996</v>
      </c>
      <c r="F23" s="8">
        <v>0.93738381094191603</v>
      </c>
      <c r="G23" s="8">
        <v>0.93735682563641598</v>
      </c>
      <c r="H23" s="8">
        <v>0.93738381094191603</v>
      </c>
      <c r="I23" s="8">
        <v>0.91869000564652703</v>
      </c>
      <c r="J23" s="8">
        <v>0.92974440423573002</v>
      </c>
      <c r="K23" s="8">
        <v>0.91869000564652703</v>
      </c>
      <c r="L23" s="8">
        <v>0.92222994396907398</v>
      </c>
      <c r="M23" s="8">
        <v>0.96507138066494202</v>
      </c>
    </row>
    <row r="24" spans="1:13" x14ac:dyDescent="0.25">
      <c r="A24" t="s">
        <v>37</v>
      </c>
      <c r="B24" t="s">
        <v>52</v>
      </c>
      <c r="C24" s="8">
        <v>35.847502470016401</v>
      </c>
      <c r="D24" s="8">
        <v>0.93738457458737601</v>
      </c>
      <c r="E24">
        <v>0.93817505141076996</v>
      </c>
      <c r="F24" s="8">
        <v>0.93738381094191603</v>
      </c>
      <c r="G24" s="8">
        <v>0.93735682563641598</v>
      </c>
      <c r="H24" s="8">
        <v>0.93738381094191603</v>
      </c>
      <c r="I24" s="8">
        <v>0.91869000564652703</v>
      </c>
      <c r="J24" s="8">
        <v>0.92974440423573002</v>
      </c>
      <c r="K24" s="8">
        <v>0.91869000564652703</v>
      </c>
      <c r="L24" s="8">
        <v>0.92222994396907398</v>
      </c>
      <c r="M24" s="8">
        <v>0.96507138066494202</v>
      </c>
    </row>
    <row r="25" spans="1:13" ht="31.5" customHeight="1" x14ac:dyDescent="0.25">
      <c r="A25" s="10" t="s">
        <v>43</v>
      </c>
      <c r="B25" s="9"/>
      <c r="C25" s="11">
        <f t="shared" ref="C25:M25" si="3">AVERAGE(C20:C24)</f>
        <v>37.790594625472977</v>
      </c>
      <c r="D25" s="11">
        <f t="shared" si="3"/>
        <v>0.93738457458737601</v>
      </c>
      <c r="E25" s="11">
        <f t="shared" si="3"/>
        <v>0.93817505141076984</v>
      </c>
      <c r="F25" s="11">
        <f t="shared" si="3"/>
        <v>0.93738381094191614</v>
      </c>
      <c r="G25" s="11">
        <f t="shared" si="3"/>
        <v>0.93735682563641587</v>
      </c>
      <c r="H25" s="11">
        <f t="shared" si="3"/>
        <v>0.93738381094191614</v>
      </c>
      <c r="I25" s="11">
        <f t="shared" si="3"/>
        <v>0.91869000564652692</v>
      </c>
      <c r="J25" s="11">
        <f t="shared" si="3"/>
        <v>0.92974440423573002</v>
      </c>
      <c r="K25" s="11">
        <f t="shared" si="3"/>
        <v>0.91869000564652692</v>
      </c>
      <c r="L25" s="11">
        <f t="shared" si="3"/>
        <v>0.92222994396907398</v>
      </c>
      <c r="M25" s="11">
        <f t="shared" si="3"/>
        <v>0.96507138066494202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Result</vt:lpstr>
      <vt:lpstr>Logistic Regression</vt:lpstr>
      <vt:lpstr>Support Vector Classifier</vt:lpstr>
      <vt:lpstr>Random Forest Classifier</vt:lpstr>
      <vt:lpstr>Gradient Boosting Classifier</vt:lpstr>
      <vt:lpstr>Baseline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YAN JIAN</dc:creator>
  <cp:lastModifiedBy>WONG YAN JIAN</cp:lastModifiedBy>
  <dcterms:created xsi:type="dcterms:W3CDTF">2023-12-02T15:34:13Z</dcterms:created>
  <dcterms:modified xsi:type="dcterms:W3CDTF">2024-01-03T22:25:56Z</dcterms:modified>
</cp:coreProperties>
</file>