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yr\Desktop\Data Science Project\"/>
    </mc:Choice>
  </mc:AlternateContent>
  <xr:revisionPtr revIDLastSave="0" documentId="13_ncr:1_{F82821B5-9090-4196-AA53-936994B4C687}" xr6:coauthVersionLast="47" xr6:coauthVersionMax="47" xr10:uidLastSave="{00000000-0000-0000-0000-000000000000}"/>
  <bookViews>
    <workbookView xWindow="-120" yWindow="-120" windowWidth="29040" windowHeight="15720" tabRatio="690" activeTab="4" xr2:uid="{81C1794A-F890-4E82-A3A3-ACCC2B18B90D}"/>
  </bookViews>
  <sheets>
    <sheet name="Average Result" sheetId="1" r:id="rId1"/>
    <sheet name="Logistic Regression" sheetId="3" r:id="rId2"/>
    <sheet name="Support Vector Classifier" sheetId="11" r:id="rId3"/>
    <sheet name="Random Forest Classifier" sheetId="12" r:id="rId4"/>
    <sheet name="Gradient Boosting Classifier" sheetId="14" r:id="rId5"/>
    <sheet name="Baseline Model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4" i="1" l="1"/>
  <c r="U24" i="1"/>
  <c r="S24" i="1"/>
  <c r="Q24" i="1"/>
  <c r="O24" i="1"/>
  <c r="M24" i="1"/>
  <c r="K24" i="1"/>
  <c r="I24" i="1"/>
  <c r="G24" i="1"/>
  <c r="W23" i="1"/>
  <c r="U23" i="1"/>
  <c r="S23" i="1"/>
  <c r="Q23" i="1"/>
  <c r="O23" i="1"/>
  <c r="M23" i="1"/>
  <c r="K23" i="1"/>
  <c r="I23" i="1"/>
  <c r="G23" i="1"/>
  <c r="W22" i="1"/>
  <c r="U22" i="1"/>
  <c r="S22" i="1"/>
  <c r="Q22" i="1"/>
  <c r="O22" i="1"/>
  <c r="M22" i="1"/>
  <c r="K22" i="1"/>
  <c r="I22" i="1"/>
  <c r="G22" i="1"/>
  <c r="W21" i="1"/>
  <c r="U21" i="1"/>
  <c r="S21" i="1"/>
  <c r="Q21" i="1"/>
  <c r="O21" i="1"/>
  <c r="M21" i="1"/>
  <c r="K21" i="1"/>
  <c r="I21" i="1"/>
  <c r="G21" i="1"/>
  <c r="E21" i="1"/>
  <c r="E22" i="1"/>
  <c r="E23" i="1"/>
  <c r="E24" i="1"/>
  <c r="W16" i="1"/>
  <c r="U16" i="1"/>
  <c r="S16" i="1"/>
  <c r="Q16" i="1"/>
  <c r="O16" i="1"/>
  <c r="M16" i="1"/>
  <c r="K16" i="1"/>
  <c r="I16" i="1"/>
  <c r="G16" i="1"/>
  <c r="W17" i="1"/>
  <c r="U17" i="1"/>
  <c r="S17" i="1"/>
  <c r="Q17" i="1"/>
  <c r="O17" i="1"/>
  <c r="M17" i="1"/>
  <c r="K17" i="1"/>
  <c r="I17" i="1"/>
  <c r="G17" i="1"/>
  <c r="W18" i="1"/>
  <c r="U18" i="1"/>
  <c r="S18" i="1"/>
  <c r="Q18" i="1"/>
  <c r="O18" i="1"/>
  <c r="M18" i="1"/>
  <c r="K18" i="1"/>
  <c r="I18" i="1"/>
  <c r="G18" i="1"/>
  <c r="W19" i="1"/>
  <c r="U19" i="1"/>
  <c r="S19" i="1"/>
  <c r="Q19" i="1"/>
  <c r="O19" i="1"/>
  <c r="M19" i="1"/>
  <c r="K19" i="1"/>
  <c r="I19" i="1"/>
  <c r="G19" i="1"/>
  <c r="E16" i="1"/>
  <c r="E17" i="1"/>
  <c r="E18" i="1"/>
  <c r="E19" i="1"/>
  <c r="W14" i="1"/>
  <c r="U14" i="1"/>
  <c r="S14" i="1"/>
  <c r="Q14" i="1"/>
  <c r="O14" i="1"/>
  <c r="M14" i="1"/>
  <c r="K14" i="1"/>
  <c r="I14" i="1"/>
  <c r="G14" i="1"/>
  <c r="W13" i="1"/>
  <c r="U13" i="1"/>
  <c r="S13" i="1"/>
  <c r="Q13" i="1"/>
  <c r="O13" i="1"/>
  <c r="M13" i="1"/>
  <c r="K13" i="1"/>
  <c r="I13" i="1"/>
  <c r="G13" i="1"/>
  <c r="W12" i="1"/>
  <c r="U12" i="1"/>
  <c r="S12" i="1"/>
  <c r="Q12" i="1"/>
  <c r="O12" i="1"/>
  <c r="M12" i="1"/>
  <c r="K12" i="1"/>
  <c r="I12" i="1"/>
  <c r="G12" i="1"/>
  <c r="W11" i="1"/>
  <c r="U11" i="1"/>
  <c r="S11" i="1"/>
  <c r="Q11" i="1"/>
  <c r="O11" i="1"/>
  <c r="M11" i="1"/>
  <c r="K11" i="1"/>
  <c r="I11" i="1"/>
  <c r="G11" i="1"/>
  <c r="E11" i="1"/>
  <c r="E12" i="1"/>
  <c r="E13" i="1"/>
  <c r="E14" i="1"/>
  <c r="W6" i="1"/>
  <c r="U6" i="1"/>
  <c r="S6" i="1"/>
  <c r="Q6" i="1"/>
  <c r="O6" i="1"/>
  <c r="K6" i="1"/>
  <c r="M6" i="1"/>
  <c r="I6" i="1"/>
  <c r="W7" i="1"/>
  <c r="U7" i="1"/>
  <c r="S7" i="1"/>
  <c r="Q7" i="1"/>
  <c r="O7" i="1"/>
  <c r="M7" i="1"/>
  <c r="K7" i="1"/>
  <c r="I7" i="1"/>
  <c r="W9" i="1"/>
  <c r="U9" i="1"/>
  <c r="S9" i="1"/>
  <c r="Q9" i="1"/>
  <c r="O9" i="1"/>
  <c r="M9" i="1"/>
  <c r="K9" i="1"/>
  <c r="I9" i="1"/>
  <c r="W8" i="1"/>
  <c r="U8" i="1"/>
  <c r="S8" i="1"/>
  <c r="Q8" i="1"/>
  <c r="O8" i="1"/>
  <c r="M8" i="1"/>
  <c r="K8" i="1"/>
  <c r="I8" i="1"/>
  <c r="G6" i="1"/>
  <c r="G7" i="1"/>
  <c r="G8" i="1"/>
  <c r="G9" i="1"/>
  <c r="E6" i="1"/>
  <c r="E7" i="1"/>
  <c r="E8" i="1"/>
  <c r="E9" i="1"/>
  <c r="G33" i="3"/>
  <c r="E9" i="3"/>
  <c r="F9" i="3"/>
  <c r="G9" i="3"/>
  <c r="H9" i="3"/>
  <c r="I9" i="3"/>
  <c r="J9" i="3"/>
  <c r="K9" i="3"/>
  <c r="L9" i="3"/>
  <c r="M9" i="3"/>
  <c r="N9" i="3"/>
  <c r="D9" i="3"/>
  <c r="E21" i="3"/>
  <c r="F21" i="3"/>
  <c r="G21" i="3"/>
  <c r="H21" i="3"/>
  <c r="I21" i="3"/>
  <c r="J21" i="3"/>
  <c r="K21" i="3"/>
  <c r="L21" i="3"/>
  <c r="M21" i="3"/>
  <c r="N21" i="3"/>
  <c r="D21" i="3"/>
  <c r="E33" i="3"/>
  <c r="F33" i="3"/>
  <c r="H33" i="3"/>
  <c r="I33" i="3"/>
  <c r="J33" i="3"/>
  <c r="K33" i="3"/>
  <c r="L33" i="3"/>
  <c r="M33" i="3"/>
  <c r="N33" i="3"/>
  <c r="D33" i="3"/>
  <c r="E45" i="3"/>
  <c r="F45" i="3"/>
  <c r="G45" i="3"/>
  <c r="H45" i="3"/>
  <c r="I45" i="3"/>
  <c r="J45" i="3"/>
  <c r="K45" i="3"/>
  <c r="L45" i="3"/>
  <c r="M45" i="3"/>
  <c r="N45" i="3"/>
  <c r="D45" i="3"/>
  <c r="E9" i="11"/>
  <c r="F9" i="11"/>
  <c r="G9" i="11"/>
  <c r="H9" i="11"/>
  <c r="I9" i="11"/>
  <c r="J9" i="11"/>
  <c r="K9" i="11"/>
  <c r="L9" i="11"/>
  <c r="M9" i="11"/>
  <c r="N9" i="11"/>
  <c r="D9" i="11"/>
  <c r="E21" i="11"/>
  <c r="F21" i="11"/>
  <c r="G21" i="11"/>
  <c r="H21" i="11"/>
  <c r="I21" i="11"/>
  <c r="J21" i="11"/>
  <c r="K21" i="11"/>
  <c r="L21" i="11"/>
  <c r="M21" i="11"/>
  <c r="N21" i="11"/>
  <c r="D21" i="11"/>
  <c r="E33" i="11"/>
  <c r="F33" i="11"/>
  <c r="G33" i="11"/>
  <c r="H33" i="11"/>
  <c r="I33" i="11"/>
  <c r="J33" i="11"/>
  <c r="K33" i="11"/>
  <c r="L33" i="11"/>
  <c r="M33" i="11"/>
  <c r="N33" i="11"/>
  <c r="D33" i="11"/>
  <c r="E45" i="11"/>
  <c r="F45" i="11"/>
  <c r="G45" i="11"/>
  <c r="H45" i="11"/>
  <c r="I45" i="11"/>
  <c r="J45" i="11"/>
  <c r="K45" i="11"/>
  <c r="L45" i="11"/>
  <c r="M45" i="11"/>
  <c r="N45" i="11"/>
  <c r="D45" i="11"/>
  <c r="E9" i="12"/>
  <c r="F9" i="12"/>
  <c r="G9" i="12"/>
  <c r="H9" i="12"/>
  <c r="I9" i="12"/>
  <c r="J9" i="12"/>
  <c r="K9" i="12"/>
  <c r="L9" i="12"/>
  <c r="M9" i="12"/>
  <c r="N9" i="12"/>
  <c r="D9" i="12"/>
  <c r="E21" i="12"/>
  <c r="F21" i="12"/>
  <c r="G21" i="12"/>
  <c r="H21" i="12"/>
  <c r="I21" i="12"/>
  <c r="J21" i="12"/>
  <c r="K21" i="12"/>
  <c r="L21" i="12"/>
  <c r="M21" i="12"/>
  <c r="N21" i="12"/>
  <c r="D21" i="12"/>
  <c r="E33" i="12"/>
  <c r="F33" i="12"/>
  <c r="G33" i="12"/>
  <c r="H33" i="12"/>
  <c r="I33" i="12"/>
  <c r="J33" i="12"/>
  <c r="K33" i="12"/>
  <c r="L33" i="12"/>
  <c r="M33" i="12"/>
  <c r="N33" i="12"/>
  <c r="D33" i="12"/>
  <c r="E45" i="12"/>
  <c r="F45" i="12"/>
  <c r="G45" i="12"/>
  <c r="H45" i="12"/>
  <c r="I45" i="12"/>
  <c r="J45" i="12"/>
  <c r="K45" i="12"/>
  <c r="L45" i="12"/>
  <c r="M45" i="12"/>
  <c r="N45" i="12"/>
  <c r="D45" i="12"/>
  <c r="E9" i="14"/>
  <c r="F9" i="14"/>
  <c r="G9" i="14"/>
  <c r="H9" i="14"/>
  <c r="I9" i="14"/>
  <c r="J9" i="14"/>
  <c r="K9" i="14"/>
  <c r="L9" i="14"/>
  <c r="M9" i="14"/>
  <c r="N9" i="14"/>
  <c r="D9" i="14"/>
  <c r="E21" i="14"/>
  <c r="F21" i="14"/>
  <c r="G21" i="14"/>
  <c r="H21" i="14"/>
  <c r="I21" i="14"/>
  <c r="J21" i="14"/>
  <c r="K21" i="14"/>
  <c r="L21" i="14"/>
  <c r="M21" i="14"/>
  <c r="N21" i="14"/>
  <c r="D21" i="14"/>
  <c r="E58" i="14"/>
  <c r="F58" i="14"/>
  <c r="G58" i="14"/>
  <c r="H58" i="14"/>
  <c r="I58" i="14"/>
  <c r="J58" i="14"/>
  <c r="K58" i="14"/>
  <c r="L58" i="14"/>
  <c r="M58" i="14"/>
  <c r="N58" i="14"/>
  <c r="D58" i="14"/>
  <c r="E37" i="14"/>
  <c r="D37" i="14"/>
  <c r="C7" i="2"/>
  <c r="D7" i="2"/>
  <c r="E7" i="2"/>
  <c r="F7" i="2"/>
  <c r="C13" i="2"/>
  <c r="D13" i="2"/>
  <c r="E13" i="2"/>
  <c r="F13" i="2"/>
  <c r="C19" i="2"/>
  <c r="D19" i="2"/>
  <c r="E19" i="2"/>
  <c r="F19" i="2"/>
  <c r="C25" i="2"/>
  <c r="D25" i="2"/>
  <c r="E25" i="2"/>
  <c r="F25" i="2"/>
  <c r="G25" i="2"/>
  <c r="H25" i="2"/>
  <c r="I25" i="2"/>
  <c r="J25" i="2"/>
  <c r="K25" i="2"/>
  <c r="L25" i="2"/>
  <c r="M25" i="2"/>
  <c r="M19" i="2"/>
  <c r="L19" i="2"/>
  <c r="K19" i="2"/>
  <c r="J19" i="2"/>
  <c r="I19" i="2"/>
  <c r="H19" i="2"/>
  <c r="G19" i="2"/>
  <c r="G13" i="2"/>
  <c r="H13" i="2"/>
  <c r="I13" i="2"/>
  <c r="J13" i="2"/>
  <c r="K13" i="2"/>
  <c r="L13" i="2"/>
  <c r="M13" i="2"/>
  <c r="M7" i="2"/>
  <c r="L7" i="2"/>
  <c r="K7" i="2"/>
  <c r="J7" i="2"/>
  <c r="G7" i="2"/>
  <c r="H7" i="2"/>
  <c r="I7" i="2"/>
</calcChain>
</file>

<file path=xl/sharedStrings.xml><?xml version="1.0" encoding="utf-8"?>
<sst xmlns="http://schemas.openxmlformats.org/spreadsheetml/2006/main" count="845" uniqueCount="155">
  <si>
    <t>Training</t>
  </si>
  <si>
    <t>Testing</t>
  </si>
  <si>
    <t>Baseline</t>
  </si>
  <si>
    <t>Simulated Annealing</t>
  </si>
  <si>
    <t>Grid Search</t>
  </si>
  <si>
    <t>Half Grid Search</t>
  </si>
  <si>
    <t>Genetic Algorithm</t>
  </si>
  <si>
    <t>Logistic Regression</t>
  </si>
  <si>
    <t>Support Vector Classifier</t>
  </si>
  <si>
    <t>Random Forest Classifier</t>
  </si>
  <si>
    <t>Gradient Boosting Classifier</t>
  </si>
  <si>
    <t>Time Taken</t>
  </si>
  <si>
    <t>Best Parameter Found</t>
  </si>
  <si>
    <t>Accuracy</t>
  </si>
  <si>
    <t>Accuracy (%)</t>
  </si>
  <si>
    <t>Precision</t>
  </si>
  <si>
    <t>Precision (%)</t>
  </si>
  <si>
    <t>Recall (%)</t>
  </si>
  <si>
    <t>Recall</t>
  </si>
  <si>
    <t>F1 Score</t>
  </si>
  <si>
    <t>F1 Score (%)</t>
  </si>
  <si>
    <t>ROC AUC</t>
  </si>
  <si>
    <t>ROC AUC (%)</t>
  </si>
  <si>
    <t>Model</t>
  </si>
  <si>
    <t>Parameters</t>
  </si>
  <si>
    <t>Elapsed Time</t>
  </si>
  <si>
    <t>Train Accuracy</t>
  </si>
  <si>
    <t>Train Precision</t>
  </si>
  <si>
    <t>Train Recall</t>
  </si>
  <si>
    <t>Train F1</t>
  </si>
  <si>
    <t>Train ROC AUC</t>
  </si>
  <si>
    <t>Test Accuracy</t>
  </si>
  <si>
    <t>Test Precision</t>
  </si>
  <si>
    <t>Test Recall</t>
  </si>
  <si>
    <t>Test F1</t>
  </si>
  <si>
    <t>Test ROC AUC</t>
  </si>
  <si>
    <t>LogisticRegression</t>
  </si>
  <si>
    <t>SVC</t>
  </si>
  <si>
    <t>RandomForestClassifier</t>
  </si>
  <si>
    <t>GradientBoostingClassifier</t>
  </si>
  <si>
    <t>AverageGradientBoostingClassifier</t>
  </si>
  <si>
    <t>AverageLogisticRegression</t>
  </si>
  <si>
    <t>AverageRandomForestClassifier</t>
  </si>
  <si>
    <t>AverageSVC</t>
  </si>
  <si>
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100, 'n_iter_no_change': None, 'random_state': 42, 'subsample': 1.0, 'tol': 0.0001, 'validation_fraction': 0.1, 'verbose': 0, 'warm_start': False}</t>
  </si>
  <si>
    <t>{'C': 1.0, 'class_weight': None, 'dual': False, 'fit_intercept': True, 'intercept_scaling': 1, 'l1_ratio': None, 'max_iter': 100, 'multi_class': 'auto', 'n_jobs': None, 'penalty': 'l2', 'random_state': 42, 'solver': 'lbfgs', 'tol': 0.0001, 'verbose': 0, 'warm_start': False}</t>
  </si>
  <si>
    <t>{'bootstrap': True, 'ccp_alpha': 0.0, 'class_weight': None, 'criterion': 'gini', 'max_depth': None, 'max_features': 'sqrt', 'max_leaf_nodes': None, 'max_samples': None, 'min_impurity_decrease': 0.0, 'min_samples_leaf': 1, 'min_samples_split': 2, 'min_weight_fraction_leaf': 0.0, 'n_estimators': 100, 'n_jobs': None, 'oob_score': False, 'random_state': 42, 'verbose': 0, 'warm_start': False}</t>
  </si>
  <si>
    <t>{'C': 1.0, 'break_ties': False, 'cache_size': 200, 'class_weight': None, 'coef0': 0.0, 'decision_function_shape': 'ovr', 'degree': 3, 'gamma': 'scale', 'kernel': 'rbf', 'max_iter': -1, 'probability': True, 'random_state': 42, 'shrinking': True, 'tol': 0.001, 'verbose': False}</t>
  </si>
  <si>
    <t>{'kernel': 'rbf', 'C': 10, 'gamma': 'auto'}</t>
  </si>
  <si>
    <t>Hyperparameter Tuning</t>
  </si>
  <si>
    <t>ML Model</t>
  </si>
  <si>
    <t>Seed = 42</t>
  </si>
  <si>
    <t>{'learning_rate': 0.1, 'n_estimators': 200, 'subsample': 0.6, 'max_depth': 7}</t>
  </si>
  <si>
    <t>{'n_estimators': 200, 'criterion': 'gini', 'max_depth': 20, 'min_samples_split': 3}</t>
  </si>
  <si>
    <t>{'kernel': 'rbf', 'gamma': 'auto', 'C': 10}</t>
  </si>
  <si>
    <t>{'penalty': 'l1', 'solver': 'liblinear', 'C': 0.03125}</t>
  </si>
  <si>
    <t>{'kernel': 'rbf', 'C': 8, 'degree': 4, 'gamma': 'auto'}</t>
  </si>
  <si>
    <t>{'criterion': 'gini', 'max_depth': 20, 'min_samples_split': 5, 'n_estimators': 200}</t>
  </si>
  <si>
    <t>{'kernel': 'linear', 'C': 1, 'gamma': 'scale'}</t>
  </si>
  <si>
    <t>{'learning_rate': 0.1, 'max_depth': 4, 'n_estimators': 500, 'subsample': 0.6}</t>
  </si>
  <si>
    <t>{'n_estimators': 250, 'criterion': 'entropy', 'max_depth': 20, 'min_samples_split': 2}</t>
  </si>
  <si>
    <t>{'criterion': 'entropy', 'max_depth': 20, 'min_samples_split': 2, 'n_estimators': 200}</t>
  </si>
  <si>
    <t>{'learning_rate': 0.21544347, 'n_estimators': 250, 'subsample': 0.7, 'max_depth': 10}</t>
  </si>
  <si>
    <t>{'learning_rate': 0.46415888, 'max_depth': 7, 'n_estimators': 100, 'subsample': 0.8}</t>
  </si>
  <si>
    <t>{'learning_rate': 0.46415888, 'max_depth': 7, 'n_estimators': 150, 'subsample': 0.8}</t>
  </si>
  <si>
    <t>{'learning_rate': 0.21544347, 'max_depth': 10, 'n_estimators': 250, 'subsample': 0.6}</t>
  </si>
  <si>
    <t>{'learning_rate': 0.21544347, 'max_depth': 10, 'n_estimators': 200, 'subsample': 0.6}</t>
  </si>
  <si>
    <t>80&amp;100</t>
  </si>
  <si>
    <t>{'learning_rate': 0.01, 'max_depth': 7, 'n_estimators': 500, 'subsample': 0.5}</t>
  </si>
  <si>
    <t>{'learning_rate': 0.00215443, 'max_depth': 15, 'n_estimators': 500, 'subsample': 0.5}</t>
  </si>
  <si>
    <t>v1</t>
  </si>
  <si>
    <t>v2</t>
  </si>
  <si>
    <t>{'learning_rate': 0.04641589, 'max_depth': 7, 'n_estimators': 500, 'subsample': 0.6}</t>
  </si>
  <si>
    <t>v3</t>
  </si>
  <si>
    <t>{'learning_rate': 0.21544347, 'max_depth': 7, 'n_estimators': 500, 'subsample': 0.6}</t>
  </si>
  <si>
    <t>v4</t>
  </si>
  <si>
    <t>{'learning_rate': 0.46415888, 'max_depth': 4, 'n_estimators': 500, 'subsample': 0.9}</t>
  </si>
  <si>
    <t>v5</t>
  </si>
  <si>
    <t>seed7</t>
  </si>
  <si>
    <t>seed13</t>
  </si>
  <si>
    <t>seed404</t>
  </si>
  <si>
    <t>seed1001</t>
  </si>
  <si>
    <t>{'penalty': 'l2', 'solver': 'sag', 'C': 0.125}</t>
  </si>
  <si>
    <t>{'solver': 'sag', 'penalty': 'l2', 'C': 0.125}</t>
  </si>
  <si>
    <t>{'learning_rate': 0.1, 'n_estimators': 250, 'subsample': 0.6, 'max_depth': 10}</t>
  </si>
  <si>
    <t>{'n_estimators': 100, 'criterion': 'gini', 'max_depth': 15, 'min_samples_split': 3}</t>
  </si>
  <si>
    <t>{'learning_rate': 0.21544347, 'n_estimators': 500, 'subsample': 0.7, 'max_depth': 5}</t>
  </si>
  <si>
    <t>{'kernel': 'rbf', 'C': 8, 'gamma': 'auto'}</t>
  </si>
  <si>
    <t>{'kernel': 'poly', 'gamma': 'auto', 'C': 8, 'degree': 4}</t>
  </si>
  <si>
    <t>{'n_estimators': 150, 'criterion': 'entropy', 'max_depth': 15, 'min_samples_split': 2}</t>
  </si>
  <si>
    <t>{'n_estimators': 250, 'criterion': 'gini', 'max_depth': 10, 'min_samples_split': 7}</t>
  </si>
  <si>
    <t>{'n_estimators': 250, 'criterion': 'entropy', 'max_depth': 20, 'min_samples_split': 3}</t>
  </si>
  <si>
    <t>{'penalty': 'l2', 'solver': 'newton-cholesky', 'C': 0.125}</t>
  </si>
  <si>
    <t>{'learning_rate': 0.46415888, 'n_estimators': 250, 'subsample': 1, 'max_depth': 4}</t>
  </si>
  <si>
    <t>{'learning_rate': 0.1, 'n_estimators': 500, 'subsample': 0.7, 'max_depth': 10}</t>
  </si>
  <si>
    <t>{'learning_rate': 0.21544347, 'n_estimators': 150, 'subsample': 0.6, 'max_depth': 10}</t>
  </si>
  <si>
    <t>{'criterion': 'entropy', 'max_depth': 20, 'min_samples_split': 3, 'n_estimators': 200}</t>
  </si>
  <si>
    <t>{'criterion': 'entropy', 'max_depth': 20, 'min_samples_split': 3, 'n_estimators': 500}</t>
  </si>
  <si>
    <t>{'solver': 'liblinear', 'penalty': 'l2', 'C': 0.5}</t>
  </si>
  <si>
    <t>{'solver': 'newton-cholesky', 'penalty': 'l2', 'C': 0.125}</t>
  </si>
  <si>
    <t>{'learning_rate': 0.21544347, 'n_estimators': 500, 'subsample': 0.5, 'max_depth': 7}</t>
  </si>
  <si>
    <t>{'learning_rate': 0.46415888, 'n_estimators': 200, 'subsample': 0.8, 'max_depth': 5}</t>
  </si>
  <si>
    <t>{'learning_rate': 0.1, 'n_estimators': 250, 'subsample': 1, 'max_depth': 5}</t>
  </si>
  <si>
    <t>{'kernel': 'rbf', 'C': 10, 'degree': 2, 'gamma': 'scale'}</t>
  </si>
  <si>
    <t>{'kernel': 'rbf', 'C': 10, 'degree': 5, 'gamma': 'auto'}</t>
  </si>
  <si>
    <t>Seed7</t>
  </si>
  <si>
    <t>Seed13</t>
  </si>
  <si>
    <t>Seed404</t>
  </si>
  <si>
    <t>Seed1001</t>
  </si>
  <si>
    <t>{'kernel': 'rbf', 'C': 10, 'degree': 2, 'gamma': 'auto'}</t>
  </si>
  <si>
    <t>{'criterion': 'entropy', 'max_depth': 15, 'min_samples_split': 2, 'n_estimators': 250}</t>
  </si>
  <si>
    <t>{'criterion': 'entropy', 'max_depth': 20, 'min_samples_split': 2, 'n_estimators': 500}</t>
  </si>
  <si>
    <t>{'criterion': 'log_loss', 'max_depth': 15, 'min_samples_split': 3, 'n_estimators': 500}</t>
  </si>
  <si>
    <t>{'criterion': 'entropy', 'max_depth': 15, 'min_samples_split': 2, 'n_estimators': 500}</t>
  </si>
  <si>
    <t>{'learning_rate': 0.1, 'max_depth': 3, 'n_estimators': 500, 'subsample': 0.8}</t>
  </si>
  <si>
    <t>{'learning_rate': 0.21544347, 'max_depth': 5, 'n_estimators': 500, 'subsample': 0.6}</t>
  </si>
  <si>
    <t>{'learning_rate': 0.21544347, 'max_depth': 5, 'n_estimators': 150, 'subsample': 0.8}</t>
  </si>
  <si>
    <t>{'criterion': 'entropy', 'max_depth': 20, 'min_samples_split': 3, 'n_estimators': 150}</t>
  </si>
  <si>
    <t>{'criterion': 'entropy', 'max_depth': 20, 'min_samples_split': 2, 'n_estimators': 100}</t>
  </si>
  <si>
    <t>{'n_estimators': 150, 'criterion': 'entropy', 'max_depth': 20, 'min_samples_split': 3}</t>
  </si>
  <si>
    <t>{'n_estimators': 150, 'criterion': 'log_loss', 'max_depth': 20, 'min_samples_split': 3}</t>
  </si>
  <si>
    <t>{'learning_rate': 0.001, 'max_depth': 15, 'n_estimators': 500, 'subsample': 0.5}</t>
  </si>
  <si>
    <t>{'learning_rate': 0.00215443, 'max_depth': 20, 'n_estimators': 500, 'subsample': 0.6}</t>
  </si>
  <si>
    <t>{'learning_rate': 0.46415888, 'max_depth': 5, 'n_estimators': 150, 'subsample': 1}</t>
  </si>
  <si>
    <t>{'learning_rate': 0.46415888, 'max_depth': 10, 'n_estimators': 100, 'subsample': 0.6}</t>
  </si>
  <si>
    <t>80 &amp; 100</t>
  </si>
  <si>
    <t>{'learning_rate': 0.46415888, 'max_depth': 10, 'n_estimators': 100, 'subsample': 0.8}</t>
  </si>
  <si>
    <t>{'learning_rate': 0.46415888, 'max_depth': 10, 'n_estimators': 150, 'subsample': 0.7}</t>
  </si>
  <si>
    <t>{'learning_rate': 0.46415888, 'max_depth': 5, 'n_estimators': 100, 'subsample': 1}</t>
  </si>
  <si>
    <t>{'learning_rate': 0.21544347, 'max_depth': 10, 'n_estimators': 150, 'subsample': 0.6}</t>
  </si>
  <si>
    <t>{'learning_rate': 0.46415888, 'max_depth': 5, 'n_estimators': 500, 'subsample': 0.7}</t>
  </si>
  <si>
    <t>V3</t>
  </si>
  <si>
    <t>{'learning_rate': 0.04641589, 'max_depth': 7, 'n_estimators': 500, 'subsample': 0.5}</t>
  </si>
  <si>
    <t>V4</t>
  </si>
  <si>
    <t>{'learning_rate': 0.01, 'max_depth': 10, 'n_estimators': 500, 'subsample': 0.5}</t>
  </si>
  <si>
    <t>V2</t>
  </si>
  <si>
    <t>{'learning_rate': 0.01, 'max_depth': 7, 'n_estimators': 500, 'subsample': 0.6}</t>
  </si>
  <si>
    <t>{'learning_rate': 0.46415888, 'max_depth': 5, 'n_estimators': 500, 'subsample': 0.8}</t>
  </si>
  <si>
    <t>V5</t>
  </si>
  <si>
    <t>{'learning_rate': 0.46415888, 'max_depth': 10, 'n_estimators': 150, 'subsample': 0.6}</t>
  </si>
  <si>
    <t>{'learning_rate': 0.21544347, 'max_depth': 7, 'n_estimators': 200, 'subsample': 0.7}</t>
  </si>
  <si>
    <t>{'learning_rate': 0.46415888, 'max_depth': 7, 'n_estimators': 200, 'subsample': 0.7}</t>
  </si>
  <si>
    <t>{'learning_rate': 0.01, 'max_depth': 15, 'n_estimators': 500, 'subsample': 0.5}</t>
  </si>
  <si>
    <t>{'learning_rate': 0.04641589, 'max_depth': 5, 'n_estimators': 500, 'subsample': 0.8}</t>
  </si>
  <si>
    <t>{'learning_rate': 0.21544347, 'max_depth': 7, 'n_estimators': 500, 'subsample': 0.7}</t>
  </si>
  <si>
    <t>{'learning_rate': 0.46415888, 'max_depth': 5, 'n_estimators': 200, 'subsample': 0.9}</t>
  </si>
  <si>
    <t>{'l1_ratio': None, 'penalty': 'l2', 'solver': 'lbfgs', 'C': 1.0}</t>
  </si>
  <si>
    <t>{'solver': 'newton-cg', 'penalty': 'l2', 'C': 0.125}</t>
  </si>
  <si>
    <t>{'solver': 'sag', 'penalty': 'l2', 'C': 2}</t>
  </si>
  <si>
    <t>{'solver': 'liblinear', 'penalty': 'l1', 'C': 0.03125}</t>
  </si>
  <si>
    <t>{'kernel': 'rbf', 'C': 1.0, 'degree': 3, 'gamma': 'scale'}</t>
  </si>
  <si>
    <t>{'criterion': 'gini', 'max_depth': None, 'min_samples_split': 2, 'n_estimators': 100}</t>
  </si>
  <si>
    <t>{'learning_rate': 0.1, 'max_depth': 3, 'n_estimators': 100, 'subsample': 1.0}</t>
  </si>
  <si>
    <t>{'solver': 'newton-cg', 'penalty': 'l2', 'C': 2}</t>
  </si>
  <si>
    <t>{'solver': 'newton-cholesky', 'penalty': 'l2', 'C':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</si>
</sst>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4" fillId="0" borderId="0" xfId="0" applyFont="1"/>
    <xf numFmtId="0" fontId="0" fillId="0" borderId="1" xfId="0" applyBorder="1"/>
    <xf numFmtId="0" fontId="0" fillId="13" borderId="0" xfId="0" applyFill="1"/>
    <xf numFmtId="0" fontId="0" fillId="12" borderId="1" xfId="0" applyFill="1" applyBorder="1" applyAlignment="1">
      <alignment horizontal="left" vertical="center"/>
    </xf>
    <xf numFmtId="0" fontId="0" fillId="10" borderId="1" xfId="0" applyFill="1" applyBorder="1"/>
    <xf numFmtId="0" fontId="0" fillId="11" borderId="1" xfId="0" applyFill="1" applyBorder="1"/>
    <xf numFmtId="0" fontId="0" fillId="9" borderId="1" xfId="0" applyFill="1" applyBorder="1"/>
    <xf numFmtId="0" fontId="0" fillId="8" borderId="1" xfId="0" applyFill="1" applyBorder="1"/>
    <xf numFmtId="0" fontId="0" fillId="7" borderId="1" xfId="0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68E04-8506-4C48-BE19-0E3BF44CD948}" name="Table1" displayName="Table1" ref="A1:M25" totalsRowShown="0">
  <autoFilter ref="A1:M25" xr:uid="{DC068E04-8506-4C48-BE19-0E3BF44CD948}"/>
  <sortState xmlns:xlrd2="http://schemas.microsoft.com/office/spreadsheetml/2017/richdata2" ref="A2:M24">
    <sortCondition ref="A1:A24"/>
  </sortState>
  <tableColumns count="13">
    <tableColumn id="1" xr3:uid="{3B89461D-EFE9-49E8-AB95-58C23696895D}" name="Model"/>
    <tableColumn id="2" xr3:uid="{B5F95B9F-B9D2-4BB6-9553-1659F4C39A9E}" name="Parameters" dataDxfId="0"/>
    <tableColumn id="3" xr3:uid="{0A03DC17-BDAF-4E66-AAC3-72EE5F2D16E6}" name="Elapsed Time"/>
    <tableColumn id="4" xr3:uid="{0454B1A9-020B-4E09-B265-7698E70C6D43}" name="Train Accuracy"/>
    <tableColumn id="5" xr3:uid="{F6091B0F-12E8-4F1A-B317-064E8C2F91F4}" name="Train Precision"/>
    <tableColumn id="6" xr3:uid="{238DF3A2-5DAA-4AED-9917-7DEEAE8551D9}" name="Train Recall"/>
    <tableColumn id="7" xr3:uid="{A146167B-C1E8-4D63-84F9-27C0CA6BBF81}" name="Train F1"/>
    <tableColumn id="8" xr3:uid="{0A512217-5ACD-4CD3-98AF-85B38BEB1666}" name="Train ROC AUC"/>
    <tableColumn id="9" xr3:uid="{877829D4-5C0F-426B-8699-C7A5FCED28F2}" name="Test Accuracy"/>
    <tableColumn id="10" xr3:uid="{25164D7B-6595-47DB-9FAC-4A5CBBB3AA20}" name="Test Precision"/>
    <tableColumn id="11" xr3:uid="{8ACD359D-7310-406F-B366-46EDD46DCA89}" name="Test Recall"/>
    <tableColumn id="12" xr3:uid="{06C7D7BA-8A73-4F7D-8B72-2BA724475564}" name="Test F1"/>
    <tableColumn id="13" xr3:uid="{2040BE7C-9593-4D90-9690-C6381D00905C}" name="Test ROC A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63F07-605A-49C3-AA4B-9585E0353CA3}">
  <dimension ref="A1:Y33"/>
  <sheetViews>
    <sheetView zoomScaleNormal="100" workbookViewId="0">
      <selection activeCell="X13" sqref="X13"/>
    </sheetView>
  </sheetViews>
  <sheetFormatPr defaultRowHeight="15" x14ac:dyDescent="0.25"/>
  <cols>
    <col min="1" max="1" width="16.28515625" customWidth="1"/>
    <col min="2" max="3" width="22.28515625" customWidth="1"/>
    <col min="4" max="4" width="12.7109375" customWidth="1"/>
    <col min="5" max="5" width="9.28515625" customWidth="1"/>
    <col min="6" max="6" width="12.7109375" customWidth="1"/>
    <col min="7" max="7" width="5.7109375" customWidth="1"/>
    <col min="8" max="8" width="12.7109375" customWidth="1"/>
    <col min="9" max="9" width="4.7109375" customWidth="1"/>
    <col min="10" max="10" width="12.7109375" customWidth="1"/>
    <col min="11" max="11" width="4.85546875" customWidth="1"/>
    <col min="12" max="12" width="8.85546875" customWidth="1"/>
    <col min="13" max="13" width="5.140625" customWidth="1"/>
    <col min="14" max="14" width="12.7109375" customWidth="1"/>
    <col min="15" max="15" width="4.5703125" customWidth="1"/>
    <col min="16" max="16" width="12.7109375" customWidth="1"/>
    <col min="17" max="17" width="5.42578125" customWidth="1"/>
    <col min="18" max="18" width="12.7109375" customWidth="1"/>
    <col min="19" max="19" width="5.42578125" customWidth="1"/>
    <col min="20" max="20" width="12.7109375" customWidth="1"/>
    <col min="21" max="21" width="4.28515625" customWidth="1"/>
    <col min="22" max="22" width="12.7109375" customWidth="1"/>
    <col min="23" max="23" width="5" customWidth="1"/>
    <col min="24" max="24" width="76.7109375" customWidth="1"/>
    <col min="25" max="25" width="27.42578125" customWidth="1"/>
  </cols>
  <sheetData>
    <row r="1" spans="1:25" ht="26.25" x14ac:dyDescent="0.25">
      <c r="A1" s="23" t="s">
        <v>51</v>
      </c>
      <c r="B1" s="23"/>
    </row>
    <row r="3" spans="1:25" ht="27" customHeight="1" x14ac:dyDescent="0.25">
      <c r="A3" s="21" t="s">
        <v>50</v>
      </c>
      <c r="B3" s="21" t="s">
        <v>49</v>
      </c>
      <c r="C3" s="21" t="s">
        <v>11</v>
      </c>
      <c r="D3" s="24" t="s">
        <v>0</v>
      </c>
      <c r="E3" s="24"/>
      <c r="F3" s="24"/>
      <c r="G3" s="24"/>
      <c r="H3" s="24"/>
      <c r="I3" s="24"/>
      <c r="J3" s="24"/>
      <c r="K3" s="24"/>
      <c r="L3" s="24"/>
      <c r="M3" s="24"/>
      <c r="N3" s="24" t="s">
        <v>1</v>
      </c>
      <c r="O3" s="24"/>
      <c r="P3" s="24"/>
      <c r="Q3" s="24"/>
      <c r="R3" s="24"/>
      <c r="S3" s="24"/>
      <c r="T3" s="24"/>
      <c r="U3" s="24"/>
      <c r="V3" s="24"/>
      <c r="W3" s="24"/>
      <c r="X3" s="21" t="s">
        <v>12</v>
      </c>
      <c r="Y3" s="21" t="s">
        <v>49</v>
      </c>
    </row>
    <row r="4" spans="1:25" ht="27" customHeight="1" x14ac:dyDescent="0.25">
      <c r="A4" s="22"/>
      <c r="B4" s="22"/>
      <c r="C4" s="22"/>
      <c r="D4" s="6" t="s">
        <v>13</v>
      </c>
      <c r="E4" s="6" t="s">
        <v>14</v>
      </c>
      <c r="F4" s="6" t="s">
        <v>15</v>
      </c>
      <c r="G4" s="6" t="s">
        <v>16</v>
      </c>
      <c r="H4" s="6" t="s">
        <v>18</v>
      </c>
      <c r="I4" s="6" t="s">
        <v>17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18</v>
      </c>
      <c r="S4" s="6" t="s">
        <v>17</v>
      </c>
      <c r="T4" s="6" t="s">
        <v>19</v>
      </c>
      <c r="U4" s="6" t="s">
        <v>20</v>
      </c>
      <c r="V4" s="6" t="s">
        <v>21</v>
      </c>
      <c r="W4" s="6" t="s">
        <v>22</v>
      </c>
      <c r="X4" s="22"/>
      <c r="Y4" s="22"/>
    </row>
    <row r="5" spans="1:25" x14ac:dyDescent="0.25">
      <c r="A5" s="25" t="s">
        <v>7</v>
      </c>
      <c r="B5" s="1" t="s">
        <v>2</v>
      </c>
      <c r="C5" s="1">
        <v>0.54843268394470035</v>
      </c>
      <c r="D5" s="1">
        <v>0.86826599326599296</v>
      </c>
      <c r="E5" s="1"/>
      <c r="F5" s="1">
        <v>0.86843488282127301</v>
      </c>
      <c r="G5" s="1"/>
      <c r="H5" s="1">
        <v>0.86826599326599285</v>
      </c>
      <c r="I5" s="1"/>
      <c r="J5" s="1">
        <v>0.86824998118225005</v>
      </c>
      <c r="K5" s="1"/>
      <c r="L5" s="1">
        <v>0.86826599326599285</v>
      </c>
      <c r="M5" s="1"/>
      <c r="N5" s="1">
        <v>0.83794466403161993</v>
      </c>
      <c r="O5" s="1"/>
      <c r="P5" s="1">
        <v>0.88894626644182895</v>
      </c>
      <c r="Q5" s="1"/>
      <c r="R5" s="1">
        <v>0.83794466403161993</v>
      </c>
      <c r="S5" s="1"/>
      <c r="T5" s="1">
        <v>0.85373282185600785</v>
      </c>
      <c r="U5" s="1"/>
      <c r="V5" s="1">
        <v>0.91099182055652483</v>
      </c>
      <c r="W5" s="1"/>
      <c r="X5" s="5" t="s">
        <v>146</v>
      </c>
      <c r="Y5" s="1"/>
    </row>
    <row r="6" spans="1:25" x14ac:dyDescent="0.25">
      <c r="A6" s="25"/>
      <c r="B6" s="1" t="s">
        <v>3</v>
      </c>
      <c r="C6" s="1">
        <v>10.3362941276</v>
      </c>
      <c r="D6" s="1">
        <v>0.86961279461279395</v>
      </c>
      <c r="E6" s="1">
        <f>(D6-D5)/D5*100</f>
        <v>0.15511391177892112</v>
      </c>
      <c r="F6" s="1">
        <v>0.87001720272526195</v>
      </c>
      <c r="G6" s="1">
        <f>(F6-F5)/F5*100</f>
        <v>0.18220363268325612</v>
      </c>
      <c r="H6" s="1">
        <v>0.86961279461279395</v>
      </c>
      <c r="I6" s="1">
        <f>(H6-H5)/H5*100</f>
        <v>0.15511391177893391</v>
      </c>
      <c r="J6" s="1">
        <v>0.86957520350581485</v>
      </c>
      <c r="K6" s="1">
        <f>(J6-J5)/J5*100</f>
        <v>0.15263142554409456</v>
      </c>
      <c r="L6" s="1">
        <v>0.86961279461279395</v>
      </c>
      <c r="M6" s="1">
        <f>(L6-L5)/L5*100</f>
        <v>0.15511391177893391</v>
      </c>
      <c r="N6" s="1">
        <v>0.83738001129999995</v>
      </c>
      <c r="O6" s="1">
        <f>(N6-N5)/N5*100</f>
        <v>-6.7385443915026641E-2</v>
      </c>
      <c r="P6" s="1">
        <v>0.88937856059999998</v>
      </c>
      <c r="Q6" s="1">
        <f>(P6-P5)/P5*100</f>
        <v>4.8629953743027518E-2</v>
      </c>
      <c r="R6" s="1">
        <v>0.83738001129999995</v>
      </c>
      <c r="S6" s="1">
        <f>(R6-R5)/R5*100</f>
        <v>-6.7385443915026641E-2</v>
      </c>
      <c r="T6" s="1">
        <v>0.85338403350000003</v>
      </c>
      <c r="U6" s="1">
        <f>(T6-T5)/T5*100</f>
        <v>-4.0854509406064554E-2</v>
      </c>
      <c r="V6" s="1">
        <v>0.91040181140000009</v>
      </c>
      <c r="W6" s="1">
        <f>(V6-V5)/V5*100</f>
        <v>-6.4765582216128298E-2</v>
      </c>
      <c r="X6" s="13" t="s">
        <v>55</v>
      </c>
      <c r="Y6" s="1"/>
    </row>
    <row r="7" spans="1:25" x14ac:dyDescent="0.25">
      <c r="A7" s="25"/>
      <c r="B7" s="1" t="s">
        <v>4</v>
      </c>
      <c r="C7" s="1">
        <v>33.784714270000002</v>
      </c>
      <c r="D7" s="1">
        <v>0.86961279459999985</v>
      </c>
      <c r="E7" s="1">
        <f>(D7-D5)/D5*100</f>
        <v>0.15511391030539812</v>
      </c>
      <c r="F7" s="1">
        <v>0.87001720270000005</v>
      </c>
      <c r="G7" s="1">
        <f>(F7-F5)/F5*100</f>
        <v>0.18220362977435595</v>
      </c>
      <c r="H7" s="1">
        <v>0.86961279459999985</v>
      </c>
      <c r="I7" s="1">
        <f>(H7-H5)/H5*100</f>
        <v>0.15511391030541091</v>
      </c>
      <c r="J7" s="1">
        <v>0.86957520349999995</v>
      </c>
      <c r="K7" s="1">
        <f>(J7-J5)/J5*100</f>
        <v>0.15263142487436759</v>
      </c>
      <c r="L7" s="1">
        <v>0.86961279459999985</v>
      </c>
      <c r="M7" s="1">
        <f>(L7-L5)/L5*100</f>
        <v>0.15511391030541091</v>
      </c>
      <c r="N7" s="1">
        <v>0.83738001129999995</v>
      </c>
      <c r="O7" s="1">
        <f>(N7-N5)/N5*100</f>
        <v>-6.7385443915026641E-2</v>
      </c>
      <c r="P7" s="1">
        <v>0.88937856059999998</v>
      </c>
      <c r="Q7" s="1">
        <f>(P7-P5)/P5*100</f>
        <v>4.8629953743027518E-2</v>
      </c>
      <c r="R7" s="1">
        <v>0.83738001129999995</v>
      </c>
      <c r="S7" s="1">
        <f>(R7-R5)/R5*100</f>
        <v>-6.7385443915026641E-2</v>
      </c>
      <c r="T7" s="1">
        <v>0.85338403350000003</v>
      </c>
      <c r="U7" s="1">
        <f>(T7-T5)/T5*100</f>
        <v>-4.0854509406064554E-2</v>
      </c>
      <c r="V7" s="1">
        <v>0.91040181140000009</v>
      </c>
      <c r="W7" s="1">
        <f>(V7-V5)/V5*100</f>
        <v>-6.4765582216128298E-2</v>
      </c>
      <c r="X7" s="13" t="s">
        <v>149</v>
      </c>
      <c r="Y7" s="1"/>
    </row>
    <row r="8" spans="1:25" x14ac:dyDescent="0.25">
      <c r="A8" s="25"/>
      <c r="B8" s="1" t="s">
        <v>5</v>
      </c>
      <c r="C8" s="1">
        <v>17.282462453999997</v>
      </c>
      <c r="D8" s="1">
        <v>0.86826599329999998</v>
      </c>
      <c r="E8" s="1">
        <f>(D8-D5)/D5*100</f>
        <v>3.9166591443677803E-9</v>
      </c>
      <c r="F8" s="1">
        <v>0.86843488280000014</v>
      </c>
      <c r="G8" s="1">
        <f>(F8-F5)/F5*100</f>
        <v>-2.4495644720570483E-9</v>
      </c>
      <c r="H8" s="1">
        <v>0.86826599329999998</v>
      </c>
      <c r="I8" s="1">
        <f>(H8-H5)/H5*100</f>
        <v>3.9166719310372253E-9</v>
      </c>
      <c r="J8" s="1">
        <v>0.86824998119999997</v>
      </c>
      <c r="K8" s="1">
        <f>(J8-J5)/J5*100</f>
        <v>2.0443320513097503E-9</v>
      </c>
      <c r="L8" s="1">
        <v>0.86826599329999998</v>
      </c>
      <c r="M8" s="1">
        <f>(L8-L5)/L5*100</f>
        <v>3.9166719310372253E-9</v>
      </c>
      <c r="N8" s="1">
        <v>0.83794466399999989</v>
      </c>
      <c r="O8" s="1">
        <f>(N8-N5)/N5*100</f>
        <v>-3.773523631931735E-9</v>
      </c>
      <c r="P8" s="1">
        <v>0.88894626639999996</v>
      </c>
      <c r="Q8" s="1">
        <f>(P8-P5)/P5*100</f>
        <v>-4.7054570449809674E-9</v>
      </c>
      <c r="R8" s="1">
        <v>0.83794466399999989</v>
      </c>
      <c r="S8" s="1">
        <f>(R8-R5)/R5*100</f>
        <v>-3.773523631931735E-9</v>
      </c>
      <c r="T8" s="1">
        <v>0.85373282189999988</v>
      </c>
      <c r="U8" s="1">
        <f>(T8-T5)/T5*100</f>
        <v>5.1529039429011541E-9</v>
      </c>
      <c r="V8" s="1">
        <v>0.91097921349999988</v>
      </c>
      <c r="W8" s="1">
        <f>(V8-V5)/V5*100</f>
        <v>-1.3838825157889507E-3</v>
      </c>
      <c r="X8" s="13" t="s">
        <v>148</v>
      </c>
      <c r="Y8" s="1"/>
    </row>
    <row r="9" spans="1:25" x14ac:dyDescent="0.25">
      <c r="A9" s="25"/>
      <c r="B9" s="1" t="s">
        <v>6</v>
      </c>
      <c r="C9" s="1">
        <v>8.2632564542000004</v>
      </c>
      <c r="D9" s="1">
        <v>0.869023569</v>
      </c>
      <c r="E9" s="1">
        <f>(D9-D5)/D5*100</f>
        <v>8.7251572661207408E-2</v>
      </c>
      <c r="F9" s="1">
        <v>0.86918085820000002</v>
      </c>
      <c r="G9" s="1">
        <f>(F9-F5)/F5*100</f>
        <v>8.5898827129509539E-2</v>
      </c>
      <c r="H9" s="1">
        <v>0.869023569</v>
      </c>
      <c r="I9" s="1">
        <f>(H9-H5)/H5*100</f>
        <v>8.7251572661220217E-2</v>
      </c>
      <c r="J9" s="1">
        <v>0.86900866939999999</v>
      </c>
      <c r="K9" s="1">
        <f>(J9-J5)/J5*100</f>
        <v>8.7381311165347905E-2</v>
      </c>
      <c r="L9" s="1">
        <v>0.869023569</v>
      </c>
      <c r="M9" s="1">
        <f>(L9-L5)/L5*100</f>
        <v>8.7251572661220217E-2</v>
      </c>
      <c r="N9" s="1">
        <v>0.83907396950000002</v>
      </c>
      <c r="O9" s="1">
        <f>(N9-N5)/N5*100</f>
        <v>0.13477088844347215</v>
      </c>
      <c r="P9" s="1">
        <v>0.8893109426000001</v>
      </c>
      <c r="Q9" s="1">
        <f>(P9-P5)/P5*100</f>
        <v>4.1023419742886653E-2</v>
      </c>
      <c r="R9" s="1">
        <v>0.83907396950000002</v>
      </c>
      <c r="S9" s="1">
        <f>(R9-R5)/R5*100</f>
        <v>0.13477088844347215</v>
      </c>
      <c r="T9" s="1">
        <v>0.85464470390000002</v>
      </c>
      <c r="U9" s="1">
        <f>(T9-T5)/T5*100</f>
        <v>0.10681117331412303</v>
      </c>
      <c r="V9" s="1">
        <v>0.91112041230000007</v>
      </c>
      <c r="W9" s="1">
        <f>(V9-V5)/V5*100</f>
        <v>1.4115576075829129E-2</v>
      </c>
      <c r="X9" s="15" t="s">
        <v>147</v>
      </c>
      <c r="Y9" s="1"/>
    </row>
    <row r="10" spans="1:25" x14ac:dyDescent="0.25">
      <c r="A10" s="26" t="s">
        <v>8</v>
      </c>
      <c r="B10" s="3" t="s">
        <v>2</v>
      </c>
      <c r="C10" s="3">
        <v>32.854853010177557</v>
      </c>
      <c r="D10" s="3">
        <v>0.93863636363636294</v>
      </c>
      <c r="E10" s="3"/>
      <c r="F10" s="3">
        <v>0.93928389605551599</v>
      </c>
      <c r="G10" s="3"/>
      <c r="H10" s="3">
        <v>0.93863636363636294</v>
      </c>
      <c r="I10" s="3"/>
      <c r="J10" s="3">
        <v>0.93861221264331784</v>
      </c>
      <c r="K10" s="3"/>
      <c r="L10" s="3">
        <v>0.93863636363636294</v>
      </c>
      <c r="M10" s="3"/>
      <c r="N10" s="3">
        <v>0.90739695087521111</v>
      </c>
      <c r="O10" s="3"/>
      <c r="P10" s="3">
        <v>0.92345773149326893</v>
      </c>
      <c r="Q10" s="3"/>
      <c r="R10" s="3">
        <v>0.90739695087521111</v>
      </c>
      <c r="S10" s="3"/>
      <c r="T10" s="3">
        <v>0.912544353403967</v>
      </c>
      <c r="U10" s="3"/>
      <c r="V10" s="3">
        <v>0.95392633458058884</v>
      </c>
      <c r="W10" s="3"/>
      <c r="X10" s="5" t="s">
        <v>150</v>
      </c>
      <c r="Y10" s="3"/>
    </row>
    <row r="11" spans="1:25" x14ac:dyDescent="0.25">
      <c r="A11" s="26"/>
      <c r="B11" s="3" t="s">
        <v>3</v>
      </c>
      <c r="C11" s="3">
        <v>1286.7407491683916</v>
      </c>
      <c r="D11" s="3">
        <v>0.95774410774410712</v>
      </c>
      <c r="E11" s="3">
        <f>(D11-D10)/D10*100</f>
        <v>2.0356918662003505</v>
      </c>
      <c r="F11" s="3">
        <v>0.95862650571246599</v>
      </c>
      <c r="G11" s="3">
        <f>(F11-F10)/F10*100</f>
        <v>2.0592932273382414</v>
      </c>
      <c r="H11" s="3">
        <v>0.95774410774410712</v>
      </c>
      <c r="I11" s="3">
        <f>(H11-H10)/H10*100</f>
        <v>2.0356918662003505</v>
      </c>
      <c r="J11" s="3">
        <v>0.95772316534924895</v>
      </c>
      <c r="K11" s="3">
        <f>(J11-J10)/J10*100</f>
        <v>2.036086090560326</v>
      </c>
      <c r="L11" s="3">
        <v>0.95774410774410712</v>
      </c>
      <c r="M11" s="3">
        <f>(L11-L10)/L10*100</f>
        <v>2.0356918662003505</v>
      </c>
      <c r="N11" s="3">
        <v>0.91869000000000001</v>
      </c>
      <c r="O11" s="3">
        <f>(N11-N10)/N10*100</f>
        <v>1.2445544492844529</v>
      </c>
      <c r="P11" s="3">
        <v>0.92440300000000009</v>
      </c>
      <c r="Q11" s="3">
        <f>(P11-P10)/P10*100</f>
        <v>0.10236185961674915</v>
      </c>
      <c r="R11" s="3">
        <v>0.91869000000000001</v>
      </c>
      <c r="S11" s="3">
        <f>(R11-R10)/R10*100</f>
        <v>1.2445544492844529</v>
      </c>
      <c r="T11" s="3">
        <v>0.9209099999999999</v>
      </c>
      <c r="U11" s="3">
        <f>(T11-T10)/T10*100</f>
        <v>0.9167386291775752</v>
      </c>
      <c r="V11" s="3">
        <v>0.95487900000000003</v>
      </c>
      <c r="W11" s="3">
        <f>(V11-V10)/V10*100</f>
        <v>9.9867818391872837E-2</v>
      </c>
      <c r="X11" s="16" t="s">
        <v>56</v>
      </c>
      <c r="Y11" s="3"/>
    </row>
    <row r="12" spans="1:25" x14ac:dyDescent="0.25">
      <c r="A12" s="26"/>
      <c r="B12" s="3" t="s">
        <v>4</v>
      </c>
      <c r="C12" s="3">
        <v>1548.0624941599999</v>
      </c>
      <c r="D12" s="3">
        <v>0.95841750839999995</v>
      </c>
      <c r="E12" s="3">
        <f>(D12-D10)/D10*100</f>
        <v>2.1074343089589087</v>
      </c>
      <c r="F12" s="3">
        <v>0.95933817609999994</v>
      </c>
      <c r="G12" s="3">
        <f>(F12-F10)/F10*100</f>
        <v>2.1350605635528379</v>
      </c>
      <c r="H12" s="3">
        <v>0.95841750839999995</v>
      </c>
      <c r="I12" s="3">
        <f>(H12-H10)/H10*100</f>
        <v>2.1074343089589087</v>
      </c>
      <c r="J12" s="3">
        <v>0.95839608970000012</v>
      </c>
      <c r="K12" s="3">
        <f>(J12-J10)/J10*100</f>
        <v>2.1077796336110906</v>
      </c>
      <c r="L12" s="3">
        <v>0.95841750839999995</v>
      </c>
      <c r="M12" s="3">
        <f>(L12-L10)/L10*100</f>
        <v>2.1074343089589087</v>
      </c>
      <c r="N12" s="3">
        <v>0.92038396389999999</v>
      </c>
      <c r="O12" s="3">
        <f>(N12-N10)/N10*100</f>
        <v>1.4312383364593113</v>
      </c>
      <c r="P12" s="3">
        <v>0.92453062770000005</v>
      </c>
      <c r="Q12" s="3">
        <f>(P12-P10)/P10*100</f>
        <v>0.11618249218577714</v>
      </c>
      <c r="R12" s="3">
        <v>0.92038396389999999</v>
      </c>
      <c r="S12" s="3">
        <f>(R12-R10)/R10*100</f>
        <v>1.4312383364593113</v>
      </c>
      <c r="T12" s="3">
        <v>0.92207753690000005</v>
      </c>
      <c r="U12" s="3">
        <f>(T12-T10)/T10*100</f>
        <v>1.0446816596335762</v>
      </c>
      <c r="V12" s="3">
        <v>0.95489455479999985</v>
      </c>
      <c r="W12" s="3">
        <f>(V12-V10)/V10*100</f>
        <v>0.1014984264834983</v>
      </c>
      <c r="X12" s="16" t="s">
        <v>48</v>
      </c>
      <c r="Y12" s="3"/>
    </row>
    <row r="13" spans="1:25" x14ac:dyDescent="0.25">
      <c r="A13" s="26"/>
      <c r="B13" s="3" t="s">
        <v>5</v>
      </c>
      <c r="C13" s="3">
        <v>43.544184635999997</v>
      </c>
      <c r="D13" s="3">
        <v>0.87003366999999998</v>
      </c>
      <c r="E13" s="3">
        <f>(D13-D10)/D10*100</f>
        <v>-7.3087615496367375</v>
      </c>
      <c r="F13" s="3">
        <v>0.87032444399999986</v>
      </c>
      <c r="G13" s="3">
        <f>(F13-F10)/F10*100</f>
        <v>-7.3417049249016726</v>
      </c>
      <c r="H13" s="3">
        <v>0.87003366999999998</v>
      </c>
      <c r="I13" s="3">
        <f>(H13-H10)/H10*100</f>
        <v>-7.3087615496367375</v>
      </c>
      <c r="J13" s="3">
        <v>0.87000737519999993</v>
      </c>
      <c r="K13" s="3">
        <f>(J13-J10)/J10*100</f>
        <v>-7.3091780097462298</v>
      </c>
      <c r="L13" s="3">
        <v>0.87003366999999998</v>
      </c>
      <c r="M13" s="3">
        <f>(L13-L10)/L10*100</f>
        <v>-7.3087615496367375</v>
      </c>
      <c r="N13" s="3">
        <v>0.83399209489999993</v>
      </c>
      <c r="O13" s="3">
        <f>(N13-N10)/N10*100</f>
        <v>-8.0896079609271361</v>
      </c>
      <c r="P13" s="3">
        <v>0.88831046250000001</v>
      </c>
      <c r="Q13" s="3">
        <f>(P13-P10)/P10*100</f>
        <v>-3.8060506501401368</v>
      </c>
      <c r="R13" s="3">
        <v>0.83399209489999993</v>
      </c>
      <c r="S13" s="3">
        <f>(R13-R10)/R10*100</f>
        <v>-8.0896079609271361</v>
      </c>
      <c r="T13" s="3">
        <v>0.85065089469999999</v>
      </c>
      <c r="U13" s="3">
        <f>(T13-T10)/T10*100</f>
        <v>-6.7825151153576737</v>
      </c>
      <c r="V13" s="3">
        <v>0.9104547609000001</v>
      </c>
      <c r="W13" s="3">
        <f>(V13-V10)/V10*100</f>
        <v>-4.5571206187217594</v>
      </c>
      <c r="X13" s="13" t="s">
        <v>58</v>
      </c>
      <c r="Y13" s="3"/>
    </row>
    <row r="14" spans="1:25" x14ac:dyDescent="0.25">
      <c r="A14" s="26"/>
      <c r="B14" s="3" t="s">
        <v>6</v>
      </c>
      <c r="C14" s="3">
        <v>1185.13085972</v>
      </c>
      <c r="D14" s="3">
        <v>0.95841750839999995</v>
      </c>
      <c r="E14" s="3">
        <f>(D14-D10)/D10*100</f>
        <v>2.1074343089589087</v>
      </c>
      <c r="F14" s="3">
        <v>0.95933817609999994</v>
      </c>
      <c r="G14" s="3">
        <f>(F14-F10)/F10*100</f>
        <v>2.1350605635528379</v>
      </c>
      <c r="H14" s="3">
        <v>0.95841750839999995</v>
      </c>
      <c r="I14" s="3">
        <f>(H14-H10)/H10*100</f>
        <v>2.1074343089589087</v>
      </c>
      <c r="J14" s="3">
        <v>0.95839608970000012</v>
      </c>
      <c r="K14" s="3">
        <f>(J14-J10)/J10*100</f>
        <v>2.1077796336110906</v>
      </c>
      <c r="L14" s="3">
        <v>0.95841750839999995</v>
      </c>
      <c r="M14" s="3">
        <f>(L14-L10)/L10*100</f>
        <v>2.1074343089589087</v>
      </c>
      <c r="N14" s="3">
        <v>0.92038396389999999</v>
      </c>
      <c r="O14" s="3">
        <f>(N14-N10)/N10*100</f>
        <v>1.4312383364593113</v>
      </c>
      <c r="P14" s="3">
        <v>0.92453062770000005</v>
      </c>
      <c r="Q14" s="3">
        <f>(P14-P10)/P10*100</f>
        <v>0.11618249218577714</v>
      </c>
      <c r="R14" s="3">
        <v>0.92038396389999999</v>
      </c>
      <c r="S14" s="3">
        <f>(R14-R10)/R10*100</f>
        <v>1.4312383364593113</v>
      </c>
      <c r="T14" s="3">
        <v>0.92207753690000005</v>
      </c>
      <c r="U14" s="3">
        <f>(T14-T10)/T10*100</f>
        <v>1.0446816596335762</v>
      </c>
      <c r="V14" s="3">
        <v>0.95489455479999985</v>
      </c>
      <c r="W14" s="3">
        <f>(V14-V10)/V10*100</f>
        <v>0.1014984264834983</v>
      </c>
      <c r="X14" s="17" t="s">
        <v>54</v>
      </c>
      <c r="Y14" s="3"/>
    </row>
    <row r="15" spans="1:25" x14ac:dyDescent="0.25">
      <c r="A15" s="27" t="s">
        <v>9</v>
      </c>
      <c r="B15" s="4" t="s">
        <v>2</v>
      </c>
      <c r="C15" s="4">
        <v>6.1454941272735564</v>
      </c>
      <c r="D15" s="4">
        <v>0.97424242424242402</v>
      </c>
      <c r="E15" s="4"/>
      <c r="F15" s="4">
        <v>0.97436497874716999</v>
      </c>
      <c r="G15" s="4"/>
      <c r="H15" s="4">
        <v>0.97424242424242402</v>
      </c>
      <c r="I15" s="4"/>
      <c r="J15" s="4">
        <v>0.97424080797041501</v>
      </c>
      <c r="K15" s="4"/>
      <c r="L15" s="4">
        <v>0.97424242424242402</v>
      </c>
      <c r="M15" s="4"/>
      <c r="N15" s="4">
        <v>0.95031055900621086</v>
      </c>
      <c r="O15" s="4"/>
      <c r="P15" s="4">
        <v>0.95099019810073815</v>
      </c>
      <c r="Q15" s="4"/>
      <c r="R15" s="4">
        <v>0.95031055900621086</v>
      </c>
      <c r="S15" s="4"/>
      <c r="T15" s="4">
        <v>0.95061668817242606</v>
      </c>
      <c r="U15" s="4"/>
      <c r="V15" s="4">
        <v>0.98191521013403804</v>
      </c>
      <c r="W15" s="4"/>
      <c r="X15" s="5" t="s">
        <v>151</v>
      </c>
      <c r="Y15" s="4"/>
    </row>
    <row r="16" spans="1:25" x14ac:dyDescent="0.25">
      <c r="A16" s="27"/>
      <c r="B16" s="4" t="s">
        <v>3</v>
      </c>
      <c r="C16" s="4">
        <v>324.00117073059039</v>
      </c>
      <c r="D16" s="4">
        <v>0.97508417508417511</v>
      </c>
      <c r="E16" s="4">
        <f>(D16-D15)/D15*100</f>
        <v>8.6400552963564234E-2</v>
      </c>
      <c r="F16" s="4">
        <v>0.97520231358171805</v>
      </c>
      <c r="G16" s="4">
        <f>(F16-F15)/F15*100</f>
        <v>8.5936466602556119E-2</v>
      </c>
      <c r="H16" s="4">
        <v>0.97508417508417511</v>
      </c>
      <c r="I16" s="4">
        <f>(H16-H15)/H15*100</f>
        <v>8.6400552963564234E-2</v>
      </c>
      <c r="J16" s="4">
        <v>0.97508268681743304</v>
      </c>
      <c r="K16" s="4">
        <f>(J16-J15)/J15*100</f>
        <v>8.6413835278761481E-2</v>
      </c>
      <c r="L16" s="4">
        <v>0.97508417508417511</v>
      </c>
      <c r="M16" s="4">
        <f>(L16-L15)/L15*100</f>
        <v>8.6400552963564234E-2</v>
      </c>
      <c r="N16" s="4">
        <v>0.95200499999999999</v>
      </c>
      <c r="O16" s="4">
        <f>(N16-N15)/N15*100</f>
        <v>0.17830392156865971</v>
      </c>
      <c r="P16" s="4">
        <v>0.95208099999999996</v>
      </c>
      <c r="Q16" s="4">
        <f>(P16-P15)/P15*100</f>
        <v>0.11470169739291655</v>
      </c>
      <c r="R16" s="4">
        <v>0.95200499999999999</v>
      </c>
      <c r="S16" s="4">
        <f>(R16-R15)/R15*100</f>
        <v>0.17830392156865971</v>
      </c>
      <c r="T16" s="4">
        <v>0.95204200000000017</v>
      </c>
      <c r="U16" s="4">
        <f>(T16-T15)/T15*100</f>
        <v>0.14993549401223821</v>
      </c>
      <c r="V16" s="4">
        <v>0.98304100000000005</v>
      </c>
      <c r="W16" s="4">
        <f>(V16-V15)/V15*100</f>
        <v>0.11465245210004787</v>
      </c>
      <c r="X16" s="18" t="s">
        <v>60</v>
      </c>
      <c r="Y16" s="4"/>
    </row>
    <row r="17" spans="1:25" x14ac:dyDescent="0.25">
      <c r="A17" s="27"/>
      <c r="B17" s="4" t="s">
        <v>4</v>
      </c>
      <c r="C17" s="4">
        <v>4275.295081424707</v>
      </c>
      <c r="D17" s="4">
        <v>0.97525252525252504</v>
      </c>
      <c r="E17" s="4">
        <f>(D17-D15)/D15*100</f>
        <v>0.10368066355624746</v>
      </c>
      <c r="F17" s="4">
        <v>0.97536144076033016</v>
      </c>
      <c r="G17" s="4">
        <f>(F17-F15)/F15*100</f>
        <v>0.10226783955652975</v>
      </c>
      <c r="H17" s="4">
        <v>0.97525252525252504</v>
      </c>
      <c r="I17" s="4">
        <f>(H17-H15)/H15*100</f>
        <v>0.10368066355624746</v>
      </c>
      <c r="J17" s="4">
        <v>0.97525115593057898</v>
      </c>
      <c r="K17" s="4">
        <f>(J17-J15)/J15*100</f>
        <v>0.10370618351214173</v>
      </c>
      <c r="L17" s="4">
        <v>0.97525252525252504</v>
      </c>
      <c r="M17" s="4">
        <f>(L17-L15)/L15*100</f>
        <v>0.10368066355624746</v>
      </c>
      <c r="N17" s="4">
        <v>0.95426299999999986</v>
      </c>
      <c r="O17" s="4">
        <f>(N17-N15)/N15*100</f>
        <v>0.41591045751635863</v>
      </c>
      <c r="P17" s="4">
        <v>0.95433599999999996</v>
      </c>
      <c r="Q17" s="4">
        <f>(P17-P15)/P15*100</f>
        <v>0.35182296367973637</v>
      </c>
      <c r="R17" s="4">
        <v>0.95426299999999986</v>
      </c>
      <c r="S17" s="4">
        <f>(R17-R15)/R15*100</f>
        <v>0.41591045751635863</v>
      </c>
      <c r="T17" s="4">
        <v>0.95429900000000001</v>
      </c>
      <c r="U17" s="4">
        <f>(T17-T15)/T15*100</f>
        <v>0.38736031813761274</v>
      </c>
      <c r="V17" s="4">
        <v>0.98304199999999997</v>
      </c>
      <c r="W17" s="4">
        <f>(V17-V15)/V15*100</f>
        <v>0.11475429388736283</v>
      </c>
      <c r="X17" s="19" t="s">
        <v>61</v>
      </c>
      <c r="Y17" s="4"/>
    </row>
    <row r="18" spans="1:25" x14ac:dyDescent="0.25">
      <c r="A18" s="27"/>
      <c r="B18" s="4" t="s">
        <v>5</v>
      </c>
      <c r="C18" s="4">
        <v>2004.0711027999998</v>
      </c>
      <c r="D18" s="4">
        <v>0.97390572389999996</v>
      </c>
      <c r="E18" s="4">
        <f>(D18-D15)/D15*100</f>
        <v>-3.4560221772920285E-2</v>
      </c>
      <c r="F18" s="4">
        <v>0.97402625890000005</v>
      </c>
      <c r="G18" s="4">
        <f>(F18-F15)/F15*100</f>
        <v>-3.4763138511551973E-2</v>
      </c>
      <c r="H18" s="4">
        <v>0.97390572389999996</v>
      </c>
      <c r="I18" s="4">
        <f>(H18-H15)/H15*100</f>
        <v>-3.4560221772920285E-2</v>
      </c>
      <c r="J18" s="4">
        <v>0.97390411229999996</v>
      </c>
      <c r="K18" s="4">
        <f>(J18-J15)/J15*100</f>
        <v>-3.4559799554739992E-2</v>
      </c>
      <c r="L18" s="4">
        <v>0.97390572389999996</v>
      </c>
      <c r="M18" s="4">
        <f>(L18-L15)/L15*100</f>
        <v>-3.4560221772920285E-2</v>
      </c>
      <c r="N18" s="4">
        <v>0.95031055900000005</v>
      </c>
      <c r="O18" s="4">
        <f>(N18-N15)/N15*100</f>
        <v>-6.5355578610565128E-10</v>
      </c>
      <c r="P18" s="4">
        <v>0.95047008340000017</v>
      </c>
      <c r="Q18" s="4">
        <f>(P18-P15)/P15*100</f>
        <v>-5.4691909735423795E-2</v>
      </c>
      <c r="R18" s="4">
        <v>0.95031055900000005</v>
      </c>
      <c r="S18" s="4">
        <f>(R18-R15)/R15*100</f>
        <v>-6.5355578610565128E-10</v>
      </c>
      <c r="T18" s="4">
        <v>0.95038818159999994</v>
      </c>
      <c r="U18" s="4">
        <f>(T18-T15)/T15*100</f>
        <v>-2.4037719437203529E-2</v>
      </c>
      <c r="V18" s="4">
        <v>0.98217617570000004</v>
      </c>
      <c r="W18" s="4">
        <f>(V18-V15)/V15*100</f>
        <v>2.6577199667410983E-2</v>
      </c>
      <c r="X18" s="18" t="s">
        <v>57</v>
      </c>
      <c r="Y18" s="4"/>
    </row>
    <row r="19" spans="1:25" x14ac:dyDescent="0.25">
      <c r="A19" s="27"/>
      <c r="B19" s="4" t="s">
        <v>6</v>
      </c>
      <c r="C19" s="4">
        <v>243.26635728000002</v>
      </c>
      <c r="D19" s="4">
        <v>0.97389617860000011</v>
      </c>
      <c r="E19" s="4">
        <f>(D19-D15)/D15*100</f>
        <v>-3.553998818037072E-2</v>
      </c>
      <c r="F19" s="4">
        <v>0.97401915090000002</v>
      </c>
      <c r="G19" s="4">
        <f>(F19-F15)/F15*100</f>
        <v>-3.5492639279238923E-2</v>
      </c>
      <c r="H19" s="4">
        <v>0.97389581820000015</v>
      </c>
      <c r="I19" s="4">
        <f>(H19-H15)/H15*100</f>
        <v>-3.5576981026400278E-2</v>
      </c>
      <c r="J19" s="4">
        <v>0.97389442069999999</v>
      </c>
      <c r="K19" s="4">
        <f>(J19-J15)/J15*100</f>
        <v>-3.555458440882165E-2</v>
      </c>
      <c r="L19" s="4">
        <v>0.97389581820000015</v>
      </c>
      <c r="M19" s="4">
        <f>(L19-L15)/L15*100</f>
        <v>-3.5576981026400278E-2</v>
      </c>
      <c r="N19" s="4">
        <v>0.96160361380000003</v>
      </c>
      <c r="O19" s="4">
        <f>(N19-N15)/N15*100</f>
        <v>1.188354131895462</v>
      </c>
      <c r="P19" s="4">
        <v>0.96289769420000015</v>
      </c>
      <c r="Q19" s="4">
        <f>(P19-P15)/P15*100</f>
        <v>1.2521155447283219</v>
      </c>
      <c r="R19" s="4">
        <v>0.96160361380000003</v>
      </c>
      <c r="S19" s="4">
        <f>(R19-R15)/R15*100</f>
        <v>1.188354131895462</v>
      </c>
      <c r="T19" s="4">
        <v>0.9620848931999999</v>
      </c>
      <c r="U19" s="4">
        <f>(T19-T15)/T15*100</f>
        <v>1.2063963498917347</v>
      </c>
      <c r="V19" s="4">
        <v>0.98912762290000011</v>
      </c>
      <c r="W19" s="4">
        <f>(V19-V15)/V15*100</f>
        <v>0.73452500699907985</v>
      </c>
      <c r="X19" s="13" t="s">
        <v>53</v>
      </c>
      <c r="Y19" s="4"/>
    </row>
    <row r="20" spans="1:25" x14ac:dyDescent="0.25">
      <c r="A20" s="28" t="s">
        <v>10</v>
      </c>
      <c r="B20" s="2" t="s">
        <v>2</v>
      </c>
      <c r="C20" s="2">
        <v>10.72700419425963</v>
      </c>
      <c r="D20" s="2">
        <v>0.96473063973063911</v>
      </c>
      <c r="E20" s="2"/>
      <c r="F20" s="2">
        <v>0.96478704767456913</v>
      </c>
      <c r="G20" s="2"/>
      <c r="H20" s="2">
        <v>0.96473063973063911</v>
      </c>
      <c r="I20" s="2"/>
      <c r="J20" s="2">
        <v>0.96472957316481689</v>
      </c>
      <c r="K20" s="2"/>
      <c r="L20" s="2">
        <v>0.96473063973063911</v>
      </c>
      <c r="M20" s="2"/>
      <c r="N20" s="2">
        <v>0.95031055900621086</v>
      </c>
      <c r="O20" s="2"/>
      <c r="P20" s="2">
        <v>0.95314126959129197</v>
      </c>
      <c r="Q20" s="2"/>
      <c r="R20" s="2">
        <v>0.95031055900621086</v>
      </c>
      <c r="S20" s="2"/>
      <c r="T20" s="2">
        <v>0.95133343353157096</v>
      </c>
      <c r="U20" s="2"/>
      <c r="V20" s="2">
        <v>0.98133906869320486</v>
      </c>
      <c r="W20" s="2"/>
      <c r="X20" s="5" t="s">
        <v>152</v>
      </c>
      <c r="Y20" s="2"/>
    </row>
    <row r="21" spans="1:25" x14ac:dyDescent="0.25">
      <c r="A21" s="28"/>
      <c r="B21" s="2" t="s">
        <v>3</v>
      </c>
      <c r="C21" s="2">
        <v>1887.0401940345721</v>
      </c>
      <c r="D21" s="2">
        <v>0.98005050505050506</v>
      </c>
      <c r="E21" s="2">
        <f>(D21-D20)/D20*100</f>
        <v>1.5879940668354213</v>
      </c>
      <c r="F21" s="2">
        <v>0.9801137786068651</v>
      </c>
      <c r="G21" s="2">
        <f>(F21-F20)/F20*100</f>
        <v>1.588612841480207</v>
      </c>
      <c r="H21" s="2">
        <v>0.98005050505050506</v>
      </c>
      <c r="I21" s="2">
        <f>(H21-H20)/H20*100</f>
        <v>1.5879940668354213</v>
      </c>
      <c r="J21" s="2">
        <v>0.98004985800196598</v>
      </c>
      <c r="K21" s="2">
        <f>(J21-J20)/J20*100</f>
        <v>1.5880393079368922</v>
      </c>
      <c r="L21" s="2">
        <v>0.98005050505050506</v>
      </c>
      <c r="M21" s="2">
        <f>(L21-L20)/L20*100</f>
        <v>1.5879940668354213</v>
      </c>
      <c r="N21" s="2">
        <v>0.95652199999999998</v>
      </c>
      <c r="O21" s="2">
        <f>(N21-N20)/N20*100</f>
        <v>0.65362222222225397</v>
      </c>
      <c r="P21" s="2">
        <v>0.95645400000000014</v>
      </c>
      <c r="Q21" s="2">
        <f>(P21-P20)/P20*100</f>
        <v>0.34755922489104546</v>
      </c>
      <c r="R21" s="2">
        <v>0.95652199999999998</v>
      </c>
      <c r="S21" s="2">
        <f>(R21-R20)/R20*100</f>
        <v>0.65362222222225397</v>
      </c>
      <c r="T21" s="2">
        <v>0.956488</v>
      </c>
      <c r="U21" s="2">
        <f>(T21-T20)/T20*100</f>
        <v>0.54182543015376805</v>
      </c>
      <c r="V21" s="2">
        <v>0.98889600000000011</v>
      </c>
      <c r="W21" s="2">
        <f>(V21-V20)/V20*100</f>
        <v>0.77006322767301971</v>
      </c>
      <c r="X21" s="20" t="s">
        <v>62</v>
      </c>
      <c r="Y21" s="2"/>
    </row>
    <row r="22" spans="1:25" x14ac:dyDescent="0.25">
      <c r="A22" s="28"/>
      <c r="B22" s="2" t="s">
        <v>4</v>
      </c>
      <c r="C22" s="2">
        <v>65637.038417000003</v>
      </c>
      <c r="D22" s="2">
        <v>0.98215488220000002</v>
      </c>
      <c r="E22" s="2">
        <f>(D22-D20)/D20*100</f>
        <v>1.8061251246488774</v>
      </c>
      <c r="F22" s="2">
        <v>0.98219236730000004</v>
      </c>
      <c r="G22" s="2">
        <f>(F22-F20)/F20*100</f>
        <v>1.8040581771265514</v>
      </c>
      <c r="H22" s="2">
        <v>0.98215488220000002</v>
      </c>
      <c r="I22" s="2">
        <f>(H22-H20)/H20*100</f>
        <v>1.8061251246488774</v>
      </c>
      <c r="J22" s="2">
        <v>0.98215453850000001</v>
      </c>
      <c r="K22" s="2">
        <f>(J22-J20)/J20*100</f>
        <v>1.8062020508006333</v>
      </c>
      <c r="L22" s="2">
        <v>0.98215488220000002</v>
      </c>
      <c r="M22" s="2">
        <f>(L22-L20)/L20*100</f>
        <v>1.8061251246488774</v>
      </c>
      <c r="N22" s="2">
        <v>0.95990965559999997</v>
      </c>
      <c r="O22" s="2">
        <f>(N22-N20)/N20*100</f>
        <v>1.0101010141176772</v>
      </c>
      <c r="P22" s="2">
        <v>0.95972961810000001</v>
      </c>
      <c r="Q22" s="2">
        <f>(P22-P20)/P20*100</f>
        <v>0.69122476582439163</v>
      </c>
      <c r="R22" s="2">
        <v>0.95990965559999997</v>
      </c>
      <c r="S22" s="2">
        <f>(R22-R20)/R20*100</f>
        <v>1.0101010141176772</v>
      </c>
      <c r="T22" s="2">
        <v>0.95981459270000002</v>
      </c>
      <c r="U22" s="2">
        <f>(T22-T20)/T20*100</f>
        <v>0.89150227139027682</v>
      </c>
      <c r="V22" s="2">
        <v>0.98977569570000001</v>
      </c>
      <c r="W22" s="2">
        <f>(V22-V20)/V20*100</f>
        <v>0.85970560797398399</v>
      </c>
      <c r="X22" t="s">
        <v>74</v>
      </c>
      <c r="Y22" s="2"/>
    </row>
    <row r="23" spans="1:25" x14ac:dyDescent="0.25">
      <c r="A23" s="28"/>
      <c r="B23" s="2" t="s">
        <v>5</v>
      </c>
      <c r="C23" s="2">
        <v>4093.5616128521119</v>
      </c>
      <c r="D23" s="2">
        <v>0.98005050510000002</v>
      </c>
      <c r="E23" s="2">
        <f>(D23-D20)/D20*100</f>
        <v>1.5879940719658654</v>
      </c>
      <c r="F23" s="2">
        <v>0.98007180270000005</v>
      </c>
      <c r="G23" s="2">
        <f>(F23-F20)/F20*100</f>
        <v>1.584262046455934</v>
      </c>
      <c r="H23" s="2">
        <v>0.98005050510000002</v>
      </c>
      <c r="I23" s="2">
        <f>(H23-H20)/H20*100</f>
        <v>1.5879940719658654</v>
      </c>
      <c r="J23" s="2">
        <v>0.98005029179999992</v>
      </c>
      <c r="K23" s="2">
        <f>(J23-J20)/J20*100</f>
        <v>1.5880842737020147</v>
      </c>
      <c r="L23" s="2">
        <v>0.98005050510000002</v>
      </c>
      <c r="M23" s="2">
        <f>(L23-L20)/L20*100</f>
        <v>1.5879940719658654</v>
      </c>
      <c r="N23" s="2">
        <v>0.9644268775</v>
      </c>
      <c r="O23" s="2">
        <f>(N23-N20)/N20*100</f>
        <v>1.4854426650327137</v>
      </c>
      <c r="P23" s="2">
        <v>0.96417297800000001</v>
      </c>
      <c r="Q23" s="2">
        <f>(P23-P20)/P20*100</f>
        <v>1.1574053879167827</v>
      </c>
      <c r="R23" s="2">
        <v>0.9644268775</v>
      </c>
      <c r="S23" s="2">
        <f>(R23-R20)/R20*100</f>
        <v>1.4854426650327137</v>
      </c>
      <c r="T23" s="2">
        <v>0.96428561930000001</v>
      </c>
      <c r="U23" s="2">
        <f>(T23-T20)/T20*100</f>
        <v>1.3614769871324213</v>
      </c>
      <c r="V23" s="2">
        <v>0.99031023390000006</v>
      </c>
      <c r="W23" s="2">
        <f>(V23-V20)/V20*100</f>
        <v>0.91417589424434109</v>
      </c>
      <c r="X23" s="13" t="s">
        <v>59</v>
      </c>
      <c r="Y23" s="2"/>
    </row>
    <row r="24" spans="1:25" x14ac:dyDescent="0.25">
      <c r="A24" s="28"/>
      <c r="B24" s="2" t="s">
        <v>6</v>
      </c>
      <c r="C24" s="2">
        <v>1100.4321566000001</v>
      </c>
      <c r="D24" s="2">
        <v>0.97893214390000005</v>
      </c>
      <c r="E24" s="2">
        <f>(D24-D20)/D20*100</f>
        <v>1.4720693615915552</v>
      </c>
      <c r="F24" s="2">
        <v>0.97898591390000012</v>
      </c>
      <c r="G24" s="2">
        <f>(F24-F20)/F20*100</f>
        <v>1.4717098721064488</v>
      </c>
      <c r="H24" s="2">
        <v>0.9789316145000001</v>
      </c>
      <c r="I24" s="2">
        <f>(H24-H20)/H20*100</f>
        <v>1.4720144861705677</v>
      </c>
      <c r="J24" s="2">
        <v>0.97893147690000004</v>
      </c>
      <c r="K24" s="2">
        <f>(J24-J20)/J20*100</f>
        <v>1.4721124064429258</v>
      </c>
      <c r="L24" s="2">
        <v>0.9789316145000001</v>
      </c>
      <c r="M24" s="2">
        <f>(L24-L20)/L20*100</f>
        <v>1.4720144861705677</v>
      </c>
      <c r="N24" s="2">
        <v>0.96781479390000003</v>
      </c>
      <c r="O24" s="2">
        <f>(N24-N20)/N20*100</f>
        <v>1.8419489005882719</v>
      </c>
      <c r="P24" s="2">
        <v>0.96831277959999995</v>
      </c>
      <c r="Q24" s="2">
        <f>(P24-P20)/P20*100</f>
        <v>1.5917378139773068</v>
      </c>
      <c r="R24" s="2">
        <v>0.96781479390000003</v>
      </c>
      <c r="S24" s="2">
        <f>(R24-R20)/R20*100</f>
        <v>1.8419489005882719</v>
      </c>
      <c r="T24" s="2">
        <v>0.96802061790000005</v>
      </c>
      <c r="U24" s="2">
        <f>(T24-T20)/T20*100</f>
        <v>1.7540836661739487</v>
      </c>
      <c r="V24" s="2">
        <v>0.99326674329999987</v>
      </c>
      <c r="W24" s="2">
        <f>(V24-V20)/V20*100</f>
        <v>1.2154488685219094</v>
      </c>
      <c r="X24" s="13" t="s">
        <v>52</v>
      </c>
      <c r="Y24" s="2"/>
    </row>
    <row r="31" spans="1:25" x14ac:dyDescent="0.25">
      <c r="G31" s="7"/>
    </row>
    <row r="33" spans="5:5" x14ac:dyDescent="0.25">
      <c r="E33" s="7"/>
    </row>
  </sheetData>
  <mergeCells count="12">
    <mergeCell ref="A10:A14"/>
    <mergeCell ref="A15:A19"/>
    <mergeCell ref="A20:A24"/>
    <mergeCell ref="C3:C4"/>
    <mergeCell ref="B3:B4"/>
    <mergeCell ref="A3:A4"/>
    <mergeCell ref="Y3:Y4"/>
    <mergeCell ref="X3:X4"/>
    <mergeCell ref="A1:B1"/>
    <mergeCell ref="N3:W3"/>
    <mergeCell ref="A5:A9"/>
    <mergeCell ref="D3:M3"/>
  </mergeCells>
  <conditionalFormatting sqref="C5:C9">
    <cfRule type="colorScale" priority="271">
      <colorScale>
        <cfvo type="min"/>
        <cfvo type="max"/>
        <color theme="5" tint="0.79998168889431442"/>
        <color theme="5" tint="0.39997558519241921"/>
      </colorScale>
    </cfRule>
  </conditionalFormatting>
  <conditionalFormatting sqref="C10:C14">
    <cfRule type="colorScale" priority="250">
      <colorScale>
        <cfvo type="min"/>
        <cfvo type="max"/>
        <color theme="8" tint="0.79998168889431442"/>
        <color theme="8" tint="0.39997558519241921"/>
      </colorScale>
    </cfRule>
  </conditionalFormatting>
  <conditionalFormatting sqref="C15:C19">
    <cfRule type="colorScale" priority="240">
      <colorScale>
        <cfvo type="min"/>
        <cfvo type="max"/>
        <color theme="7" tint="0.79998168889431442"/>
        <color theme="7" tint="0.39997558519241921"/>
      </colorScale>
    </cfRule>
  </conditionalFormatting>
  <conditionalFormatting sqref="C20:C24">
    <cfRule type="colorScale" priority="219">
      <colorScale>
        <cfvo type="min"/>
        <cfvo type="max"/>
        <color theme="9" tint="0.79998168889431442"/>
        <color theme="9" tint="0.39997558519241921"/>
      </colorScale>
    </cfRule>
    <cfRule type="colorScale" priority="220">
      <colorScale>
        <cfvo type="min"/>
        <cfvo type="max"/>
        <color rgb="FFFCFCFF"/>
        <color rgb="FF63BE7B"/>
      </colorScale>
    </cfRule>
  </conditionalFormatting>
  <conditionalFormatting sqref="D5:D9">
    <cfRule type="colorScale" priority="270">
      <colorScale>
        <cfvo type="min"/>
        <cfvo type="max"/>
        <color theme="5" tint="0.79998168889431442"/>
        <color theme="5" tint="0.39997558519241921"/>
      </colorScale>
    </cfRule>
  </conditionalFormatting>
  <conditionalFormatting sqref="D10:D14">
    <cfRule type="colorScale" priority="260">
      <colorScale>
        <cfvo type="min"/>
        <cfvo type="max"/>
        <color theme="8" tint="0.79998168889431442"/>
        <color theme="8" tint="0.39997558519241921"/>
      </colorScale>
    </cfRule>
  </conditionalFormatting>
  <conditionalFormatting sqref="D15:D19">
    <cfRule type="colorScale" priority="239">
      <colorScale>
        <cfvo type="min"/>
        <cfvo type="max"/>
        <color theme="7" tint="0.79998168889431442"/>
        <color theme="7" tint="0.39997558519241921"/>
      </colorScale>
    </cfRule>
  </conditionalFormatting>
  <conditionalFormatting sqref="D20:D24">
    <cfRule type="colorScale" priority="218">
      <colorScale>
        <cfvo type="min"/>
        <cfvo type="max"/>
        <color rgb="FFFCFCFF"/>
        <color rgb="FF63BE7B"/>
      </colorScale>
    </cfRule>
    <cfRule type="colorScale" priority="217">
      <colorScale>
        <cfvo type="min"/>
        <cfvo type="max"/>
        <color theme="9" tint="0.79998168889431442"/>
        <color theme="9" tint="0.39997558519241921"/>
      </colorScale>
    </cfRule>
  </conditionalFormatting>
  <conditionalFormatting sqref="E5:E9">
    <cfRule type="colorScale" priority="269">
      <colorScale>
        <cfvo type="min"/>
        <cfvo type="max"/>
        <color theme="5" tint="0.79998168889431442"/>
        <color theme="5" tint="0.39997558519241921"/>
      </colorScale>
    </cfRule>
  </conditionalFormatting>
  <conditionalFormatting sqref="E10:E14">
    <cfRule type="colorScale" priority="259">
      <colorScale>
        <cfvo type="min"/>
        <cfvo type="max"/>
        <color theme="8" tint="0.79998168889431442"/>
        <color theme="8" tint="0.39997558519241921"/>
      </colorScale>
    </cfRule>
  </conditionalFormatting>
  <conditionalFormatting sqref="E15:E19">
    <cfRule type="colorScale" priority="238">
      <colorScale>
        <cfvo type="min"/>
        <cfvo type="max"/>
        <color theme="7" tint="0.79998168889431442"/>
        <color theme="7" tint="0.39997558519241921"/>
      </colorScale>
    </cfRule>
  </conditionalFormatting>
  <conditionalFormatting sqref="E20:E24">
    <cfRule type="colorScale" priority="215">
      <colorScale>
        <cfvo type="min"/>
        <cfvo type="max"/>
        <color theme="9" tint="0.79998168889431442"/>
        <color theme="9" tint="0.39997558519241921"/>
      </colorScale>
    </cfRule>
    <cfRule type="colorScale" priority="216">
      <colorScale>
        <cfvo type="min"/>
        <cfvo type="max"/>
        <color rgb="FFFCFCFF"/>
        <color rgb="FF63BE7B"/>
      </colorScale>
    </cfRule>
  </conditionalFormatting>
  <conditionalFormatting sqref="F5:F9">
    <cfRule type="colorScale" priority="268">
      <colorScale>
        <cfvo type="min"/>
        <cfvo type="max"/>
        <color theme="5" tint="0.79998168889431442"/>
        <color theme="5" tint="0.39997558519241921"/>
      </colorScale>
    </cfRule>
  </conditionalFormatting>
  <conditionalFormatting sqref="F10:F14">
    <cfRule type="colorScale" priority="258">
      <colorScale>
        <cfvo type="min"/>
        <cfvo type="max"/>
        <color theme="8" tint="0.79998168889431442"/>
        <color theme="8" tint="0.39997558519241921"/>
      </colorScale>
    </cfRule>
  </conditionalFormatting>
  <conditionalFormatting sqref="F15:F19">
    <cfRule type="colorScale" priority="237">
      <colorScale>
        <cfvo type="min"/>
        <cfvo type="max"/>
        <color theme="7" tint="0.79998168889431442"/>
        <color theme="7" tint="0.39997558519241921"/>
      </colorScale>
    </cfRule>
  </conditionalFormatting>
  <conditionalFormatting sqref="F20:F24">
    <cfRule type="colorScale" priority="214">
      <colorScale>
        <cfvo type="min"/>
        <cfvo type="max"/>
        <color rgb="FFFCFCFF"/>
        <color rgb="FF63BE7B"/>
      </colorScale>
    </cfRule>
    <cfRule type="colorScale" priority="213">
      <colorScale>
        <cfvo type="min"/>
        <cfvo type="max"/>
        <color theme="9" tint="0.79998168889431442"/>
        <color theme="9" tint="0.39997558519241921"/>
      </colorScale>
    </cfRule>
  </conditionalFormatting>
  <conditionalFormatting sqref="G5">
    <cfRule type="colorScale" priority="267">
      <colorScale>
        <cfvo type="min"/>
        <cfvo type="max"/>
        <color theme="5" tint="0.79998168889431442"/>
        <color theme="5" tint="0.39997558519241921"/>
      </colorScale>
    </cfRule>
  </conditionalFormatting>
  <conditionalFormatting sqref="G6">
    <cfRule type="colorScale" priority="177">
      <colorScale>
        <cfvo type="min"/>
        <cfvo type="max"/>
        <color theme="5" tint="0.79998168889431442"/>
        <color theme="5" tint="0.39997558519241921"/>
      </colorScale>
    </cfRule>
  </conditionalFormatting>
  <conditionalFormatting sqref="G7">
    <cfRule type="colorScale" priority="178">
      <colorScale>
        <cfvo type="min"/>
        <cfvo type="max"/>
        <color theme="5" tint="0.79998168889431442"/>
        <color theme="5" tint="0.39997558519241921"/>
      </colorScale>
    </cfRule>
  </conditionalFormatting>
  <conditionalFormatting sqref="G8">
    <cfRule type="colorScale" priority="179">
      <colorScale>
        <cfvo type="min"/>
        <cfvo type="max"/>
        <color theme="5" tint="0.79998168889431442"/>
        <color theme="5" tint="0.39997558519241921"/>
      </colorScale>
    </cfRule>
  </conditionalFormatting>
  <conditionalFormatting sqref="G9">
    <cfRule type="colorScale" priority="180">
      <colorScale>
        <cfvo type="min"/>
        <cfvo type="max"/>
        <color theme="5" tint="0.79998168889431442"/>
        <color theme="5" tint="0.39997558519241921"/>
      </colorScale>
    </cfRule>
  </conditionalFormatting>
  <conditionalFormatting sqref="G10">
    <cfRule type="colorScale" priority="257">
      <colorScale>
        <cfvo type="min"/>
        <cfvo type="max"/>
        <color theme="8" tint="0.79998168889431442"/>
        <color theme="8" tint="0.39997558519241921"/>
      </colorScale>
    </cfRule>
  </conditionalFormatting>
  <conditionalFormatting sqref="G11">
    <cfRule type="colorScale" priority="144">
      <colorScale>
        <cfvo type="min"/>
        <cfvo type="max"/>
        <color theme="8" tint="0.79998168889431442"/>
        <color theme="8" tint="0.39997558519241921"/>
      </colorScale>
    </cfRule>
  </conditionalFormatting>
  <conditionalFormatting sqref="G12">
    <cfRule type="colorScale" priority="135">
      <colorScale>
        <cfvo type="min"/>
        <cfvo type="max"/>
        <color theme="8" tint="0.79998168889431442"/>
        <color theme="8" tint="0.39997558519241921"/>
      </colorScale>
    </cfRule>
  </conditionalFormatting>
  <conditionalFormatting sqref="G13">
    <cfRule type="colorScale" priority="126">
      <colorScale>
        <cfvo type="min"/>
        <cfvo type="max"/>
        <color theme="8" tint="0.79998168889431442"/>
        <color theme="8" tint="0.39997558519241921"/>
      </colorScale>
    </cfRule>
  </conditionalFormatting>
  <conditionalFormatting sqref="G14">
    <cfRule type="colorScale" priority="117">
      <colorScale>
        <cfvo type="min"/>
        <cfvo type="max"/>
        <color theme="8" tint="0.79998168889431442"/>
        <color theme="8" tint="0.39997558519241921"/>
      </colorScale>
    </cfRule>
  </conditionalFormatting>
  <conditionalFormatting sqref="G15">
    <cfRule type="colorScale" priority="236">
      <colorScale>
        <cfvo type="min"/>
        <cfvo type="max"/>
        <color theme="7" tint="0.79998168889431442"/>
        <color theme="7" tint="0.39997558519241921"/>
      </colorScale>
    </cfRule>
  </conditionalFormatting>
  <conditionalFormatting sqref="G16">
    <cfRule type="colorScale" priority="81">
      <colorScale>
        <cfvo type="min"/>
        <cfvo type="max"/>
        <color theme="7" tint="0.79998168889431442"/>
        <color theme="7" tint="0.39997558519241921"/>
      </colorScale>
    </cfRule>
  </conditionalFormatting>
  <conditionalFormatting sqref="G17">
    <cfRule type="colorScale" priority="90">
      <colorScale>
        <cfvo type="min"/>
        <cfvo type="max"/>
        <color theme="7" tint="0.79998168889431442"/>
        <color theme="7" tint="0.39997558519241921"/>
      </colorScale>
    </cfRule>
  </conditionalFormatting>
  <conditionalFormatting sqref="G18">
    <cfRule type="colorScale" priority="99">
      <colorScale>
        <cfvo type="min"/>
        <cfvo type="max"/>
        <color theme="7" tint="0.79998168889431442"/>
        <color theme="7" tint="0.39997558519241921"/>
      </colorScale>
    </cfRule>
  </conditionalFormatting>
  <conditionalFormatting sqref="G19">
    <cfRule type="colorScale" priority="108">
      <colorScale>
        <cfvo type="min"/>
        <cfvo type="max"/>
        <color theme="7" tint="0.79998168889431442"/>
        <color theme="7" tint="0.39997558519241921"/>
      </colorScale>
    </cfRule>
  </conditionalFormatting>
  <conditionalFormatting sqref="G20">
    <cfRule type="colorScale" priority="212">
      <colorScale>
        <cfvo type="min"/>
        <cfvo type="max"/>
        <color rgb="FFFCFCFF"/>
        <color rgb="FF63BE7B"/>
      </colorScale>
    </cfRule>
    <cfRule type="colorScale" priority="211">
      <colorScale>
        <cfvo type="min"/>
        <cfvo type="max"/>
        <color theme="9" tint="0.79998168889431442"/>
        <color theme="9" tint="0.39997558519241921"/>
      </colorScale>
    </cfRule>
  </conditionalFormatting>
  <conditionalFormatting sqref="G21">
    <cfRule type="colorScale" priority="71">
      <colorScale>
        <cfvo type="min"/>
        <cfvo type="max"/>
        <color theme="9" tint="0.79998168889431442"/>
        <color theme="9" tint="0.39997558519241921"/>
      </colorScale>
    </cfRule>
    <cfRule type="colorScale" priority="72">
      <colorScale>
        <cfvo type="min"/>
        <cfvo type="max"/>
        <color rgb="FFFCFCFF"/>
        <color rgb="FF63BE7B"/>
      </colorScale>
    </cfRule>
  </conditionalFormatting>
  <conditionalFormatting sqref="G22">
    <cfRule type="colorScale" priority="54">
      <colorScale>
        <cfvo type="min"/>
        <cfvo type="max"/>
        <color rgb="FFFCFCFF"/>
        <color rgb="FF63BE7B"/>
      </colorScale>
    </cfRule>
    <cfRule type="colorScale" priority="53">
      <colorScale>
        <cfvo type="min"/>
        <cfvo type="max"/>
        <color theme="9" tint="0.79998168889431442"/>
        <color theme="9" tint="0.39997558519241921"/>
      </colorScale>
    </cfRule>
  </conditionalFormatting>
  <conditionalFormatting sqref="G23">
    <cfRule type="colorScale" priority="36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max"/>
        <color theme="9" tint="0.79998168889431442"/>
        <color theme="9" tint="0.39997558519241921"/>
      </colorScale>
    </cfRule>
  </conditionalFormatting>
  <conditionalFormatting sqref="G24">
    <cfRule type="colorScale" priority="17">
      <colorScale>
        <cfvo type="min"/>
        <cfvo type="max"/>
        <color theme="9" tint="0.79998168889431442"/>
        <color theme="9" tint="0.39997558519241921"/>
      </colorScale>
    </cfRule>
    <cfRule type="colorScale" priority="18">
      <colorScale>
        <cfvo type="min"/>
        <cfvo type="max"/>
        <color rgb="FFFCFCFF"/>
        <color rgb="FF63BE7B"/>
      </colorScale>
    </cfRule>
  </conditionalFormatting>
  <conditionalFormatting sqref="H5:H9">
    <cfRule type="colorScale" priority="266">
      <colorScale>
        <cfvo type="min"/>
        <cfvo type="max"/>
        <color theme="5" tint="0.79998168889431442"/>
        <color theme="5" tint="0.39997558519241921"/>
      </colorScale>
    </cfRule>
  </conditionalFormatting>
  <conditionalFormatting sqref="H10:H14">
    <cfRule type="colorScale" priority="256">
      <colorScale>
        <cfvo type="min"/>
        <cfvo type="max"/>
        <color theme="8" tint="0.79998168889431442"/>
        <color theme="8" tint="0.39997558519241921"/>
      </colorScale>
    </cfRule>
  </conditionalFormatting>
  <conditionalFormatting sqref="H15:H19">
    <cfRule type="colorScale" priority="235">
      <colorScale>
        <cfvo type="min"/>
        <cfvo type="max"/>
        <color theme="7" tint="0.79998168889431442"/>
        <color theme="7" tint="0.39997558519241921"/>
      </colorScale>
    </cfRule>
  </conditionalFormatting>
  <conditionalFormatting sqref="H20:H24">
    <cfRule type="colorScale" priority="209">
      <colorScale>
        <cfvo type="min"/>
        <cfvo type="max"/>
        <color theme="9" tint="0.79998168889431442"/>
        <color theme="9" tint="0.39997558519241921"/>
      </colorScale>
    </cfRule>
    <cfRule type="colorScale" priority="210">
      <colorScale>
        <cfvo type="min"/>
        <cfvo type="max"/>
        <color rgb="FFFCFCFF"/>
        <color rgb="FF63BE7B"/>
      </colorScale>
    </cfRule>
  </conditionalFormatting>
  <conditionalFormatting sqref="I5">
    <cfRule type="colorScale" priority="265">
      <colorScale>
        <cfvo type="min"/>
        <cfvo type="max"/>
        <color theme="5" tint="0.79998168889431442"/>
        <color theme="5" tint="0.39997558519241921"/>
      </colorScale>
    </cfRule>
  </conditionalFormatting>
  <conditionalFormatting sqref="I6">
    <cfRule type="colorScale" priority="152">
      <colorScale>
        <cfvo type="min"/>
        <cfvo type="max"/>
        <color theme="5" tint="0.79998168889431442"/>
        <color theme="5" tint="0.39997558519241921"/>
      </colorScale>
    </cfRule>
  </conditionalFormatting>
  <conditionalFormatting sqref="I7">
    <cfRule type="colorScale" priority="160">
      <colorScale>
        <cfvo type="min"/>
        <cfvo type="max"/>
        <color theme="5" tint="0.79998168889431442"/>
        <color theme="5" tint="0.39997558519241921"/>
      </colorScale>
    </cfRule>
  </conditionalFormatting>
  <conditionalFormatting sqref="I8">
    <cfRule type="colorScale" priority="176">
      <colorScale>
        <cfvo type="min"/>
        <cfvo type="max"/>
        <color theme="5" tint="0.79998168889431442"/>
        <color theme="5" tint="0.39997558519241921"/>
      </colorScale>
    </cfRule>
  </conditionalFormatting>
  <conditionalFormatting sqref="I9">
    <cfRule type="colorScale" priority="168">
      <colorScale>
        <cfvo type="min"/>
        <cfvo type="max"/>
        <color theme="5" tint="0.79998168889431442"/>
        <color theme="5" tint="0.39997558519241921"/>
      </colorScale>
    </cfRule>
  </conditionalFormatting>
  <conditionalFormatting sqref="I10">
    <cfRule type="colorScale" priority="255">
      <colorScale>
        <cfvo type="min"/>
        <cfvo type="max"/>
        <color theme="8" tint="0.79998168889431442"/>
        <color theme="8" tint="0.39997558519241921"/>
      </colorScale>
    </cfRule>
  </conditionalFormatting>
  <conditionalFormatting sqref="I11">
    <cfRule type="colorScale" priority="143">
      <colorScale>
        <cfvo type="min"/>
        <cfvo type="max"/>
        <color theme="8" tint="0.79998168889431442"/>
        <color theme="8" tint="0.39997558519241921"/>
      </colorScale>
    </cfRule>
  </conditionalFormatting>
  <conditionalFormatting sqref="I12">
    <cfRule type="colorScale" priority="134">
      <colorScale>
        <cfvo type="min"/>
        <cfvo type="max"/>
        <color theme="8" tint="0.79998168889431442"/>
        <color theme="8" tint="0.39997558519241921"/>
      </colorScale>
    </cfRule>
  </conditionalFormatting>
  <conditionalFormatting sqref="I13">
    <cfRule type="colorScale" priority="125">
      <colorScale>
        <cfvo type="min"/>
        <cfvo type="max"/>
        <color theme="8" tint="0.79998168889431442"/>
        <color theme="8" tint="0.39997558519241921"/>
      </colorScale>
    </cfRule>
  </conditionalFormatting>
  <conditionalFormatting sqref="I14">
    <cfRule type="colorScale" priority="116">
      <colorScale>
        <cfvo type="min"/>
        <cfvo type="max"/>
        <color theme="8" tint="0.79998168889431442"/>
        <color theme="8" tint="0.39997558519241921"/>
      </colorScale>
    </cfRule>
  </conditionalFormatting>
  <conditionalFormatting sqref="I15">
    <cfRule type="colorScale" priority="234">
      <colorScale>
        <cfvo type="min"/>
        <cfvo type="max"/>
        <color theme="7" tint="0.79998168889431442"/>
        <color theme="7" tint="0.39997558519241921"/>
      </colorScale>
    </cfRule>
  </conditionalFormatting>
  <conditionalFormatting sqref="I16">
    <cfRule type="colorScale" priority="80">
      <colorScale>
        <cfvo type="min"/>
        <cfvo type="max"/>
        <color theme="7" tint="0.79998168889431442"/>
        <color theme="7" tint="0.39997558519241921"/>
      </colorScale>
    </cfRule>
  </conditionalFormatting>
  <conditionalFormatting sqref="I17">
    <cfRule type="colorScale" priority="89">
      <colorScale>
        <cfvo type="min"/>
        <cfvo type="max"/>
        <color theme="7" tint="0.79998168889431442"/>
        <color theme="7" tint="0.39997558519241921"/>
      </colorScale>
    </cfRule>
  </conditionalFormatting>
  <conditionalFormatting sqref="I18">
    <cfRule type="colorScale" priority="98">
      <colorScale>
        <cfvo type="min"/>
        <cfvo type="max"/>
        <color theme="7" tint="0.79998168889431442"/>
        <color theme="7" tint="0.39997558519241921"/>
      </colorScale>
    </cfRule>
  </conditionalFormatting>
  <conditionalFormatting sqref="I19">
    <cfRule type="colorScale" priority="107">
      <colorScale>
        <cfvo type="min"/>
        <cfvo type="max"/>
        <color theme="7" tint="0.79998168889431442"/>
        <color theme="7" tint="0.39997558519241921"/>
      </colorScale>
    </cfRule>
  </conditionalFormatting>
  <conditionalFormatting sqref="I20">
    <cfRule type="colorScale" priority="208">
      <colorScale>
        <cfvo type="min"/>
        <cfvo type="max"/>
        <color rgb="FFFCFCFF"/>
        <color rgb="FF63BE7B"/>
      </colorScale>
    </cfRule>
    <cfRule type="colorScale" priority="207">
      <colorScale>
        <cfvo type="min"/>
        <cfvo type="max"/>
        <color theme="9" tint="0.79998168889431442"/>
        <color theme="9" tint="0.39997558519241921"/>
      </colorScale>
    </cfRule>
  </conditionalFormatting>
  <conditionalFormatting sqref="I21">
    <cfRule type="colorScale" priority="69">
      <colorScale>
        <cfvo type="min"/>
        <cfvo type="max"/>
        <color theme="9" tint="0.79998168889431442"/>
        <color theme="9" tint="0.39997558519241921"/>
      </colorScale>
    </cfRule>
    <cfRule type="colorScale" priority="70">
      <colorScale>
        <cfvo type="min"/>
        <cfvo type="max"/>
        <color rgb="FFFCFCFF"/>
        <color rgb="FF63BE7B"/>
      </colorScale>
    </cfRule>
  </conditionalFormatting>
  <conditionalFormatting sqref="I22">
    <cfRule type="colorScale" priority="52">
      <colorScale>
        <cfvo type="min"/>
        <cfvo type="max"/>
        <color rgb="FFFCFCFF"/>
        <color rgb="FF63BE7B"/>
      </colorScale>
    </cfRule>
    <cfRule type="colorScale" priority="51">
      <colorScale>
        <cfvo type="min"/>
        <cfvo type="max"/>
        <color theme="9" tint="0.79998168889431442"/>
        <color theme="9" tint="0.39997558519241921"/>
      </colorScale>
    </cfRule>
  </conditionalFormatting>
  <conditionalFormatting sqref="I23">
    <cfRule type="colorScale" priority="33">
      <colorScale>
        <cfvo type="min"/>
        <cfvo type="max"/>
        <color theme="9" tint="0.79998168889431442"/>
        <color theme="9" tint="0.39997558519241921"/>
      </colorScale>
    </cfRule>
    <cfRule type="colorScale" priority="34">
      <colorScale>
        <cfvo type="min"/>
        <cfvo type="max"/>
        <color rgb="FFFCFCFF"/>
        <color rgb="FF63BE7B"/>
      </colorScale>
    </cfRule>
  </conditionalFormatting>
  <conditionalFormatting sqref="I24">
    <cfRule type="colorScale" priority="16">
      <colorScale>
        <cfvo type="min"/>
        <cfvo type="max"/>
        <color rgb="FFFCFCFF"/>
        <color rgb="FF63BE7B"/>
      </colorScale>
    </cfRule>
    <cfRule type="colorScale" priority="15">
      <colorScale>
        <cfvo type="min"/>
        <cfvo type="max"/>
        <color theme="9" tint="0.79998168889431442"/>
        <color theme="9" tint="0.39997558519241921"/>
      </colorScale>
    </cfRule>
  </conditionalFormatting>
  <conditionalFormatting sqref="J5:J9">
    <cfRule type="colorScale" priority="264">
      <colorScale>
        <cfvo type="min"/>
        <cfvo type="max"/>
        <color theme="5" tint="0.79998168889431442"/>
        <color theme="5" tint="0.39997558519241921"/>
      </colorScale>
    </cfRule>
  </conditionalFormatting>
  <conditionalFormatting sqref="J10:J14">
    <cfRule type="colorScale" priority="254">
      <colorScale>
        <cfvo type="min"/>
        <cfvo type="max"/>
        <color theme="8" tint="0.79998168889431442"/>
        <color theme="8" tint="0.39997558519241921"/>
      </colorScale>
    </cfRule>
  </conditionalFormatting>
  <conditionalFormatting sqref="J15:J19">
    <cfRule type="colorScale" priority="233">
      <colorScale>
        <cfvo type="min"/>
        <cfvo type="max"/>
        <color theme="7" tint="0.79998168889431442"/>
        <color theme="7" tint="0.39997558519241921"/>
      </colorScale>
    </cfRule>
  </conditionalFormatting>
  <conditionalFormatting sqref="J20:J24">
    <cfRule type="colorScale" priority="205">
      <colorScale>
        <cfvo type="min"/>
        <cfvo type="max"/>
        <color theme="9" tint="0.79998168889431442"/>
        <color theme="9" tint="0.39997558519241921"/>
      </colorScale>
    </cfRule>
    <cfRule type="colorScale" priority="206">
      <colorScale>
        <cfvo type="min"/>
        <cfvo type="max"/>
        <color rgb="FFFCFCFF"/>
        <color rgb="FF63BE7B"/>
      </colorScale>
    </cfRule>
  </conditionalFormatting>
  <conditionalFormatting sqref="K5">
    <cfRule type="colorScale" priority="263">
      <colorScale>
        <cfvo type="min"/>
        <cfvo type="max"/>
        <color theme="5" tint="0.79998168889431442"/>
        <color theme="5" tint="0.39997558519241921"/>
      </colorScale>
    </cfRule>
  </conditionalFormatting>
  <conditionalFormatting sqref="K6">
    <cfRule type="colorScale" priority="150">
      <colorScale>
        <cfvo type="min"/>
        <cfvo type="max"/>
        <color theme="5" tint="0.79998168889431442"/>
        <color theme="5" tint="0.39997558519241921"/>
      </colorScale>
    </cfRule>
  </conditionalFormatting>
  <conditionalFormatting sqref="K7">
    <cfRule type="colorScale" priority="159">
      <colorScale>
        <cfvo type="min"/>
        <cfvo type="max"/>
        <color theme="5" tint="0.79998168889431442"/>
        <color theme="5" tint="0.39997558519241921"/>
      </colorScale>
    </cfRule>
  </conditionalFormatting>
  <conditionalFormatting sqref="K8">
    <cfRule type="colorScale" priority="175">
      <colorScale>
        <cfvo type="min"/>
        <cfvo type="max"/>
        <color theme="5" tint="0.79998168889431442"/>
        <color theme="5" tint="0.39997558519241921"/>
      </colorScale>
    </cfRule>
  </conditionalFormatting>
  <conditionalFormatting sqref="K9">
    <cfRule type="colorScale" priority="167">
      <colorScale>
        <cfvo type="min"/>
        <cfvo type="max"/>
        <color theme="5" tint="0.79998168889431442"/>
        <color theme="5" tint="0.39997558519241921"/>
      </colorScale>
    </cfRule>
  </conditionalFormatting>
  <conditionalFormatting sqref="K10">
    <cfRule type="colorScale" priority="253">
      <colorScale>
        <cfvo type="min"/>
        <cfvo type="max"/>
        <color theme="8" tint="0.79998168889431442"/>
        <color theme="8" tint="0.39997558519241921"/>
      </colorScale>
    </cfRule>
  </conditionalFormatting>
  <conditionalFormatting sqref="K11">
    <cfRule type="colorScale" priority="142">
      <colorScale>
        <cfvo type="min"/>
        <cfvo type="max"/>
        <color theme="8" tint="0.79998168889431442"/>
        <color theme="8" tint="0.39997558519241921"/>
      </colorScale>
    </cfRule>
  </conditionalFormatting>
  <conditionalFormatting sqref="K12">
    <cfRule type="colorScale" priority="133">
      <colorScale>
        <cfvo type="min"/>
        <cfvo type="max"/>
        <color theme="8" tint="0.79998168889431442"/>
        <color theme="8" tint="0.39997558519241921"/>
      </colorScale>
    </cfRule>
  </conditionalFormatting>
  <conditionalFormatting sqref="K13">
    <cfRule type="colorScale" priority="124">
      <colorScale>
        <cfvo type="min"/>
        <cfvo type="max"/>
        <color theme="8" tint="0.79998168889431442"/>
        <color theme="8" tint="0.39997558519241921"/>
      </colorScale>
    </cfRule>
  </conditionalFormatting>
  <conditionalFormatting sqref="K14">
    <cfRule type="colorScale" priority="115">
      <colorScale>
        <cfvo type="min"/>
        <cfvo type="max"/>
        <color theme="8" tint="0.79998168889431442"/>
        <color theme="8" tint="0.39997558519241921"/>
      </colorScale>
    </cfRule>
  </conditionalFormatting>
  <conditionalFormatting sqref="K15">
    <cfRule type="colorScale" priority="232">
      <colorScale>
        <cfvo type="min"/>
        <cfvo type="max"/>
        <color theme="7" tint="0.79998168889431442"/>
        <color theme="7" tint="0.39997558519241921"/>
      </colorScale>
    </cfRule>
  </conditionalFormatting>
  <conditionalFormatting sqref="K16">
    <cfRule type="colorScale" priority="79">
      <colorScale>
        <cfvo type="min"/>
        <cfvo type="max"/>
        <color theme="7" tint="0.79998168889431442"/>
        <color theme="7" tint="0.39997558519241921"/>
      </colorScale>
    </cfRule>
  </conditionalFormatting>
  <conditionalFormatting sqref="K17">
    <cfRule type="colorScale" priority="88">
      <colorScale>
        <cfvo type="min"/>
        <cfvo type="max"/>
        <color theme="7" tint="0.79998168889431442"/>
        <color theme="7" tint="0.39997558519241921"/>
      </colorScale>
    </cfRule>
  </conditionalFormatting>
  <conditionalFormatting sqref="K18">
    <cfRule type="colorScale" priority="97">
      <colorScale>
        <cfvo type="min"/>
        <cfvo type="max"/>
        <color theme="7" tint="0.79998168889431442"/>
        <color theme="7" tint="0.39997558519241921"/>
      </colorScale>
    </cfRule>
  </conditionalFormatting>
  <conditionalFormatting sqref="K19">
    <cfRule type="colorScale" priority="106">
      <colorScale>
        <cfvo type="min"/>
        <cfvo type="max"/>
        <color theme="7" tint="0.79998168889431442"/>
        <color theme="7" tint="0.39997558519241921"/>
      </colorScale>
    </cfRule>
  </conditionalFormatting>
  <conditionalFormatting sqref="K20">
    <cfRule type="colorScale" priority="203">
      <colorScale>
        <cfvo type="min"/>
        <cfvo type="max"/>
        <color theme="9" tint="0.79998168889431442"/>
        <color theme="9" tint="0.39997558519241921"/>
      </colorScale>
    </cfRule>
    <cfRule type="colorScale" priority="204">
      <colorScale>
        <cfvo type="min"/>
        <cfvo type="max"/>
        <color rgb="FFFCFCFF"/>
        <color rgb="FF63BE7B"/>
      </colorScale>
    </cfRule>
  </conditionalFormatting>
  <conditionalFormatting sqref="K21">
    <cfRule type="colorScale" priority="67">
      <colorScale>
        <cfvo type="min"/>
        <cfvo type="max"/>
        <color theme="9" tint="0.79998168889431442"/>
        <color theme="9" tint="0.39997558519241921"/>
      </colorScale>
    </cfRule>
    <cfRule type="colorScale" priority="68">
      <colorScale>
        <cfvo type="min"/>
        <cfvo type="max"/>
        <color rgb="FFFCFCFF"/>
        <color rgb="FF63BE7B"/>
      </colorScale>
    </cfRule>
  </conditionalFormatting>
  <conditionalFormatting sqref="K22">
    <cfRule type="colorScale" priority="49">
      <colorScale>
        <cfvo type="min"/>
        <cfvo type="max"/>
        <color theme="9" tint="0.79998168889431442"/>
        <color theme="9" tint="0.39997558519241921"/>
      </colorScale>
    </cfRule>
    <cfRule type="colorScale" priority="50">
      <colorScale>
        <cfvo type="min"/>
        <cfvo type="max"/>
        <color rgb="FFFCFCFF"/>
        <color rgb="FF63BE7B"/>
      </colorScale>
    </cfRule>
  </conditionalFormatting>
  <conditionalFormatting sqref="K23">
    <cfRule type="colorScale" priority="32">
      <colorScale>
        <cfvo type="min"/>
        <cfvo type="max"/>
        <color rgb="FFFCFCFF"/>
        <color rgb="FF63BE7B"/>
      </colorScale>
    </cfRule>
    <cfRule type="colorScale" priority="31">
      <colorScale>
        <cfvo type="min"/>
        <cfvo type="max"/>
        <color theme="9" tint="0.79998168889431442"/>
        <color theme="9" tint="0.39997558519241921"/>
      </colorScale>
    </cfRule>
  </conditionalFormatting>
  <conditionalFormatting sqref="K24">
    <cfRule type="colorScale" priority="14">
      <colorScale>
        <cfvo type="min"/>
        <cfvo type="max"/>
        <color rgb="FFFCFCFF"/>
        <color rgb="FF63BE7B"/>
      </colorScale>
    </cfRule>
    <cfRule type="colorScale" priority="13">
      <colorScale>
        <cfvo type="min"/>
        <cfvo type="max"/>
        <color theme="9" tint="0.79998168889431442"/>
        <color theme="9" tint="0.39997558519241921"/>
      </colorScale>
    </cfRule>
  </conditionalFormatting>
  <conditionalFormatting sqref="L5:L9">
    <cfRule type="colorScale" priority="262">
      <colorScale>
        <cfvo type="min"/>
        <cfvo type="max"/>
        <color theme="5" tint="0.79998168889431442"/>
        <color theme="5" tint="0.39997558519241921"/>
      </colorScale>
    </cfRule>
  </conditionalFormatting>
  <conditionalFormatting sqref="L10:L14">
    <cfRule type="colorScale" priority="252">
      <colorScale>
        <cfvo type="min"/>
        <cfvo type="max"/>
        <color theme="8" tint="0.79998168889431442"/>
        <color theme="8" tint="0.39997558519241921"/>
      </colorScale>
    </cfRule>
  </conditionalFormatting>
  <conditionalFormatting sqref="L15:L19">
    <cfRule type="colorScale" priority="231">
      <colorScale>
        <cfvo type="min"/>
        <cfvo type="max"/>
        <color theme="7" tint="0.79998168889431442"/>
        <color theme="7" tint="0.39997558519241921"/>
      </colorScale>
    </cfRule>
  </conditionalFormatting>
  <conditionalFormatting sqref="L20:L24">
    <cfRule type="colorScale" priority="201">
      <colorScale>
        <cfvo type="min"/>
        <cfvo type="max"/>
        <color theme="9" tint="0.79998168889431442"/>
        <color theme="9" tint="0.39997558519241921"/>
      </colorScale>
    </cfRule>
    <cfRule type="colorScale" priority="202">
      <colorScale>
        <cfvo type="min"/>
        <cfvo type="max"/>
        <color rgb="FFFCFCFF"/>
        <color rgb="FF63BE7B"/>
      </colorScale>
    </cfRule>
  </conditionalFormatting>
  <conditionalFormatting sqref="M5">
    <cfRule type="colorScale" priority="261">
      <colorScale>
        <cfvo type="min"/>
        <cfvo type="max"/>
        <color theme="5" tint="0.79998168889431442"/>
        <color theme="5" tint="0.39997558519241921"/>
      </colorScale>
    </cfRule>
  </conditionalFormatting>
  <conditionalFormatting sqref="M6">
    <cfRule type="colorScale" priority="151">
      <colorScale>
        <cfvo type="min"/>
        <cfvo type="max"/>
        <color theme="5" tint="0.79998168889431442"/>
        <color theme="5" tint="0.39997558519241921"/>
      </colorScale>
    </cfRule>
  </conditionalFormatting>
  <conditionalFormatting sqref="M7">
    <cfRule type="colorScale" priority="158">
      <colorScale>
        <cfvo type="min"/>
        <cfvo type="max"/>
        <color theme="5" tint="0.79998168889431442"/>
        <color theme="5" tint="0.39997558519241921"/>
      </colorScale>
    </cfRule>
  </conditionalFormatting>
  <conditionalFormatting sqref="M8">
    <cfRule type="colorScale" priority="174">
      <colorScale>
        <cfvo type="min"/>
        <cfvo type="max"/>
        <color theme="5" tint="0.79998168889431442"/>
        <color theme="5" tint="0.39997558519241921"/>
      </colorScale>
    </cfRule>
  </conditionalFormatting>
  <conditionalFormatting sqref="M9">
    <cfRule type="colorScale" priority="166">
      <colorScale>
        <cfvo type="min"/>
        <cfvo type="max"/>
        <color theme="5" tint="0.79998168889431442"/>
        <color theme="5" tint="0.39997558519241921"/>
      </colorScale>
    </cfRule>
  </conditionalFormatting>
  <conditionalFormatting sqref="M10">
    <cfRule type="colorScale" priority="251">
      <colorScale>
        <cfvo type="min"/>
        <cfvo type="max"/>
        <color theme="8" tint="0.79998168889431442"/>
        <color theme="8" tint="0.39997558519241921"/>
      </colorScale>
    </cfRule>
  </conditionalFormatting>
  <conditionalFormatting sqref="M11">
    <cfRule type="colorScale" priority="141">
      <colorScale>
        <cfvo type="min"/>
        <cfvo type="max"/>
        <color theme="8" tint="0.79998168889431442"/>
        <color theme="8" tint="0.39997558519241921"/>
      </colorScale>
    </cfRule>
  </conditionalFormatting>
  <conditionalFormatting sqref="M12">
    <cfRule type="colorScale" priority="132">
      <colorScale>
        <cfvo type="min"/>
        <cfvo type="max"/>
        <color theme="8" tint="0.79998168889431442"/>
        <color theme="8" tint="0.39997558519241921"/>
      </colorScale>
    </cfRule>
  </conditionalFormatting>
  <conditionalFormatting sqref="M13">
    <cfRule type="colorScale" priority="123">
      <colorScale>
        <cfvo type="min"/>
        <cfvo type="max"/>
        <color theme="8" tint="0.79998168889431442"/>
        <color theme="8" tint="0.39997558519241921"/>
      </colorScale>
    </cfRule>
  </conditionalFormatting>
  <conditionalFormatting sqref="M14">
    <cfRule type="colorScale" priority="114">
      <colorScale>
        <cfvo type="min"/>
        <cfvo type="max"/>
        <color theme="8" tint="0.79998168889431442"/>
        <color theme="8" tint="0.39997558519241921"/>
      </colorScale>
    </cfRule>
  </conditionalFormatting>
  <conditionalFormatting sqref="M15">
    <cfRule type="colorScale" priority="230">
      <colorScale>
        <cfvo type="min"/>
        <cfvo type="max"/>
        <color theme="7" tint="0.79998168889431442"/>
        <color theme="7" tint="0.39997558519241921"/>
      </colorScale>
    </cfRule>
  </conditionalFormatting>
  <conditionalFormatting sqref="M16">
    <cfRule type="colorScale" priority="78">
      <colorScale>
        <cfvo type="min"/>
        <cfvo type="max"/>
        <color theme="7" tint="0.79998168889431442"/>
        <color theme="7" tint="0.39997558519241921"/>
      </colorScale>
    </cfRule>
  </conditionalFormatting>
  <conditionalFormatting sqref="M17">
    <cfRule type="colorScale" priority="87">
      <colorScale>
        <cfvo type="min"/>
        <cfvo type="max"/>
        <color theme="7" tint="0.79998168889431442"/>
        <color theme="7" tint="0.39997558519241921"/>
      </colorScale>
    </cfRule>
  </conditionalFormatting>
  <conditionalFormatting sqref="M18">
    <cfRule type="colorScale" priority="96">
      <colorScale>
        <cfvo type="min"/>
        <cfvo type="max"/>
        <color theme="7" tint="0.79998168889431442"/>
        <color theme="7" tint="0.39997558519241921"/>
      </colorScale>
    </cfRule>
  </conditionalFormatting>
  <conditionalFormatting sqref="M19">
    <cfRule type="colorScale" priority="105">
      <colorScale>
        <cfvo type="min"/>
        <cfvo type="max"/>
        <color theme="7" tint="0.79998168889431442"/>
        <color theme="7" tint="0.39997558519241921"/>
      </colorScale>
    </cfRule>
  </conditionalFormatting>
  <conditionalFormatting sqref="M20">
    <cfRule type="colorScale" priority="199">
      <colorScale>
        <cfvo type="min"/>
        <cfvo type="max"/>
        <color theme="9" tint="0.79998168889431442"/>
        <color theme="9" tint="0.39997558519241921"/>
      </colorScale>
    </cfRule>
    <cfRule type="colorScale" priority="200">
      <colorScale>
        <cfvo type="min"/>
        <cfvo type="max"/>
        <color rgb="FFFCFCFF"/>
        <color rgb="FF63BE7B"/>
      </colorScale>
    </cfRule>
  </conditionalFormatting>
  <conditionalFormatting sqref="M21">
    <cfRule type="colorScale" priority="65">
      <colorScale>
        <cfvo type="min"/>
        <cfvo type="max"/>
        <color theme="9" tint="0.79998168889431442"/>
        <color theme="9" tint="0.39997558519241921"/>
      </colorScale>
    </cfRule>
    <cfRule type="colorScale" priority="66">
      <colorScale>
        <cfvo type="min"/>
        <cfvo type="max"/>
        <color rgb="FFFCFCFF"/>
        <color rgb="FF63BE7B"/>
      </colorScale>
    </cfRule>
  </conditionalFormatting>
  <conditionalFormatting sqref="M22">
    <cfRule type="colorScale" priority="48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max"/>
        <color theme="9" tint="0.79998168889431442"/>
        <color theme="9" tint="0.39997558519241921"/>
      </colorScale>
    </cfRule>
  </conditionalFormatting>
  <conditionalFormatting sqref="M23">
    <cfRule type="colorScale" priority="30">
      <colorScale>
        <cfvo type="min"/>
        <cfvo type="max"/>
        <color rgb="FFFCFCFF"/>
        <color rgb="FF63BE7B"/>
      </colorScale>
    </cfRule>
    <cfRule type="colorScale" priority="29">
      <colorScale>
        <cfvo type="min"/>
        <cfvo type="max"/>
        <color theme="9" tint="0.79998168889431442"/>
        <color theme="9" tint="0.39997558519241921"/>
      </colorScale>
    </cfRule>
  </conditionalFormatting>
  <conditionalFormatting sqref="M24">
    <cfRule type="colorScale" priority="12">
      <colorScale>
        <cfvo type="min"/>
        <cfvo type="max"/>
        <color rgb="FFFCFCFF"/>
        <color rgb="FF63BE7B"/>
      </colorScale>
    </cfRule>
    <cfRule type="colorScale" priority="11">
      <colorScale>
        <cfvo type="min"/>
        <cfvo type="max"/>
        <color theme="9" tint="0.79998168889431442"/>
        <color theme="9" tint="0.39997558519241921"/>
      </colorScale>
    </cfRule>
  </conditionalFormatting>
  <conditionalFormatting sqref="N5:N9">
    <cfRule type="colorScale" priority="281">
      <colorScale>
        <cfvo type="min"/>
        <cfvo type="max"/>
        <color theme="5" tint="0.79998168889431442"/>
        <color theme="5" tint="0.39997558519241921"/>
      </colorScale>
    </cfRule>
  </conditionalFormatting>
  <conditionalFormatting sqref="N10:N14">
    <cfRule type="colorScale" priority="282">
      <colorScale>
        <cfvo type="min"/>
        <cfvo type="max"/>
        <color theme="8" tint="0.79998168889431442"/>
        <color theme="8" tint="0.39997558519241921"/>
      </colorScale>
    </cfRule>
  </conditionalFormatting>
  <conditionalFormatting sqref="N15:N19">
    <cfRule type="colorScale" priority="284">
      <colorScale>
        <cfvo type="min"/>
        <cfvo type="max"/>
        <color theme="7" tint="0.79998168889431442"/>
        <color theme="7" tint="0.39997558519241921"/>
      </colorScale>
    </cfRule>
  </conditionalFormatting>
  <conditionalFormatting sqref="N20:N24">
    <cfRule type="colorScale" priority="285">
      <colorScale>
        <cfvo type="min"/>
        <cfvo type="max"/>
        <color rgb="FFFCFCFF"/>
        <color rgb="FF63BE7B"/>
      </colorScale>
    </cfRule>
    <cfRule type="colorScale" priority="283">
      <colorScale>
        <cfvo type="min"/>
        <cfvo type="max"/>
        <color theme="9" tint="0.79998168889431442"/>
        <color theme="9" tint="0.39997558519241921"/>
      </colorScale>
    </cfRule>
  </conditionalFormatting>
  <conditionalFormatting sqref="O5">
    <cfRule type="colorScale" priority="280">
      <colorScale>
        <cfvo type="min"/>
        <cfvo type="max"/>
        <color theme="5" tint="0.79998168889431442"/>
        <color theme="5" tint="0.39997558519241921"/>
      </colorScale>
    </cfRule>
  </conditionalFormatting>
  <conditionalFormatting sqref="O6">
    <cfRule type="colorScale" priority="149">
      <colorScale>
        <cfvo type="min"/>
        <cfvo type="max"/>
        <color theme="5" tint="0.79998168889431442"/>
        <color theme="5" tint="0.39997558519241921"/>
      </colorScale>
    </cfRule>
  </conditionalFormatting>
  <conditionalFormatting sqref="O7">
    <cfRule type="colorScale" priority="157">
      <colorScale>
        <cfvo type="min"/>
        <cfvo type="max"/>
        <color theme="5" tint="0.79998168889431442"/>
        <color theme="5" tint="0.39997558519241921"/>
      </colorScale>
    </cfRule>
  </conditionalFormatting>
  <conditionalFormatting sqref="O8">
    <cfRule type="colorScale" priority="173">
      <colorScale>
        <cfvo type="min"/>
        <cfvo type="max"/>
        <color theme="5" tint="0.79998168889431442"/>
        <color theme="5" tint="0.39997558519241921"/>
      </colorScale>
    </cfRule>
  </conditionalFormatting>
  <conditionalFormatting sqref="O9">
    <cfRule type="colorScale" priority="165">
      <colorScale>
        <cfvo type="min"/>
        <cfvo type="max"/>
        <color theme="5" tint="0.79998168889431442"/>
        <color theme="5" tint="0.39997558519241921"/>
      </colorScale>
    </cfRule>
  </conditionalFormatting>
  <conditionalFormatting sqref="O10">
    <cfRule type="colorScale" priority="248">
      <colorScale>
        <cfvo type="min"/>
        <cfvo type="max"/>
        <color theme="8" tint="0.79998168889431442"/>
        <color theme="8" tint="0.39997558519241921"/>
      </colorScale>
    </cfRule>
  </conditionalFormatting>
  <conditionalFormatting sqref="O11">
    <cfRule type="colorScale" priority="140">
      <colorScale>
        <cfvo type="min"/>
        <cfvo type="max"/>
        <color theme="8" tint="0.79998168889431442"/>
        <color theme="8" tint="0.39997558519241921"/>
      </colorScale>
    </cfRule>
  </conditionalFormatting>
  <conditionalFormatting sqref="O12">
    <cfRule type="colorScale" priority="131">
      <colorScale>
        <cfvo type="min"/>
        <cfvo type="max"/>
        <color theme="8" tint="0.79998168889431442"/>
        <color theme="8" tint="0.39997558519241921"/>
      </colorScale>
    </cfRule>
  </conditionalFormatting>
  <conditionalFormatting sqref="O13">
    <cfRule type="colorScale" priority="122">
      <colorScale>
        <cfvo type="min"/>
        <cfvo type="max"/>
        <color theme="8" tint="0.79998168889431442"/>
        <color theme="8" tint="0.39997558519241921"/>
      </colorScale>
    </cfRule>
  </conditionalFormatting>
  <conditionalFormatting sqref="O14">
    <cfRule type="colorScale" priority="113">
      <colorScale>
        <cfvo type="min"/>
        <cfvo type="max"/>
        <color theme="8" tint="0.79998168889431442"/>
        <color theme="8" tint="0.39997558519241921"/>
      </colorScale>
    </cfRule>
  </conditionalFormatting>
  <conditionalFormatting sqref="O15">
    <cfRule type="colorScale" priority="229">
      <colorScale>
        <cfvo type="min"/>
        <cfvo type="max"/>
        <color theme="7" tint="0.79998168889431442"/>
        <color theme="7" tint="0.39997558519241921"/>
      </colorScale>
    </cfRule>
  </conditionalFormatting>
  <conditionalFormatting sqref="O16">
    <cfRule type="colorScale" priority="77">
      <colorScale>
        <cfvo type="min"/>
        <cfvo type="max"/>
        <color theme="7" tint="0.79998168889431442"/>
        <color theme="7" tint="0.39997558519241921"/>
      </colorScale>
    </cfRule>
  </conditionalFormatting>
  <conditionalFormatting sqref="O17">
    <cfRule type="colorScale" priority="86">
      <colorScale>
        <cfvo type="min"/>
        <cfvo type="max"/>
        <color theme="7" tint="0.79998168889431442"/>
        <color theme="7" tint="0.39997558519241921"/>
      </colorScale>
    </cfRule>
  </conditionalFormatting>
  <conditionalFormatting sqref="O18">
    <cfRule type="colorScale" priority="95">
      <colorScale>
        <cfvo type="min"/>
        <cfvo type="max"/>
        <color theme="7" tint="0.79998168889431442"/>
        <color theme="7" tint="0.39997558519241921"/>
      </colorScale>
    </cfRule>
  </conditionalFormatting>
  <conditionalFormatting sqref="O19">
    <cfRule type="colorScale" priority="104">
      <colorScale>
        <cfvo type="min"/>
        <cfvo type="max"/>
        <color theme="7" tint="0.79998168889431442"/>
        <color theme="7" tint="0.39997558519241921"/>
      </colorScale>
    </cfRule>
  </conditionalFormatting>
  <conditionalFormatting sqref="O20">
    <cfRule type="colorScale" priority="198">
      <colorScale>
        <cfvo type="min"/>
        <cfvo type="max"/>
        <color rgb="FFFCFCFF"/>
        <color rgb="FF63BE7B"/>
      </colorScale>
    </cfRule>
    <cfRule type="colorScale" priority="197">
      <colorScale>
        <cfvo type="min"/>
        <cfvo type="max"/>
        <color theme="9" tint="0.79998168889431442"/>
        <color theme="9" tint="0.39997558519241921"/>
      </colorScale>
    </cfRule>
  </conditionalFormatting>
  <conditionalFormatting sqref="O21">
    <cfRule type="colorScale" priority="64">
      <colorScale>
        <cfvo type="min"/>
        <cfvo type="max"/>
        <color rgb="FFFCFCFF"/>
        <color rgb="FF63BE7B"/>
      </colorScale>
    </cfRule>
    <cfRule type="colorScale" priority="63">
      <colorScale>
        <cfvo type="min"/>
        <cfvo type="max"/>
        <color theme="9" tint="0.79998168889431442"/>
        <color theme="9" tint="0.39997558519241921"/>
      </colorScale>
    </cfRule>
  </conditionalFormatting>
  <conditionalFormatting sqref="O22">
    <cfRule type="colorScale" priority="45">
      <colorScale>
        <cfvo type="min"/>
        <cfvo type="max"/>
        <color theme="9" tint="0.79998168889431442"/>
        <color theme="9" tint="0.39997558519241921"/>
      </colorScale>
    </cfRule>
    <cfRule type="colorScale" priority="46">
      <colorScale>
        <cfvo type="min"/>
        <cfvo type="max"/>
        <color rgb="FFFCFCFF"/>
        <color rgb="FF63BE7B"/>
      </colorScale>
    </cfRule>
  </conditionalFormatting>
  <conditionalFormatting sqref="O23">
    <cfRule type="colorScale" priority="28">
      <colorScale>
        <cfvo type="min"/>
        <cfvo type="max"/>
        <color rgb="FFFCFCFF"/>
        <color rgb="FF63BE7B"/>
      </colorScale>
    </cfRule>
    <cfRule type="colorScale" priority="27">
      <colorScale>
        <cfvo type="min"/>
        <cfvo type="max"/>
        <color theme="9" tint="0.79998168889431442"/>
        <color theme="9" tint="0.39997558519241921"/>
      </colorScale>
    </cfRule>
  </conditionalFormatting>
  <conditionalFormatting sqref="O24">
    <cfRule type="colorScale" priority="9">
      <colorScale>
        <cfvo type="min"/>
        <cfvo type="max"/>
        <color theme="9" tint="0.79998168889431442"/>
        <color theme="9" tint="0.39997558519241921"/>
      </colorScale>
    </cfRule>
    <cfRule type="colorScale" priority="10">
      <colorScale>
        <cfvo type="min"/>
        <cfvo type="max"/>
        <color rgb="FFFCFCFF"/>
        <color rgb="FF63BE7B"/>
      </colorScale>
    </cfRule>
  </conditionalFormatting>
  <conditionalFormatting sqref="P5:P9">
    <cfRule type="colorScale" priority="279">
      <colorScale>
        <cfvo type="min"/>
        <cfvo type="max"/>
        <color theme="5" tint="0.79998168889431442"/>
        <color theme="5" tint="0.39997558519241921"/>
      </colorScale>
    </cfRule>
  </conditionalFormatting>
  <conditionalFormatting sqref="P10:P14">
    <cfRule type="colorScale" priority="249">
      <colorScale>
        <cfvo type="min"/>
        <cfvo type="max"/>
        <color theme="8" tint="0.79998168889431442"/>
        <color theme="8" tint="0.39997558519241921"/>
      </colorScale>
    </cfRule>
  </conditionalFormatting>
  <conditionalFormatting sqref="P15:P19">
    <cfRule type="colorScale" priority="228">
      <colorScale>
        <cfvo type="min"/>
        <cfvo type="max"/>
        <color theme="7" tint="0.79998168889431442"/>
        <color theme="7" tint="0.39997558519241921"/>
      </colorScale>
    </cfRule>
  </conditionalFormatting>
  <conditionalFormatting sqref="P20:P24">
    <cfRule type="colorScale" priority="196">
      <colorScale>
        <cfvo type="min"/>
        <cfvo type="max"/>
        <color rgb="FFFCFCFF"/>
        <color rgb="FF63BE7B"/>
      </colorScale>
    </cfRule>
    <cfRule type="colorScale" priority="195">
      <colorScale>
        <cfvo type="min"/>
        <cfvo type="max"/>
        <color theme="9" tint="0.79998168889431442"/>
        <color theme="9" tint="0.39997558519241921"/>
      </colorScale>
    </cfRule>
  </conditionalFormatting>
  <conditionalFormatting sqref="Q5">
    <cfRule type="colorScale" priority="277">
      <colorScale>
        <cfvo type="min"/>
        <cfvo type="max"/>
        <color theme="5" tint="0.79998168889431442"/>
        <color theme="5" tint="0.39997558519241921"/>
      </colorScale>
    </cfRule>
  </conditionalFormatting>
  <conditionalFormatting sqref="Q6">
    <cfRule type="colorScale" priority="148">
      <colorScale>
        <cfvo type="min"/>
        <cfvo type="max"/>
        <color theme="5" tint="0.79998168889431442"/>
        <color theme="5" tint="0.39997558519241921"/>
      </colorScale>
    </cfRule>
  </conditionalFormatting>
  <conditionalFormatting sqref="Q7">
    <cfRule type="colorScale" priority="156">
      <colorScale>
        <cfvo type="min"/>
        <cfvo type="max"/>
        <color theme="5" tint="0.79998168889431442"/>
        <color theme="5" tint="0.39997558519241921"/>
      </colorScale>
    </cfRule>
  </conditionalFormatting>
  <conditionalFormatting sqref="Q8">
    <cfRule type="colorScale" priority="172">
      <colorScale>
        <cfvo type="min"/>
        <cfvo type="max"/>
        <color theme="5" tint="0.79998168889431442"/>
        <color theme="5" tint="0.39997558519241921"/>
      </colorScale>
    </cfRule>
  </conditionalFormatting>
  <conditionalFormatting sqref="Q9">
    <cfRule type="colorScale" priority="164">
      <colorScale>
        <cfvo type="min"/>
        <cfvo type="max"/>
        <color theme="5" tint="0.79998168889431442"/>
        <color theme="5" tint="0.39997558519241921"/>
      </colorScale>
    </cfRule>
  </conditionalFormatting>
  <conditionalFormatting sqref="Q10">
    <cfRule type="colorScale" priority="247">
      <colorScale>
        <cfvo type="min"/>
        <cfvo type="max"/>
        <color theme="8" tint="0.79998168889431442"/>
        <color theme="8" tint="0.39997558519241921"/>
      </colorScale>
    </cfRule>
  </conditionalFormatting>
  <conditionalFormatting sqref="Q11">
    <cfRule type="colorScale" priority="139">
      <colorScale>
        <cfvo type="min"/>
        <cfvo type="max"/>
        <color theme="8" tint="0.79998168889431442"/>
        <color theme="8" tint="0.39997558519241921"/>
      </colorScale>
    </cfRule>
  </conditionalFormatting>
  <conditionalFormatting sqref="Q12">
    <cfRule type="colorScale" priority="130">
      <colorScale>
        <cfvo type="min"/>
        <cfvo type="max"/>
        <color theme="8" tint="0.79998168889431442"/>
        <color theme="8" tint="0.39997558519241921"/>
      </colorScale>
    </cfRule>
  </conditionalFormatting>
  <conditionalFormatting sqref="Q13">
    <cfRule type="colorScale" priority="121">
      <colorScale>
        <cfvo type="min"/>
        <cfvo type="max"/>
        <color theme="8" tint="0.79998168889431442"/>
        <color theme="8" tint="0.39997558519241921"/>
      </colorScale>
    </cfRule>
  </conditionalFormatting>
  <conditionalFormatting sqref="Q14">
    <cfRule type="colorScale" priority="112">
      <colorScale>
        <cfvo type="min"/>
        <cfvo type="max"/>
        <color theme="8" tint="0.79998168889431442"/>
        <color theme="8" tint="0.39997558519241921"/>
      </colorScale>
    </cfRule>
  </conditionalFormatting>
  <conditionalFormatting sqref="Q15">
    <cfRule type="colorScale" priority="227">
      <colorScale>
        <cfvo type="min"/>
        <cfvo type="max"/>
        <color theme="7" tint="0.79998168889431442"/>
        <color theme="7" tint="0.39997558519241921"/>
      </colorScale>
    </cfRule>
  </conditionalFormatting>
  <conditionalFormatting sqref="Q16">
    <cfRule type="colorScale" priority="76">
      <colorScale>
        <cfvo type="min"/>
        <cfvo type="max"/>
        <color theme="7" tint="0.79998168889431442"/>
        <color theme="7" tint="0.39997558519241921"/>
      </colorScale>
    </cfRule>
  </conditionalFormatting>
  <conditionalFormatting sqref="Q17">
    <cfRule type="colorScale" priority="85">
      <colorScale>
        <cfvo type="min"/>
        <cfvo type="max"/>
        <color theme="7" tint="0.79998168889431442"/>
        <color theme="7" tint="0.39997558519241921"/>
      </colorScale>
    </cfRule>
  </conditionalFormatting>
  <conditionalFormatting sqref="Q18">
    <cfRule type="colorScale" priority="94">
      <colorScale>
        <cfvo type="min"/>
        <cfvo type="max"/>
        <color theme="7" tint="0.79998168889431442"/>
        <color theme="7" tint="0.39997558519241921"/>
      </colorScale>
    </cfRule>
  </conditionalFormatting>
  <conditionalFormatting sqref="Q19">
    <cfRule type="colorScale" priority="103">
      <colorScale>
        <cfvo type="min"/>
        <cfvo type="max"/>
        <color theme="7" tint="0.79998168889431442"/>
        <color theme="7" tint="0.39997558519241921"/>
      </colorScale>
    </cfRule>
  </conditionalFormatting>
  <conditionalFormatting sqref="Q20">
    <cfRule type="colorScale" priority="193">
      <colorScale>
        <cfvo type="min"/>
        <cfvo type="max"/>
        <color theme="9" tint="0.79998168889431442"/>
        <color theme="9" tint="0.39997558519241921"/>
      </colorScale>
    </cfRule>
    <cfRule type="colorScale" priority="194">
      <colorScale>
        <cfvo type="min"/>
        <cfvo type="max"/>
        <color rgb="FFFCFCFF"/>
        <color rgb="FF63BE7B"/>
      </colorScale>
    </cfRule>
  </conditionalFormatting>
  <conditionalFormatting sqref="Q21">
    <cfRule type="colorScale" priority="62">
      <colorScale>
        <cfvo type="min"/>
        <cfvo type="max"/>
        <color rgb="FFFCFCFF"/>
        <color rgb="FF63BE7B"/>
      </colorScale>
    </cfRule>
    <cfRule type="colorScale" priority="61">
      <colorScale>
        <cfvo type="min"/>
        <cfvo type="max"/>
        <color theme="9" tint="0.79998168889431442"/>
        <color theme="9" tint="0.39997558519241921"/>
      </colorScale>
    </cfRule>
  </conditionalFormatting>
  <conditionalFormatting sqref="Q22">
    <cfRule type="colorScale" priority="44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theme="9" tint="0.79998168889431442"/>
        <color theme="9" tint="0.39997558519241921"/>
      </colorScale>
    </cfRule>
  </conditionalFormatting>
  <conditionalFormatting sqref="Q23">
    <cfRule type="colorScale" priority="26">
      <colorScale>
        <cfvo type="min"/>
        <cfvo type="max"/>
        <color rgb="FFFCFCFF"/>
        <color rgb="FF63BE7B"/>
      </colorScale>
    </cfRule>
    <cfRule type="colorScale" priority="25">
      <colorScale>
        <cfvo type="min"/>
        <cfvo type="max"/>
        <color theme="9" tint="0.79998168889431442"/>
        <color theme="9" tint="0.39997558519241921"/>
      </colorScale>
    </cfRule>
  </conditionalFormatting>
  <conditionalFormatting sqref="Q24">
    <cfRule type="colorScale" priority="7">
      <colorScale>
        <cfvo type="min"/>
        <cfvo type="max"/>
        <color theme="9" tint="0.79998168889431442"/>
        <color theme="9" tint="0.39997558519241921"/>
      </colorScale>
    </cfRule>
    <cfRule type="colorScale" priority="8">
      <colorScale>
        <cfvo type="min"/>
        <cfvo type="max"/>
        <color rgb="FFFCFCFF"/>
        <color rgb="FF63BE7B"/>
      </colorScale>
    </cfRule>
  </conditionalFormatting>
  <conditionalFormatting sqref="R5:R9">
    <cfRule type="colorScale" priority="278">
      <colorScale>
        <cfvo type="min"/>
        <cfvo type="max"/>
        <color theme="5" tint="0.79998168889431442"/>
        <color theme="5" tint="0.39997558519241921"/>
      </colorScale>
    </cfRule>
  </conditionalFormatting>
  <conditionalFormatting sqref="R10:R14">
    <cfRule type="colorScale" priority="246">
      <colorScale>
        <cfvo type="min"/>
        <cfvo type="max"/>
        <color theme="8" tint="0.79998168889431442"/>
        <color theme="8" tint="0.39997558519241921"/>
      </colorScale>
    </cfRule>
  </conditionalFormatting>
  <conditionalFormatting sqref="R15:R19">
    <cfRule type="colorScale" priority="226">
      <colorScale>
        <cfvo type="min"/>
        <cfvo type="max"/>
        <color theme="7" tint="0.79998168889431442"/>
        <color theme="7" tint="0.39997558519241921"/>
      </colorScale>
    </cfRule>
  </conditionalFormatting>
  <conditionalFormatting sqref="R20:R24">
    <cfRule type="colorScale" priority="192">
      <colorScale>
        <cfvo type="min"/>
        <cfvo type="max"/>
        <color rgb="FFFCFCFF"/>
        <color rgb="FF63BE7B"/>
      </colorScale>
    </cfRule>
    <cfRule type="colorScale" priority="191">
      <colorScale>
        <cfvo type="min"/>
        <cfvo type="max"/>
        <color theme="9" tint="0.79998168889431442"/>
        <color theme="9" tint="0.39997558519241921"/>
      </colorScale>
    </cfRule>
  </conditionalFormatting>
  <conditionalFormatting sqref="S5">
    <cfRule type="colorScale" priority="276">
      <colorScale>
        <cfvo type="min"/>
        <cfvo type="max"/>
        <color theme="5" tint="0.79998168889431442"/>
        <color theme="5" tint="0.39997558519241921"/>
      </colorScale>
    </cfRule>
  </conditionalFormatting>
  <conditionalFormatting sqref="S6">
    <cfRule type="colorScale" priority="147">
      <colorScale>
        <cfvo type="min"/>
        <cfvo type="max"/>
        <color theme="5" tint="0.79998168889431442"/>
        <color theme="5" tint="0.39997558519241921"/>
      </colorScale>
    </cfRule>
  </conditionalFormatting>
  <conditionalFormatting sqref="S7">
    <cfRule type="colorScale" priority="155">
      <colorScale>
        <cfvo type="min"/>
        <cfvo type="max"/>
        <color theme="5" tint="0.79998168889431442"/>
        <color theme="5" tint="0.39997558519241921"/>
      </colorScale>
    </cfRule>
  </conditionalFormatting>
  <conditionalFormatting sqref="S8">
    <cfRule type="colorScale" priority="171">
      <colorScale>
        <cfvo type="min"/>
        <cfvo type="max"/>
        <color theme="5" tint="0.79998168889431442"/>
        <color theme="5" tint="0.39997558519241921"/>
      </colorScale>
    </cfRule>
  </conditionalFormatting>
  <conditionalFormatting sqref="S9">
    <cfRule type="colorScale" priority="163">
      <colorScale>
        <cfvo type="min"/>
        <cfvo type="max"/>
        <color theme="5" tint="0.79998168889431442"/>
        <color theme="5" tint="0.39997558519241921"/>
      </colorScale>
    </cfRule>
  </conditionalFormatting>
  <conditionalFormatting sqref="S10">
    <cfRule type="colorScale" priority="245">
      <colorScale>
        <cfvo type="min"/>
        <cfvo type="max"/>
        <color theme="8" tint="0.79998168889431442"/>
        <color theme="8" tint="0.39997558519241921"/>
      </colorScale>
    </cfRule>
  </conditionalFormatting>
  <conditionalFormatting sqref="S11">
    <cfRule type="colorScale" priority="138">
      <colorScale>
        <cfvo type="min"/>
        <cfvo type="max"/>
        <color theme="8" tint="0.79998168889431442"/>
        <color theme="8" tint="0.39997558519241921"/>
      </colorScale>
    </cfRule>
  </conditionalFormatting>
  <conditionalFormatting sqref="S12">
    <cfRule type="colorScale" priority="129">
      <colorScale>
        <cfvo type="min"/>
        <cfvo type="max"/>
        <color theme="8" tint="0.79998168889431442"/>
        <color theme="8" tint="0.39997558519241921"/>
      </colorScale>
    </cfRule>
  </conditionalFormatting>
  <conditionalFormatting sqref="S13">
    <cfRule type="colorScale" priority="120">
      <colorScale>
        <cfvo type="min"/>
        <cfvo type="max"/>
        <color theme="8" tint="0.79998168889431442"/>
        <color theme="8" tint="0.39997558519241921"/>
      </colorScale>
    </cfRule>
  </conditionalFormatting>
  <conditionalFormatting sqref="S14">
    <cfRule type="colorScale" priority="111">
      <colorScale>
        <cfvo type="min"/>
        <cfvo type="max"/>
        <color theme="8" tint="0.79998168889431442"/>
        <color theme="8" tint="0.39997558519241921"/>
      </colorScale>
    </cfRule>
  </conditionalFormatting>
  <conditionalFormatting sqref="S15">
    <cfRule type="colorScale" priority="225">
      <colorScale>
        <cfvo type="min"/>
        <cfvo type="max"/>
        <color theme="7" tint="0.79998168889431442"/>
        <color theme="7" tint="0.39997558519241921"/>
      </colorScale>
    </cfRule>
  </conditionalFormatting>
  <conditionalFormatting sqref="S16">
    <cfRule type="colorScale" priority="75">
      <colorScale>
        <cfvo type="min"/>
        <cfvo type="max"/>
        <color theme="7" tint="0.79998168889431442"/>
        <color theme="7" tint="0.39997558519241921"/>
      </colorScale>
    </cfRule>
  </conditionalFormatting>
  <conditionalFormatting sqref="S17">
    <cfRule type="colorScale" priority="84">
      <colorScale>
        <cfvo type="min"/>
        <cfvo type="max"/>
        <color theme="7" tint="0.79998168889431442"/>
        <color theme="7" tint="0.39997558519241921"/>
      </colorScale>
    </cfRule>
  </conditionalFormatting>
  <conditionalFormatting sqref="S18">
    <cfRule type="colorScale" priority="93">
      <colorScale>
        <cfvo type="min"/>
        <cfvo type="max"/>
        <color theme="7" tint="0.79998168889431442"/>
        <color theme="7" tint="0.39997558519241921"/>
      </colorScale>
    </cfRule>
  </conditionalFormatting>
  <conditionalFormatting sqref="S19">
    <cfRule type="colorScale" priority="102">
      <colorScale>
        <cfvo type="min"/>
        <cfvo type="max"/>
        <color theme="7" tint="0.79998168889431442"/>
        <color theme="7" tint="0.39997558519241921"/>
      </colorScale>
    </cfRule>
  </conditionalFormatting>
  <conditionalFormatting sqref="S20">
    <cfRule type="colorScale" priority="189">
      <colorScale>
        <cfvo type="min"/>
        <cfvo type="max"/>
        <color theme="9" tint="0.79998168889431442"/>
        <color theme="9" tint="0.39997558519241921"/>
      </colorScale>
    </cfRule>
    <cfRule type="colorScale" priority="190">
      <colorScale>
        <cfvo type="min"/>
        <cfvo type="max"/>
        <color rgb="FFFCFCFF"/>
        <color rgb="FF63BE7B"/>
      </colorScale>
    </cfRule>
  </conditionalFormatting>
  <conditionalFormatting sqref="S21">
    <cfRule type="colorScale" priority="59">
      <colorScale>
        <cfvo type="min"/>
        <cfvo type="max"/>
        <color theme="9" tint="0.79998168889431442"/>
        <color theme="9" tint="0.39997558519241921"/>
      </colorScale>
    </cfRule>
    <cfRule type="colorScale" priority="60">
      <colorScale>
        <cfvo type="min"/>
        <cfvo type="max"/>
        <color rgb="FFFCFCFF"/>
        <color rgb="FF63BE7B"/>
      </colorScale>
    </cfRule>
  </conditionalFormatting>
  <conditionalFormatting sqref="S22">
    <cfRule type="colorScale" priority="41">
      <colorScale>
        <cfvo type="min"/>
        <cfvo type="max"/>
        <color theme="9" tint="0.79998168889431442"/>
        <color theme="9" tint="0.39997558519241921"/>
      </colorScale>
    </cfRule>
    <cfRule type="colorScale" priority="42">
      <colorScale>
        <cfvo type="min"/>
        <cfvo type="max"/>
        <color rgb="FFFCFCFF"/>
        <color rgb="FF63BE7B"/>
      </colorScale>
    </cfRule>
  </conditionalFormatting>
  <conditionalFormatting sqref="S23">
    <cfRule type="colorScale" priority="23">
      <colorScale>
        <cfvo type="min"/>
        <cfvo type="max"/>
        <color theme="9" tint="0.79998168889431442"/>
        <color theme="9" tint="0.39997558519241921"/>
      </colorScale>
    </cfRule>
    <cfRule type="colorScale" priority="24">
      <colorScale>
        <cfvo type="min"/>
        <cfvo type="max"/>
        <color rgb="FFFCFCFF"/>
        <color rgb="FF63BE7B"/>
      </colorScale>
    </cfRule>
  </conditionalFormatting>
  <conditionalFormatting sqref="S24">
    <cfRule type="colorScale" priority="5">
      <colorScale>
        <cfvo type="min"/>
        <cfvo type="max"/>
        <color theme="9" tint="0.79998168889431442"/>
        <color theme="9" tint="0.39997558519241921"/>
      </colorScale>
    </cfRule>
    <cfRule type="colorScale" priority="6">
      <colorScale>
        <cfvo type="min"/>
        <cfvo type="max"/>
        <color rgb="FFFCFCFF"/>
        <color rgb="FF63BE7B"/>
      </colorScale>
    </cfRule>
  </conditionalFormatting>
  <conditionalFormatting sqref="T5:T9">
    <cfRule type="colorScale" priority="275">
      <colorScale>
        <cfvo type="min"/>
        <cfvo type="max"/>
        <color theme="5" tint="0.79998168889431442"/>
        <color theme="5" tint="0.39997558519241921"/>
      </colorScale>
    </cfRule>
  </conditionalFormatting>
  <conditionalFormatting sqref="T10:T14">
    <cfRule type="colorScale" priority="244">
      <colorScale>
        <cfvo type="min"/>
        <cfvo type="max"/>
        <color theme="8" tint="0.79998168889431442"/>
        <color theme="8" tint="0.39997558519241921"/>
      </colorScale>
    </cfRule>
  </conditionalFormatting>
  <conditionalFormatting sqref="T15:T19">
    <cfRule type="colorScale" priority="223">
      <colorScale>
        <cfvo type="min"/>
        <cfvo type="max"/>
        <color theme="7" tint="0.79998168889431442"/>
        <color theme="7" tint="0.39997558519241921"/>
      </colorScale>
    </cfRule>
  </conditionalFormatting>
  <conditionalFormatting sqref="T20:T24">
    <cfRule type="colorScale" priority="188">
      <colorScale>
        <cfvo type="min"/>
        <cfvo type="max"/>
        <color rgb="FFFCFCFF"/>
        <color rgb="FF63BE7B"/>
      </colorScale>
    </cfRule>
    <cfRule type="colorScale" priority="187">
      <colorScale>
        <cfvo type="min"/>
        <cfvo type="max"/>
        <color theme="9" tint="0.79998168889431442"/>
        <color theme="9" tint="0.39997558519241921"/>
      </colorScale>
    </cfRule>
  </conditionalFormatting>
  <conditionalFormatting sqref="U5">
    <cfRule type="colorScale" priority="274">
      <colorScale>
        <cfvo type="min"/>
        <cfvo type="max"/>
        <color theme="5" tint="0.79998168889431442"/>
        <color theme="5" tint="0.39997558519241921"/>
      </colorScale>
    </cfRule>
  </conditionalFormatting>
  <conditionalFormatting sqref="U6">
    <cfRule type="colorScale" priority="146">
      <colorScale>
        <cfvo type="min"/>
        <cfvo type="max"/>
        <color theme="5" tint="0.79998168889431442"/>
        <color theme="5" tint="0.39997558519241921"/>
      </colorScale>
    </cfRule>
  </conditionalFormatting>
  <conditionalFormatting sqref="U7">
    <cfRule type="colorScale" priority="154">
      <colorScale>
        <cfvo type="min"/>
        <cfvo type="max"/>
        <color theme="5" tint="0.79998168889431442"/>
        <color theme="5" tint="0.39997558519241921"/>
      </colorScale>
    </cfRule>
  </conditionalFormatting>
  <conditionalFormatting sqref="U8">
    <cfRule type="colorScale" priority="170">
      <colorScale>
        <cfvo type="min"/>
        <cfvo type="max"/>
        <color theme="5" tint="0.79998168889431442"/>
        <color theme="5" tint="0.39997558519241921"/>
      </colorScale>
    </cfRule>
  </conditionalFormatting>
  <conditionalFormatting sqref="U9">
    <cfRule type="colorScale" priority="162">
      <colorScale>
        <cfvo type="min"/>
        <cfvo type="max"/>
        <color theme="5" tint="0.79998168889431442"/>
        <color theme="5" tint="0.39997558519241921"/>
      </colorScale>
    </cfRule>
  </conditionalFormatting>
  <conditionalFormatting sqref="U10">
    <cfRule type="colorScale" priority="243">
      <colorScale>
        <cfvo type="min"/>
        <cfvo type="max"/>
        <color theme="8" tint="0.79998168889431442"/>
        <color theme="8" tint="0.39997558519241921"/>
      </colorScale>
    </cfRule>
  </conditionalFormatting>
  <conditionalFormatting sqref="U11">
    <cfRule type="colorScale" priority="137">
      <colorScale>
        <cfvo type="min"/>
        <cfvo type="max"/>
        <color theme="8" tint="0.79998168889431442"/>
        <color theme="8" tint="0.39997558519241921"/>
      </colorScale>
    </cfRule>
  </conditionalFormatting>
  <conditionalFormatting sqref="U12">
    <cfRule type="colorScale" priority="128">
      <colorScale>
        <cfvo type="min"/>
        <cfvo type="max"/>
        <color theme="8" tint="0.79998168889431442"/>
        <color theme="8" tint="0.39997558519241921"/>
      </colorScale>
    </cfRule>
  </conditionalFormatting>
  <conditionalFormatting sqref="U13">
    <cfRule type="colorScale" priority="119">
      <colorScale>
        <cfvo type="min"/>
        <cfvo type="max"/>
        <color theme="8" tint="0.79998168889431442"/>
        <color theme="8" tint="0.39997558519241921"/>
      </colorScale>
    </cfRule>
  </conditionalFormatting>
  <conditionalFormatting sqref="U14">
    <cfRule type="colorScale" priority="110">
      <colorScale>
        <cfvo type="min"/>
        <cfvo type="max"/>
        <color theme="8" tint="0.79998168889431442"/>
        <color theme="8" tint="0.39997558519241921"/>
      </colorScale>
    </cfRule>
  </conditionalFormatting>
  <conditionalFormatting sqref="U15">
    <cfRule type="colorScale" priority="224">
      <colorScale>
        <cfvo type="min"/>
        <cfvo type="max"/>
        <color theme="7" tint="0.79998168889431442"/>
        <color theme="7" tint="0.39997558519241921"/>
      </colorScale>
    </cfRule>
  </conditionalFormatting>
  <conditionalFormatting sqref="U16">
    <cfRule type="colorScale" priority="74">
      <colorScale>
        <cfvo type="min"/>
        <cfvo type="max"/>
        <color theme="7" tint="0.79998168889431442"/>
        <color theme="7" tint="0.39997558519241921"/>
      </colorScale>
    </cfRule>
  </conditionalFormatting>
  <conditionalFormatting sqref="U17">
    <cfRule type="colorScale" priority="83">
      <colorScale>
        <cfvo type="min"/>
        <cfvo type="max"/>
        <color theme="7" tint="0.79998168889431442"/>
        <color theme="7" tint="0.39997558519241921"/>
      </colorScale>
    </cfRule>
  </conditionalFormatting>
  <conditionalFormatting sqref="U18">
    <cfRule type="colorScale" priority="92">
      <colorScale>
        <cfvo type="min"/>
        <cfvo type="max"/>
        <color theme="7" tint="0.79998168889431442"/>
        <color theme="7" tint="0.39997558519241921"/>
      </colorScale>
    </cfRule>
  </conditionalFormatting>
  <conditionalFormatting sqref="U19">
    <cfRule type="colorScale" priority="101">
      <colorScale>
        <cfvo type="min"/>
        <cfvo type="max"/>
        <color theme="7" tint="0.79998168889431442"/>
        <color theme="7" tint="0.39997558519241921"/>
      </colorScale>
    </cfRule>
  </conditionalFormatting>
  <conditionalFormatting sqref="U20">
    <cfRule type="colorScale" priority="185">
      <colorScale>
        <cfvo type="min"/>
        <cfvo type="max"/>
        <color theme="9" tint="0.79998168889431442"/>
        <color theme="9" tint="0.39997558519241921"/>
      </colorScale>
    </cfRule>
    <cfRule type="colorScale" priority="186">
      <colorScale>
        <cfvo type="min"/>
        <cfvo type="max"/>
        <color rgb="FFFCFCFF"/>
        <color rgb="FF63BE7B"/>
      </colorScale>
    </cfRule>
  </conditionalFormatting>
  <conditionalFormatting sqref="U21">
    <cfRule type="colorScale" priority="58">
      <colorScale>
        <cfvo type="min"/>
        <cfvo type="max"/>
        <color rgb="FFFCFCFF"/>
        <color rgb="FF63BE7B"/>
      </colorScale>
    </cfRule>
    <cfRule type="colorScale" priority="57">
      <colorScale>
        <cfvo type="min"/>
        <cfvo type="max"/>
        <color theme="9" tint="0.79998168889431442"/>
        <color theme="9" tint="0.39997558519241921"/>
      </colorScale>
    </cfRule>
  </conditionalFormatting>
  <conditionalFormatting sqref="U22">
    <cfRule type="colorScale" priority="40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max"/>
        <color theme="9" tint="0.79998168889431442"/>
        <color theme="9" tint="0.39997558519241921"/>
      </colorScale>
    </cfRule>
  </conditionalFormatting>
  <conditionalFormatting sqref="U23">
    <cfRule type="colorScale" priority="21">
      <colorScale>
        <cfvo type="min"/>
        <cfvo type="max"/>
        <color theme="9" tint="0.79998168889431442"/>
        <color theme="9" tint="0.39997558519241921"/>
      </colorScale>
    </cfRule>
    <cfRule type="colorScale" priority="22">
      <colorScale>
        <cfvo type="min"/>
        <cfvo type="max"/>
        <color rgb="FFFCFCFF"/>
        <color rgb="FF63BE7B"/>
      </colorScale>
    </cfRule>
  </conditionalFormatting>
  <conditionalFormatting sqref="U24">
    <cfRule type="colorScale" priority="4">
      <colorScale>
        <cfvo type="min"/>
        <cfvo type="max"/>
        <color rgb="FFFCFCFF"/>
        <color rgb="FF63BE7B"/>
      </colorScale>
    </cfRule>
    <cfRule type="colorScale" priority="3">
      <colorScale>
        <cfvo type="min"/>
        <cfvo type="max"/>
        <color theme="9" tint="0.79998168889431442"/>
        <color theme="9" tint="0.39997558519241921"/>
      </colorScale>
    </cfRule>
  </conditionalFormatting>
  <conditionalFormatting sqref="V5:V9">
    <cfRule type="colorScale" priority="273">
      <colorScale>
        <cfvo type="min"/>
        <cfvo type="max"/>
        <color theme="5" tint="0.79998168889431442"/>
        <color theme="5" tint="0.39997558519241921"/>
      </colorScale>
    </cfRule>
  </conditionalFormatting>
  <conditionalFormatting sqref="V10:V14">
    <cfRule type="colorScale" priority="241">
      <colorScale>
        <cfvo type="min"/>
        <cfvo type="max"/>
        <color theme="8" tint="0.79998168889431442"/>
        <color theme="8" tint="0.39997558519241921"/>
      </colorScale>
    </cfRule>
  </conditionalFormatting>
  <conditionalFormatting sqref="V15:V19">
    <cfRule type="colorScale" priority="222">
      <colorScale>
        <cfvo type="min"/>
        <cfvo type="max"/>
        <color theme="7" tint="0.79998168889431442"/>
        <color theme="7" tint="0.39997558519241921"/>
      </colorScale>
    </cfRule>
  </conditionalFormatting>
  <conditionalFormatting sqref="V20:V24">
    <cfRule type="colorScale" priority="184">
      <colorScale>
        <cfvo type="min"/>
        <cfvo type="max"/>
        <color rgb="FFFCFCFF"/>
        <color rgb="FF63BE7B"/>
      </colorScale>
    </cfRule>
    <cfRule type="colorScale" priority="183">
      <colorScale>
        <cfvo type="min"/>
        <cfvo type="max"/>
        <color theme="9" tint="0.79998168889431442"/>
        <color theme="9" tint="0.39997558519241921"/>
      </colorScale>
    </cfRule>
  </conditionalFormatting>
  <conditionalFormatting sqref="W5">
    <cfRule type="colorScale" priority="272">
      <colorScale>
        <cfvo type="min"/>
        <cfvo type="max"/>
        <color theme="5" tint="0.79998168889431442"/>
        <color theme="5" tint="0.39997558519241921"/>
      </colorScale>
    </cfRule>
  </conditionalFormatting>
  <conditionalFormatting sqref="W6">
    <cfRule type="colorScale" priority="145">
      <colorScale>
        <cfvo type="min"/>
        <cfvo type="max"/>
        <color theme="5" tint="0.79998168889431442"/>
        <color theme="5" tint="0.39997558519241921"/>
      </colorScale>
    </cfRule>
  </conditionalFormatting>
  <conditionalFormatting sqref="W7">
    <cfRule type="colorScale" priority="153">
      <colorScale>
        <cfvo type="min"/>
        <cfvo type="max"/>
        <color theme="5" tint="0.79998168889431442"/>
        <color theme="5" tint="0.39997558519241921"/>
      </colorScale>
    </cfRule>
  </conditionalFormatting>
  <conditionalFormatting sqref="W8">
    <cfRule type="colorScale" priority="169">
      <colorScale>
        <cfvo type="min"/>
        <cfvo type="max"/>
        <color theme="5" tint="0.79998168889431442"/>
        <color theme="5" tint="0.39997558519241921"/>
      </colorScale>
    </cfRule>
  </conditionalFormatting>
  <conditionalFormatting sqref="W9">
    <cfRule type="colorScale" priority="161">
      <colorScale>
        <cfvo type="min"/>
        <cfvo type="max"/>
        <color theme="5" tint="0.79998168889431442"/>
        <color theme="5" tint="0.39997558519241921"/>
      </colorScale>
    </cfRule>
  </conditionalFormatting>
  <conditionalFormatting sqref="W10">
    <cfRule type="colorScale" priority="242">
      <colorScale>
        <cfvo type="min"/>
        <cfvo type="max"/>
        <color theme="8" tint="0.79998168889431442"/>
        <color theme="8" tint="0.39997558519241921"/>
      </colorScale>
    </cfRule>
  </conditionalFormatting>
  <conditionalFormatting sqref="W11">
    <cfRule type="colorScale" priority="136">
      <colorScale>
        <cfvo type="min"/>
        <cfvo type="max"/>
        <color theme="8" tint="0.79998168889431442"/>
        <color theme="8" tint="0.39997558519241921"/>
      </colorScale>
    </cfRule>
  </conditionalFormatting>
  <conditionalFormatting sqref="W12">
    <cfRule type="colorScale" priority="127">
      <colorScale>
        <cfvo type="min"/>
        <cfvo type="max"/>
        <color theme="8" tint="0.79998168889431442"/>
        <color theme="8" tint="0.39997558519241921"/>
      </colorScale>
    </cfRule>
  </conditionalFormatting>
  <conditionalFormatting sqref="W13">
    <cfRule type="colorScale" priority="118">
      <colorScale>
        <cfvo type="min"/>
        <cfvo type="max"/>
        <color theme="8" tint="0.79998168889431442"/>
        <color theme="8" tint="0.39997558519241921"/>
      </colorScale>
    </cfRule>
  </conditionalFormatting>
  <conditionalFormatting sqref="W14">
    <cfRule type="colorScale" priority="109">
      <colorScale>
        <cfvo type="min"/>
        <cfvo type="max"/>
        <color theme="8" tint="0.79998168889431442"/>
        <color theme="8" tint="0.39997558519241921"/>
      </colorScale>
    </cfRule>
  </conditionalFormatting>
  <conditionalFormatting sqref="W15">
    <cfRule type="colorScale" priority="221">
      <colorScale>
        <cfvo type="min"/>
        <cfvo type="max"/>
        <color theme="7" tint="0.79998168889431442"/>
        <color theme="7" tint="0.39997558519241921"/>
      </colorScale>
    </cfRule>
  </conditionalFormatting>
  <conditionalFormatting sqref="W16">
    <cfRule type="colorScale" priority="73">
      <colorScale>
        <cfvo type="min"/>
        <cfvo type="max"/>
        <color theme="7" tint="0.79998168889431442"/>
        <color theme="7" tint="0.39997558519241921"/>
      </colorScale>
    </cfRule>
  </conditionalFormatting>
  <conditionalFormatting sqref="W17">
    <cfRule type="colorScale" priority="82">
      <colorScale>
        <cfvo type="min"/>
        <cfvo type="max"/>
        <color theme="7" tint="0.79998168889431442"/>
        <color theme="7" tint="0.39997558519241921"/>
      </colorScale>
    </cfRule>
  </conditionalFormatting>
  <conditionalFormatting sqref="W18">
    <cfRule type="colorScale" priority="91">
      <colorScale>
        <cfvo type="min"/>
        <cfvo type="max"/>
        <color theme="7" tint="0.79998168889431442"/>
        <color theme="7" tint="0.39997558519241921"/>
      </colorScale>
    </cfRule>
  </conditionalFormatting>
  <conditionalFormatting sqref="W19">
    <cfRule type="colorScale" priority="100">
      <colorScale>
        <cfvo type="min"/>
        <cfvo type="max"/>
        <color theme="7" tint="0.79998168889431442"/>
        <color theme="7" tint="0.39997558519241921"/>
      </colorScale>
    </cfRule>
  </conditionalFormatting>
  <conditionalFormatting sqref="W20">
    <cfRule type="colorScale" priority="182">
      <colorScale>
        <cfvo type="min"/>
        <cfvo type="max"/>
        <color rgb="FFFCFCFF"/>
        <color rgb="FF63BE7B"/>
      </colorScale>
    </cfRule>
    <cfRule type="colorScale" priority="181">
      <colorScale>
        <cfvo type="min"/>
        <cfvo type="max"/>
        <color theme="9" tint="0.79998168889431442"/>
        <color theme="9" tint="0.39997558519241921"/>
      </colorScale>
    </cfRule>
  </conditionalFormatting>
  <conditionalFormatting sqref="W21">
    <cfRule type="colorScale" priority="56">
      <colorScale>
        <cfvo type="min"/>
        <cfvo type="max"/>
        <color rgb="FFFCFCFF"/>
        <color rgb="FF63BE7B"/>
      </colorScale>
    </cfRule>
    <cfRule type="colorScale" priority="55">
      <colorScale>
        <cfvo type="min"/>
        <cfvo type="max"/>
        <color theme="9" tint="0.79998168889431442"/>
        <color theme="9" tint="0.39997558519241921"/>
      </colorScale>
    </cfRule>
  </conditionalFormatting>
  <conditionalFormatting sqref="W22">
    <cfRule type="colorScale" priority="38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max"/>
        <color theme="9" tint="0.79998168889431442"/>
        <color theme="9" tint="0.39997558519241921"/>
      </colorScale>
    </cfRule>
  </conditionalFormatting>
  <conditionalFormatting sqref="W23">
    <cfRule type="colorScale" priority="20">
      <colorScale>
        <cfvo type="min"/>
        <cfvo type="max"/>
        <color rgb="FFFCFCFF"/>
        <color rgb="FF63BE7B"/>
      </colorScale>
    </cfRule>
    <cfRule type="colorScale" priority="19">
      <colorScale>
        <cfvo type="min"/>
        <cfvo type="max"/>
        <color theme="9" tint="0.79998168889431442"/>
        <color theme="9" tint="0.39997558519241921"/>
      </colorScale>
    </cfRule>
  </conditionalFormatting>
  <conditionalFormatting sqref="W24">
    <cfRule type="colorScale" priority="2">
      <colorScale>
        <cfvo type="min"/>
        <cfvo type="max"/>
        <color rgb="FFFCFCFF"/>
        <color rgb="FF63BE7B"/>
      </colorScale>
    </cfRule>
    <cfRule type="colorScale" priority="1">
      <colorScale>
        <cfvo type="min"/>
        <cfvo type="max"/>
        <color theme="9" tint="0.79998168889431442"/>
        <color theme="9" tint="0.3999755851924192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0B7A-8AEA-42B1-BE74-E49B5367931A}">
  <dimension ref="A1:AC45"/>
  <sheetViews>
    <sheetView topLeftCell="B23" workbookViewId="0">
      <selection activeCell="C45" sqref="C45:N45"/>
    </sheetView>
  </sheetViews>
  <sheetFormatPr defaultRowHeight="15" x14ac:dyDescent="0.25"/>
  <cols>
    <col min="1" max="1" width="18" customWidth="1"/>
    <col min="2" max="2" width="37.28515625" customWidth="1"/>
    <col min="3" max="3" width="15.42578125" customWidth="1"/>
    <col min="4" max="4" width="17.42578125" customWidth="1"/>
    <col min="5" max="5" width="18" customWidth="1"/>
    <col min="6" max="6" width="18.85546875" customWidth="1"/>
    <col min="7" max="7" width="21" customWidth="1"/>
    <col min="8" max="8" width="18.42578125" customWidth="1"/>
    <col min="9" max="9" width="20.28515625" customWidth="1"/>
    <col min="10" max="10" width="19.42578125" customWidth="1"/>
    <col min="11" max="11" width="18.140625" customWidth="1"/>
    <col min="12" max="12" width="16.85546875" customWidth="1"/>
    <col min="13" max="13" width="18.28515625" customWidth="1"/>
  </cols>
  <sheetData>
    <row r="1" spans="1:29" ht="21" x14ac:dyDescent="0.35">
      <c r="A1" s="12" t="s">
        <v>3</v>
      </c>
    </row>
    <row r="3" spans="1:29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29" x14ac:dyDescent="0.25">
      <c r="A4">
        <v>0</v>
      </c>
      <c r="B4" t="s">
        <v>36</v>
      </c>
      <c r="C4" t="s">
        <v>55</v>
      </c>
      <c r="D4">
        <v>11.6377933</v>
      </c>
      <c r="E4">
        <v>0.86961279459999996</v>
      </c>
      <c r="F4">
        <v>0.87001720270000005</v>
      </c>
      <c r="G4">
        <v>0.86961279459999996</v>
      </c>
      <c r="H4">
        <v>0.86957520349999995</v>
      </c>
      <c r="I4">
        <v>0.86961279459999996</v>
      </c>
      <c r="J4">
        <v>0.83738001129999995</v>
      </c>
      <c r="K4">
        <v>0.88937856059999998</v>
      </c>
      <c r="L4">
        <v>0.83738001129999995</v>
      </c>
      <c r="M4">
        <v>0.85338403350000003</v>
      </c>
      <c r="N4">
        <v>0.91040181139999998</v>
      </c>
      <c r="P4" t="s">
        <v>78</v>
      </c>
      <c r="Q4" t="s">
        <v>36</v>
      </c>
      <c r="R4" t="s">
        <v>92</v>
      </c>
      <c r="S4">
        <v>13.60771523</v>
      </c>
      <c r="T4">
        <v>0.869023569</v>
      </c>
      <c r="U4">
        <v>0.86918085820000002</v>
      </c>
      <c r="V4">
        <v>0.869023569</v>
      </c>
      <c r="W4">
        <v>0.86900866939999999</v>
      </c>
      <c r="X4">
        <v>0.869023569</v>
      </c>
      <c r="Y4">
        <v>0.83907396950000002</v>
      </c>
      <c r="Z4">
        <v>0.88931094259999999</v>
      </c>
      <c r="AA4">
        <v>0.83907396950000002</v>
      </c>
      <c r="AB4">
        <v>0.85464470390000002</v>
      </c>
      <c r="AC4">
        <v>0.91112041229999996</v>
      </c>
    </row>
    <row r="5" spans="1:29" x14ac:dyDescent="0.25">
      <c r="A5">
        <v>1</v>
      </c>
      <c r="B5" t="s">
        <v>36</v>
      </c>
      <c r="C5" t="s">
        <v>55</v>
      </c>
      <c r="D5">
        <v>10.812645440000001</v>
      </c>
      <c r="E5">
        <v>0.86961279459999996</v>
      </c>
      <c r="F5">
        <v>0.87001720270000005</v>
      </c>
      <c r="G5">
        <v>0.86961279459999996</v>
      </c>
      <c r="H5">
        <v>0.86957520349999995</v>
      </c>
      <c r="I5">
        <v>0.86961279459999996</v>
      </c>
      <c r="J5">
        <v>0.83738001129999995</v>
      </c>
      <c r="K5">
        <v>0.88937856059999998</v>
      </c>
      <c r="L5">
        <v>0.83738001129999995</v>
      </c>
      <c r="M5">
        <v>0.85338403350000003</v>
      </c>
      <c r="N5">
        <v>0.91040181139999998</v>
      </c>
      <c r="P5" t="s">
        <v>79</v>
      </c>
      <c r="Q5" t="s">
        <v>36</v>
      </c>
      <c r="R5" t="s">
        <v>92</v>
      </c>
      <c r="S5">
        <v>10.35683961</v>
      </c>
      <c r="T5">
        <v>0.869023569</v>
      </c>
      <c r="U5">
        <v>0.86918085820000002</v>
      </c>
      <c r="V5">
        <v>0.869023569</v>
      </c>
      <c r="W5">
        <v>0.86900866939999999</v>
      </c>
      <c r="X5">
        <v>0.869023569</v>
      </c>
      <c r="Y5">
        <v>0.83907396950000002</v>
      </c>
      <c r="Z5">
        <v>0.88931094259999999</v>
      </c>
      <c r="AA5">
        <v>0.83907396950000002</v>
      </c>
      <c r="AB5">
        <v>0.85464470390000002</v>
      </c>
      <c r="AC5">
        <v>0.91112041229999996</v>
      </c>
    </row>
    <row r="6" spans="1:29" x14ac:dyDescent="0.25">
      <c r="A6">
        <v>2</v>
      </c>
      <c r="B6" t="s">
        <v>36</v>
      </c>
      <c r="C6" t="s">
        <v>55</v>
      </c>
      <c r="D6">
        <v>10.88305426</v>
      </c>
      <c r="E6">
        <v>0.86961279459999996</v>
      </c>
      <c r="F6">
        <v>0.87001720270000005</v>
      </c>
      <c r="G6">
        <v>0.86961279459999996</v>
      </c>
      <c r="H6">
        <v>0.86957520349999995</v>
      </c>
      <c r="I6">
        <v>0.86961279459999996</v>
      </c>
      <c r="J6">
        <v>0.83738001129999995</v>
      </c>
      <c r="K6">
        <v>0.88937856059999998</v>
      </c>
      <c r="L6">
        <v>0.83738001129999995</v>
      </c>
      <c r="M6">
        <v>0.85338403350000003</v>
      </c>
      <c r="N6">
        <v>0.91040181139999998</v>
      </c>
      <c r="P6" t="s">
        <v>80</v>
      </c>
      <c r="Q6" t="s">
        <v>36</v>
      </c>
      <c r="R6" t="s">
        <v>92</v>
      </c>
      <c r="S6">
        <v>10.541871309999999</v>
      </c>
      <c r="T6">
        <v>0.869023569</v>
      </c>
      <c r="U6">
        <v>0.86918085820000002</v>
      </c>
      <c r="V6">
        <v>0.869023569</v>
      </c>
      <c r="W6">
        <v>0.86900866939999999</v>
      </c>
      <c r="X6">
        <v>0.869023569</v>
      </c>
      <c r="Y6">
        <v>0.83907396950000002</v>
      </c>
      <c r="Z6">
        <v>0.88931094259999999</v>
      </c>
      <c r="AA6">
        <v>0.83907396950000002</v>
      </c>
      <c r="AB6">
        <v>0.85464470390000002</v>
      </c>
      <c r="AC6">
        <v>0.91112041229999996</v>
      </c>
    </row>
    <row r="7" spans="1:29" x14ac:dyDescent="0.25">
      <c r="A7">
        <v>3</v>
      </c>
      <c r="B7" t="s">
        <v>36</v>
      </c>
      <c r="C7" t="s">
        <v>55</v>
      </c>
      <c r="D7">
        <v>9.5059955120000001</v>
      </c>
      <c r="E7">
        <v>0.86961279459999996</v>
      </c>
      <c r="F7">
        <v>0.87001720270000005</v>
      </c>
      <c r="G7">
        <v>0.86961279459999996</v>
      </c>
      <c r="H7">
        <v>0.86957520349999995</v>
      </c>
      <c r="I7">
        <v>0.86961279459999996</v>
      </c>
      <c r="J7">
        <v>0.83738001129999995</v>
      </c>
      <c r="K7">
        <v>0.88937856059999998</v>
      </c>
      <c r="L7">
        <v>0.83738001129999995</v>
      </c>
      <c r="M7">
        <v>0.85338403350000003</v>
      </c>
      <c r="N7">
        <v>0.91040181139999998</v>
      </c>
      <c r="P7" t="s">
        <v>81</v>
      </c>
      <c r="Q7" t="s">
        <v>36</v>
      </c>
      <c r="R7" t="s">
        <v>82</v>
      </c>
      <c r="S7">
        <v>11.25729771</v>
      </c>
      <c r="T7">
        <v>0.869023569</v>
      </c>
      <c r="U7">
        <v>0.86918085820000002</v>
      </c>
      <c r="V7">
        <v>0.869023569</v>
      </c>
      <c r="W7">
        <v>0.86900866939999999</v>
      </c>
      <c r="X7">
        <v>0.869023569</v>
      </c>
      <c r="Y7">
        <v>0.83907396950000002</v>
      </c>
      <c r="Z7">
        <v>0.88931094259999999</v>
      </c>
      <c r="AA7">
        <v>0.83907396950000002</v>
      </c>
      <c r="AB7">
        <v>0.85464470390000002</v>
      </c>
      <c r="AC7">
        <v>0.91112041229999996</v>
      </c>
    </row>
    <row r="8" spans="1:29" x14ac:dyDescent="0.25">
      <c r="A8">
        <v>4</v>
      </c>
      <c r="B8" t="s">
        <v>36</v>
      </c>
      <c r="C8" t="s">
        <v>55</v>
      </c>
      <c r="D8">
        <v>8.8419821259999996</v>
      </c>
      <c r="E8">
        <v>0.86961279459999996</v>
      </c>
      <c r="F8">
        <v>0.87001720270000005</v>
      </c>
      <c r="G8">
        <v>0.86961279459999996</v>
      </c>
      <c r="H8">
        <v>0.86957520349999995</v>
      </c>
      <c r="I8">
        <v>0.86961279459999996</v>
      </c>
      <c r="J8">
        <v>0.83738001129999995</v>
      </c>
      <c r="K8">
        <v>0.88937856059999998</v>
      </c>
      <c r="L8">
        <v>0.83738001129999995</v>
      </c>
      <c r="M8">
        <v>0.85338403350000003</v>
      </c>
      <c r="N8">
        <v>0.91040181139999998</v>
      </c>
    </row>
    <row r="9" spans="1:29" x14ac:dyDescent="0.25">
      <c r="B9" s="7" t="s">
        <v>36</v>
      </c>
      <c r="C9" t="s">
        <v>55</v>
      </c>
      <c r="D9" s="7">
        <f>AVERAGE(D4:D8)</f>
        <v>10.3362941276</v>
      </c>
      <c r="E9" s="7">
        <f t="shared" ref="E9:N9" si="0">AVERAGE(E4:E8)</f>
        <v>0.86961279459999985</v>
      </c>
      <c r="F9" s="7">
        <f t="shared" si="0"/>
        <v>0.87001720270000005</v>
      </c>
      <c r="G9" s="7">
        <f t="shared" si="0"/>
        <v>0.86961279459999985</v>
      </c>
      <c r="H9" s="7">
        <f t="shared" si="0"/>
        <v>0.86957520349999995</v>
      </c>
      <c r="I9" s="7">
        <f t="shared" si="0"/>
        <v>0.86961279459999985</v>
      </c>
      <c r="J9" s="7">
        <f t="shared" si="0"/>
        <v>0.83738001129999995</v>
      </c>
      <c r="K9" s="7">
        <f t="shared" si="0"/>
        <v>0.88937856059999998</v>
      </c>
      <c r="L9" s="7">
        <f t="shared" si="0"/>
        <v>0.83738001129999995</v>
      </c>
      <c r="M9" s="7">
        <f t="shared" si="0"/>
        <v>0.85338403350000003</v>
      </c>
      <c r="N9" s="7">
        <f t="shared" si="0"/>
        <v>0.91040181140000009</v>
      </c>
    </row>
    <row r="13" spans="1:29" ht="21" x14ac:dyDescent="0.35">
      <c r="A13" s="12" t="s">
        <v>5</v>
      </c>
    </row>
    <row r="15" spans="1:29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29" x14ac:dyDescent="0.25">
      <c r="A16">
        <v>0</v>
      </c>
      <c r="B16" t="s">
        <v>36</v>
      </c>
      <c r="C16" t="s">
        <v>148</v>
      </c>
      <c r="D16">
        <v>17.43029928</v>
      </c>
      <c r="E16">
        <v>0.86826599329999998</v>
      </c>
      <c r="F16">
        <v>0.86843488280000003</v>
      </c>
      <c r="G16">
        <v>0.86826599329999998</v>
      </c>
      <c r="H16">
        <v>0.86824998119999997</v>
      </c>
      <c r="I16">
        <v>0.86826599329999998</v>
      </c>
      <c r="J16">
        <v>0.83794466400000001</v>
      </c>
      <c r="K16">
        <v>0.88894626639999996</v>
      </c>
      <c r="L16">
        <v>0.83794466400000001</v>
      </c>
      <c r="M16">
        <v>0.85373282189999999</v>
      </c>
      <c r="N16">
        <v>0.9109792135</v>
      </c>
      <c r="P16" t="s">
        <v>78</v>
      </c>
      <c r="Q16" t="s">
        <v>36</v>
      </c>
      <c r="R16" t="s">
        <v>154</v>
      </c>
      <c r="S16">
        <v>17.124905869999999</v>
      </c>
      <c r="T16">
        <v>0.86826599329999998</v>
      </c>
      <c r="U16">
        <v>0.86843488280000003</v>
      </c>
      <c r="V16">
        <v>0.86826599329999998</v>
      </c>
      <c r="W16">
        <v>0.86824998119999997</v>
      </c>
      <c r="X16">
        <v>0.86826599329999998</v>
      </c>
      <c r="Y16">
        <v>0.83794466400000001</v>
      </c>
      <c r="Z16">
        <v>0.88894626639999996</v>
      </c>
      <c r="AA16">
        <v>0.83794466400000001</v>
      </c>
      <c r="AB16">
        <v>0.85373282189999999</v>
      </c>
      <c r="AC16">
        <v>0.91096912789999995</v>
      </c>
    </row>
    <row r="17" spans="1:29" x14ac:dyDescent="0.25">
      <c r="A17">
        <v>1</v>
      </c>
      <c r="B17" t="s">
        <v>36</v>
      </c>
      <c r="C17" t="s">
        <v>148</v>
      </c>
      <c r="D17">
        <v>17.018776419999998</v>
      </c>
      <c r="E17">
        <v>0.86826599329999998</v>
      </c>
      <c r="F17">
        <v>0.86843488280000003</v>
      </c>
      <c r="G17">
        <v>0.86826599329999998</v>
      </c>
      <c r="H17">
        <v>0.86824998119999997</v>
      </c>
      <c r="I17">
        <v>0.86826599329999998</v>
      </c>
      <c r="J17">
        <v>0.83794466400000001</v>
      </c>
      <c r="K17">
        <v>0.88894626639999996</v>
      </c>
      <c r="L17">
        <v>0.83794466400000001</v>
      </c>
      <c r="M17">
        <v>0.85373282189999999</v>
      </c>
      <c r="N17">
        <v>0.9109792135</v>
      </c>
      <c r="P17" t="s">
        <v>79</v>
      </c>
      <c r="Q17" t="s">
        <v>36</v>
      </c>
      <c r="R17" t="s">
        <v>153</v>
      </c>
      <c r="S17">
        <v>16.613568879999999</v>
      </c>
      <c r="T17">
        <v>0.86826599329999998</v>
      </c>
      <c r="U17">
        <v>0.86843488280000003</v>
      </c>
      <c r="V17">
        <v>0.86826599329999998</v>
      </c>
      <c r="W17">
        <v>0.86824998119999997</v>
      </c>
      <c r="X17">
        <v>0.86826599329999998</v>
      </c>
      <c r="Y17">
        <v>0.83794466400000001</v>
      </c>
      <c r="Z17">
        <v>0.88894626639999996</v>
      </c>
      <c r="AA17">
        <v>0.83794466400000001</v>
      </c>
      <c r="AB17">
        <v>0.85373282189999999</v>
      </c>
      <c r="AC17">
        <v>0.91096912789999995</v>
      </c>
    </row>
    <row r="18" spans="1:29" x14ac:dyDescent="0.25">
      <c r="A18">
        <v>2</v>
      </c>
      <c r="B18" t="s">
        <v>36</v>
      </c>
      <c r="C18" t="s">
        <v>148</v>
      </c>
      <c r="D18">
        <v>17.36900949</v>
      </c>
      <c r="E18">
        <v>0.86826599329999998</v>
      </c>
      <c r="F18">
        <v>0.86843488280000003</v>
      </c>
      <c r="G18">
        <v>0.86826599329999998</v>
      </c>
      <c r="H18">
        <v>0.86824998119999997</v>
      </c>
      <c r="I18">
        <v>0.86826599329999998</v>
      </c>
      <c r="J18">
        <v>0.83794466400000001</v>
      </c>
      <c r="K18">
        <v>0.88894626639999996</v>
      </c>
      <c r="L18">
        <v>0.83794466400000001</v>
      </c>
      <c r="M18">
        <v>0.85373282189999999</v>
      </c>
      <c r="N18">
        <v>0.9109792135</v>
      </c>
      <c r="P18" t="s">
        <v>80</v>
      </c>
      <c r="Q18" t="s">
        <v>36</v>
      </c>
      <c r="R18" t="s">
        <v>153</v>
      </c>
      <c r="S18">
        <v>16.294089939999999</v>
      </c>
      <c r="T18">
        <v>0.86826599329999998</v>
      </c>
      <c r="U18">
        <v>0.86843488280000003</v>
      </c>
      <c r="V18">
        <v>0.86826599329999998</v>
      </c>
      <c r="W18">
        <v>0.86824998119999997</v>
      </c>
      <c r="X18">
        <v>0.86826599329999998</v>
      </c>
      <c r="Y18">
        <v>0.83794466400000001</v>
      </c>
      <c r="Z18">
        <v>0.88894626639999996</v>
      </c>
      <c r="AA18">
        <v>0.83794466400000001</v>
      </c>
      <c r="AB18">
        <v>0.85373282189999999</v>
      </c>
      <c r="AC18">
        <v>0.91096912789999995</v>
      </c>
    </row>
    <row r="19" spans="1:29" x14ac:dyDescent="0.25">
      <c r="A19">
        <v>3</v>
      </c>
      <c r="B19" t="s">
        <v>36</v>
      </c>
      <c r="C19" t="s">
        <v>148</v>
      </c>
      <c r="D19">
        <v>17.513942960000001</v>
      </c>
      <c r="E19">
        <v>0.86826599329999998</v>
      </c>
      <c r="F19">
        <v>0.86843488280000003</v>
      </c>
      <c r="G19">
        <v>0.86826599329999998</v>
      </c>
      <c r="H19">
        <v>0.86824998119999997</v>
      </c>
      <c r="I19">
        <v>0.86826599329999998</v>
      </c>
      <c r="J19">
        <v>0.83794466400000001</v>
      </c>
      <c r="K19">
        <v>0.88894626639999996</v>
      </c>
      <c r="L19">
        <v>0.83794466400000001</v>
      </c>
      <c r="M19">
        <v>0.85373282189999999</v>
      </c>
      <c r="N19">
        <v>0.9109792135</v>
      </c>
      <c r="P19" t="s">
        <v>81</v>
      </c>
      <c r="Q19" t="s">
        <v>36</v>
      </c>
      <c r="R19" t="s">
        <v>153</v>
      </c>
      <c r="S19">
        <v>16.35829124</v>
      </c>
      <c r="T19">
        <v>0.86826599329999998</v>
      </c>
      <c r="U19">
        <v>0.86843488280000003</v>
      </c>
      <c r="V19">
        <v>0.86826599329999998</v>
      </c>
      <c r="W19">
        <v>0.86824998119999997</v>
      </c>
      <c r="X19">
        <v>0.86826599329999998</v>
      </c>
      <c r="Y19">
        <v>0.83794466400000001</v>
      </c>
      <c r="Z19">
        <v>0.88894626639999996</v>
      </c>
      <c r="AA19">
        <v>0.83794466400000001</v>
      </c>
      <c r="AB19">
        <v>0.85373282189999999</v>
      </c>
      <c r="AC19">
        <v>0.91096912789999995</v>
      </c>
    </row>
    <row r="20" spans="1:29" x14ac:dyDescent="0.25">
      <c r="A20">
        <v>4</v>
      </c>
      <c r="B20" t="s">
        <v>36</v>
      </c>
      <c r="C20" t="s">
        <v>148</v>
      </c>
      <c r="D20">
        <v>17.080284120000002</v>
      </c>
      <c r="E20">
        <v>0.86826599329999998</v>
      </c>
      <c r="F20">
        <v>0.86843488280000003</v>
      </c>
      <c r="G20">
        <v>0.86826599329999998</v>
      </c>
      <c r="H20">
        <v>0.86824998119999997</v>
      </c>
      <c r="I20">
        <v>0.86826599329999998</v>
      </c>
      <c r="J20">
        <v>0.83794466400000001</v>
      </c>
      <c r="K20">
        <v>0.88894626639999996</v>
      </c>
      <c r="L20">
        <v>0.83794466400000001</v>
      </c>
      <c r="M20">
        <v>0.85373282189999999</v>
      </c>
      <c r="N20">
        <v>0.9109792135</v>
      </c>
    </row>
    <row r="21" spans="1:29" x14ac:dyDescent="0.25">
      <c r="B21" s="7" t="s">
        <v>36</v>
      </c>
      <c r="C21" t="s">
        <v>148</v>
      </c>
      <c r="D21" s="7">
        <f>AVERAGE(D16:D20)</f>
        <v>17.282462453999997</v>
      </c>
      <c r="E21" s="7">
        <f t="shared" ref="E21:N21" si="1">AVERAGE(E16:E20)</f>
        <v>0.86826599329999998</v>
      </c>
      <c r="F21" s="7">
        <f t="shared" si="1"/>
        <v>0.86843488280000014</v>
      </c>
      <c r="G21" s="7">
        <f t="shared" si="1"/>
        <v>0.86826599329999998</v>
      </c>
      <c r="H21" s="7">
        <f t="shared" si="1"/>
        <v>0.86824998119999997</v>
      </c>
      <c r="I21" s="7">
        <f t="shared" si="1"/>
        <v>0.86826599329999998</v>
      </c>
      <c r="J21" s="7">
        <f t="shared" si="1"/>
        <v>0.83794466399999989</v>
      </c>
      <c r="K21" s="7">
        <f t="shared" si="1"/>
        <v>0.88894626639999996</v>
      </c>
      <c r="L21" s="7">
        <f t="shared" si="1"/>
        <v>0.83794466399999989</v>
      </c>
      <c r="M21" s="7">
        <f t="shared" si="1"/>
        <v>0.85373282189999988</v>
      </c>
      <c r="N21" s="7">
        <f t="shared" si="1"/>
        <v>0.91097921349999988</v>
      </c>
    </row>
    <row r="25" spans="1:29" ht="21" x14ac:dyDescent="0.35">
      <c r="A25" s="12" t="s">
        <v>4</v>
      </c>
    </row>
    <row r="27" spans="1:29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29" x14ac:dyDescent="0.25">
      <c r="A28">
        <v>0</v>
      </c>
      <c r="B28" t="s">
        <v>36</v>
      </c>
      <c r="C28" s="8" t="s">
        <v>149</v>
      </c>
      <c r="D28" s="8">
        <v>33.602064370000001</v>
      </c>
      <c r="E28" s="8">
        <v>0.86961279459999996</v>
      </c>
      <c r="F28" s="8">
        <v>0.87001720270000005</v>
      </c>
      <c r="G28" s="8">
        <v>0.86961279459999996</v>
      </c>
      <c r="H28" s="8">
        <v>0.86957520349999995</v>
      </c>
      <c r="I28" s="8">
        <v>0.86961279459999996</v>
      </c>
      <c r="J28" s="8">
        <v>0.83738001129999995</v>
      </c>
      <c r="K28" s="8">
        <v>0.88937856059999998</v>
      </c>
      <c r="L28" s="8">
        <v>0.83738001129999995</v>
      </c>
      <c r="M28" s="8">
        <v>0.85338403350000003</v>
      </c>
      <c r="N28">
        <v>0.91040181139999998</v>
      </c>
      <c r="P28" t="s">
        <v>78</v>
      </c>
      <c r="Q28" t="s">
        <v>36</v>
      </c>
      <c r="R28" t="s">
        <v>149</v>
      </c>
      <c r="S28">
        <v>33.96736946</v>
      </c>
      <c r="T28">
        <v>0.86961279459999996</v>
      </c>
      <c r="U28">
        <v>0.87001720270000005</v>
      </c>
      <c r="V28">
        <v>0.86961279459999996</v>
      </c>
      <c r="W28">
        <v>0.86957520349999995</v>
      </c>
      <c r="X28">
        <v>0.86961279459999996</v>
      </c>
      <c r="Y28">
        <v>0.83738001129999995</v>
      </c>
      <c r="Z28">
        <v>0.88937856059999998</v>
      </c>
      <c r="AA28">
        <v>0.83738001129999995</v>
      </c>
      <c r="AB28">
        <v>0.85338403350000003</v>
      </c>
      <c r="AC28">
        <v>0.91039424719999995</v>
      </c>
    </row>
    <row r="29" spans="1:29" x14ac:dyDescent="0.25">
      <c r="A29">
        <v>1</v>
      </c>
      <c r="B29" t="s">
        <v>36</v>
      </c>
      <c r="C29" s="8" t="s">
        <v>149</v>
      </c>
      <c r="D29" s="8">
        <v>34.105127330000002</v>
      </c>
      <c r="E29" s="8">
        <v>0.86961279459999996</v>
      </c>
      <c r="F29" s="8">
        <v>0.87001720270000005</v>
      </c>
      <c r="G29" s="8">
        <v>0.86961279459999996</v>
      </c>
      <c r="H29" s="8">
        <v>0.86957520349999995</v>
      </c>
      <c r="I29" s="8">
        <v>0.86961279459999996</v>
      </c>
      <c r="J29" s="8">
        <v>0.83738001129999995</v>
      </c>
      <c r="K29" s="8">
        <v>0.88937856059999998</v>
      </c>
      <c r="L29" s="8">
        <v>0.83738001129999995</v>
      </c>
      <c r="M29" s="8">
        <v>0.85338403350000003</v>
      </c>
      <c r="N29">
        <v>0.91040181139999998</v>
      </c>
      <c r="P29" t="s">
        <v>79</v>
      </c>
      <c r="Q29" t="s">
        <v>36</v>
      </c>
      <c r="R29" t="s">
        <v>149</v>
      </c>
      <c r="S29">
        <v>33.443928909999997</v>
      </c>
      <c r="T29">
        <v>0.86961279459999996</v>
      </c>
      <c r="U29">
        <v>0.87001720270000005</v>
      </c>
      <c r="V29">
        <v>0.86961279459999996</v>
      </c>
      <c r="W29">
        <v>0.86957520349999995</v>
      </c>
      <c r="X29">
        <v>0.86961279459999996</v>
      </c>
      <c r="Y29">
        <v>0.83738001129999995</v>
      </c>
      <c r="Z29">
        <v>0.88937856059999998</v>
      </c>
      <c r="AA29">
        <v>0.83738001129999995</v>
      </c>
      <c r="AB29">
        <v>0.85338403350000003</v>
      </c>
      <c r="AC29">
        <v>0.91039172580000005</v>
      </c>
    </row>
    <row r="30" spans="1:29" x14ac:dyDescent="0.25">
      <c r="A30">
        <v>2</v>
      </c>
      <c r="B30" t="s">
        <v>36</v>
      </c>
      <c r="C30" s="8" t="s">
        <v>149</v>
      </c>
      <c r="D30" s="8">
        <v>33.430307630000001</v>
      </c>
      <c r="E30" s="8">
        <v>0.86961279459999996</v>
      </c>
      <c r="F30" s="8">
        <v>0.87001720270000005</v>
      </c>
      <c r="G30" s="8">
        <v>0.86961279459999996</v>
      </c>
      <c r="H30" s="8">
        <v>0.86957520349999995</v>
      </c>
      <c r="I30" s="8">
        <v>0.86961279459999996</v>
      </c>
      <c r="J30" s="8">
        <v>0.83738001129999995</v>
      </c>
      <c r="K30" s="8">
        <v>0.88937856059999998</v>
      </c>
      <c r="L30" s="8">
        <v>0.83738001129999995</v>
      </c>
      <c r="M30" s="8">
        <v>0.85338403350000003</v>
      </c>
      <c r="N30">
        <v>0.91040181139999998</v>
      </c>
      <c r="P30" t="s">
        <v>80</v>
      </c>
      <c r="Q30" t="s">
        <v>36</v>
      </c>
      <c r="R30" t="s">
        <v>149</v>
      </c>
      <c r="S30">
        <v>32.969908570000001</v>
      </c>
      <c r="T30">
        <v>0.86961279459999996</v>
      </c>
      <c r="U30">
        <v>0.87001720270000005</v>
      </c>
      <c r="V30">
        <v>0.86961279459999996</v>
      </c>
      <c r="W30">
        <v>0.86957520349999995</v>
      </c>
      <c r="X30">
        <v>0.86961279459999996</v>
      </c>
      <c r="Y30">
        <v>0.83738001129999995</v>
      </c>
      <c r="Z30">
        <v>0.88937856059999998</v>
      </c>
      <c r="AA30">
        <v>0.83738001129999995</v>
      </c>
      <c r="AB30">
        <v>0.85338403350000003</v>
      </c>
      <c r="AC30">
        <v>0.91039676859999996</v>
      </c>
    </row>
    <row r="31" spans="1:29" x14ac:dyDescent="0.25">
      <c r="A31">
        <v>3</v>
      </c>
      <c r="B31" t="s">
        <v>36</v>
      </c>
      <c r="C31" s="8" t="s">
        <v>149</v>
      </c>
      <c r="D31" s="8">
        <v>34.127708200000001</v>
      </c>
      <c r="E31" s="8">
        <v>0.86961279459999996</v>
      </c>
      <c r="F31" s="8">
        <v>0.87001720270000005</v>
      </c>
      <c r="G31" s="8">
        <v>0.86961279459999996</v>
      </c>
      <c r="H31" s="8">
        <v>0.86957520349999995</v>
      </c>
      <c r="I31" s="8">
        <v>0.86961279459999996</v>
      </c>
      <c r="J31" s="8">
        <v>0.83738001129999995</v>
      </c>
      <c r="K31" s="8">
        <v>0.88937856059999998</v>
      </c>
      <c r="L31" s="8">
        <v>0.83738001129999995</v>
      </c>
      <c r="M31" s="8">
        <v>0.85338403350000003</v>
      </c>
      <c r="N31">
        <v>0.91040181139999998</v>
      </c>
      <c r="P31" t="s">
        <v>81</v>
      </c>
      <c r="Q31" t="s">
        <v>36</v>
      </c>
      <c r="R31" t="s">
        <v>149</v>
      </c>
      <c r="S31">
        <v>33.248505590000001</v>
      </c>
      <c r="T31">
        <v>0.86952861950000004</v>
      </c>
      <c r="U31">
        <v>0.86993431960000001</v>
      </c>
      <c r="V31">
        <v>0.86952861950000004</v>
      </c>
      <c r="W31">
        <v>0.86949091560000002</v>
      </c>
      <c r="X31">
        <v>0.86952861950000004</v>
      </c>
      <c r="Y31">
        <v>0.83738001129999995</v>
      </c>
      <c r="Z31">
        <v>0.88937856059999998</v>
      </c>
      <c r="AA31">
        <v>0.83738001129999995</v>
      </c>
      <c r="AB31">
        <v>0.85338403350000003</v>
      </c>
      <c r="AC31">
        <v>0.91039928999999997</v>
      </c>
    </row>
    <row r="32" spans="1:29" x14ac:dyDescent="0.25">
      <c r="A32">
        <v>4</v>
      </c>
      <c r="B32" t="s">
        <v>36</v>
      </c>
      <c r="C32" s="8" t="s">
        <v>149</v>
      </c>
      <c r="D32" s="8">
        <v>33.658363819999998</v>
      </c>
      <c r="E32" s="8">
        <v>0.86961279459999996</v>
      </c>
      <c r="F32" s="8">
        <v>0.87001720270000005</v>
      </c>
      <c r="G32" s="8">
        <v>0.86961279459999996</v>
      </c>
      <c r="H32" s="8">
        <v>0.86957520349999995</v>
      </c>
      <c r="I32" s="8">
        <v>0.86961279459999996</v>
      </c>
      <c r="J32" s="8">
        <v>0.83738001129999995</v>
      </c>
      <c r="K32" s="8">
        <v>0.88937856059999998</v>
      </c>
      <c r="L32" s="8">
        <v>0.83738001129999995</v>
      </c>
      <c r="M32" s="8">
        <v>0.85338403350000003</v>
      </c>
      <c r="N32">
        <v>0.91040181139999998</v>
      </c>
    </row>
    <row r="33" spans="1:29" x14ac:dyDescent="0.25">
      <c r="B33" s="7" t="s">
        <v>36</v>
      </c>
      <c r="C33" s="8" t="s">
        <v>149</v>
      </c>
      <c r="D33" s="7">
        <f>AVERAGE(D28:D32)</f>
        <v>33.784714270000002</v>
      </c>
      <c r="E33" s="7">
        <f t="shared" ref="E33:N33" si="2">AVERAGE(E28:E32)</f>
        <v>0.86961279459999985</v>
      </c>
      <c r="F33" s="7">
        <f t="shared" si="2"/>
        <v>0.87001720270000005</v>
      </c>
      <c r="G33" s="7">
        <f t="shared" si="2"/>
        <v>0.86961279459999985</v>
      </c>
      <c r="H33" s="7">
        <f t="shared" si="2"/>
        <v>0.86957520349999995</v>
      </c>
      <c r="I33" s="7">
        <f t="shared" si="2"/>
        <v>0.86961279459999985</v>
      </c>
      <c r="J33" s="7">
        <f t="shared" si="2"/>
        <v>0.83738001129999995</v>
      </c>
      <c r="K33" s="7">
        <f t="shared" si="2"/>
        <v>0.88937856059999998</v>
      </c>
      <c r="L33" s="7">
        <f t="shared" si="2"/>
        <v>0.83738001129999995</v>
      </c>
      <c r="M33" s="7">
        <f t="shared" si="2"/>
        <v>0.85338403350000003</v>
      </c>
      <c r="N33" s="7">
        <f t="shared" si="2"/>
        <v>0.91040181140000009</v>
      </c>
    </row>
    <row r="37" spans="1:29" ht="21" x14ac:dyDescent="0.35">
      <c r="A37" s="12" t="s">
        <v>6</v>
      </c>
    </row>
    <row r="39" spans="1:29" x14ac:dyDescent="0.25"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</row>
    <row r="40" spans="1:29" x14ac:dyDescent="0.25">
      <c r="A40">
        <v>0</v>
      </c>
      <c r="B40" t="s">
        <v>36</v>
      </c>
      <c r="C40" s="8" t="s">
        <v>147</v>
      </c>
      <c r="D40">
        <v>7.6416099070000003</v>
      </c>
      <c r="E40" s="8">
        <v>0.869023569</v>
      </c>
      <c r="F40">
        <v>0.86918085820000002</v>
      </c>
      <c r="G40" s="8">
        <v>0.869023569</v>
      </c>
      <c r="H40">
        <v>0.86900866939999999</v>
      </c>
      <c r="I40" s="8">
        <v>0.869023569</v>
      </c>
      <c r="J40" s="8">
        <v>0.83907396950000002</v>
      </c>
      <c r="K40" s="8">
        <v>0.88931094259999999</v>
      </c>
      <c r="L40" s="8">
        <v>0.83907396950000002</v>
      </c>
      <c r="M40">
        <v>0.85464470390000002</v>
      </c>
      <c r="N40">
        <v>0.91112041229999996</v>
      </c>
      <c r="P40" t="s">
        <v>78</v>
      </c>
      <c r="Q40" t="s">
        <v>36</v>
      </c>
      <c r="R40" t="s">
        <v>99</v>
      </c>
      <c r="S40">
        <v>11.64287519</v>
      </c>
      <c r="T40">
        <v>0.869023569</v>
      </c>
      <c r="U40">
        <v>0.86918085820000002</v>
      </c>
      <c r="V40">
        <v>0.869023569</v>
      </c>
      <c r="W40">
        <v>0.86900866939999999</v>
      </c>
      <c r="X40">
        <v>0.869023569</v>
      </c>
      <c r="Y40">
        <v>0.83907396950000002</v>
      </c>
      <c r="Z40">
        <v>0.88931094259999999</v>
      </c>
      <c r="AA40">
        <v>0.83907396950000002</v>
      </c>
      <c r="AB40">
        <v>0.85464470390000002</v>
      </c>
      <c r="AC40">
        <v>0.91112041229999996</v>
      </c>
    </row>
    <row r="41" spans="1:29" x14ac:dyDescent="0.25">
      <c r="A41">
        <v>1</v>
      </c>
      <c r="B41" t="s">
        <v>36</v>
      </c>
      <c r="C41" s="8" t="s">
        <v>147</v>
      </c>
      <c r="D41">
        <v>7.6040780540000004</v>
      </c>
      <c r="E41" s="8">
        <v>0.869023569</v>
      </c>
      <c r="F41">
        <v>0.86918085820000002</v>
      </c>
      <c r="G41" s="8">
        <v>0.869023569</v>
      </c>
      <c r="H41">
        <v>0.86900866939999999</v>
      </c>
      <c r="I41" s="8">
        <v>0.869023569</v>
      </c>
      <c r="J41" s="8">
        <v>0.83907396950000002</v>
      </c>
      <c r="K41" s="8">
        <v>0.88931094259999999</v>
      </c>
      <c r="L41" s="8">
        <v>0.83907396950000002</v>
      </c>
      <c r="M41">
        <v>0.85464470390000002</v>
      </c>
      <c r="N41">
        <v>0.91112041229999996</v>
      </c>
      <c r="P41" t="s">
        <v>79</v>
      </c>
      <c r="Q41" t="s">
        <v>36</v>
      </c>
      <c r="R41" t="s">
        <v>98</v>
      </c>
      <c r="S41">
        <v>10.599386259999999</v>
      </c>
      <c r="T41">
        <v>0.86860269359999998</v>
      </c>
      <c r="U41">
        <v>0.86877081040000004</v>
      </c>
      <c r="V41">
        <v>0.86860269359999998</v>
      </c>
      <c r="W41">
        <v>0.86858667769999998</v>
      </c>
      <c r="X41">
        <v>0.86860269359999998</v>
      </c>
      <c r="Y41">
        <v>0.83794466400000001</v>
      </c>
      <c r="Z41">
        <v>0.88894626639999996</v>
      </c>
      <c r="AA41">
        <v>0.83794466400000001</v>
      </c>
      <c r="AB41">
        <v>0.85373282189999999</v>
      </c>
      <c r="AC41">
        <v>0.91092122119999996</v>
      </c>
    </row>
    <row r="42" spans="1:29" x14ac:dyDescent="0.25">
      <c r="A42">
        <v>2</v>
      </c>
      <c r="B42" t="s">
        <v>36</v>
      </c>
      <c r="C42" s="8" t="s">
        <v>147</v>
      </c>
      <c r="D42">
        <v>7.8777210709999999</v>
      </c>
      <c r="E42" s="8">
        <v>0.869023569</v>
      </c>
      <c r="F42">
        <v>0.86918085820000002</v>
      </c>
      <c r="G42" s="8">
        <v>0.869023569</v>
      </c>
      <c r="H42">
        <v>0.86900866939999999</v>
      </c>
      <c r="I42" s="8">
        <v>0.869023569</v>
      </c>
      <c r="J42" s="8">
        <v>0.83907396950000002</v>
      </c>
      <c r="K42" s="8">
        <v>0.88931094259999999</v>
      </c>
      <c r="L42" s="8">
        <v>0.83907396950000002</v>
      </c>
      <c r="M42">
        <v>0.85464470390000002</v>
      </c>
      <c r="N42">
        <v>0.91112041229999996</v>
      </c>
      <c r="P42" t="s">
        <v>80</v>
      </c>
      <c r="Q42" t="s">
        <v>36</v>
      </c>
      <c r="R42" t="s">
        <v>149</v>
      </c>
      <c r="S42">
        <v>10.368107650000001</v>
      </c>
      <c r="T42">
        <v>0.86961279459999996</v>
      </c>
      <c r="U42">
        <v>0.87001720270000005</v>
      </c>
      <c r="V42">
        <v>0.86961279459999996</v>
      </c>
      <c r="W42">
        <v>0.86957520349999995</v>
      </c>
      <c r="X42">
        <v>0.86961279459999996</v>
      </c>
      <c r="Y42">
        <v>0.83738001129999995</v>
      </c>
      <c r="Z42">
        <v>0.88937856059999998</v>
      </c>
      <c r="AA42">
        <v>0.83738001129999995</v>
      </c>
      <c r="AB42">
        <v>0.85338403350000003</v>
      </c>
      <c r="AC42">
        <v>0.91039676859999996</v>
      </c>
    </row>
    <row r="43" spans="1:29" x14ac:dyDescent="0.25">
      <c r="A43">
        <v>3</v>
      </c>
      <c r="B43" t="s">
        <v>36</v>
      </c>
      <c r="C43" s="8" t="s">
        <v>147</v>
      </c>
      <c r="D43">
        <v>8.6291854380000004</v>
      </c>
      <c r="E43" s="8">
        <v>0.869023569</v>
      </c>
      <c r="F43">
        <v>0.86918085820000002</v>
      </c>
      <c r="G43" s="8">
        <v>0.869023569</v>
      </c>
      <c r="H43">
        <v>0.86900866939999999</v>
      </c>
      <c r="I43" s="8">
        <v>0.869023569</v>
      </c>
      <c r="J43" s="8">
        <v>0.83907396950000002</v>
      </c>
      <c r="K43" s="8">
        <v>0.88931094259999999</v>
      </c>
      <c r="L43" s="8">
        <v>0.83907396950000002</v>
      </c>
      <c r="M43">
        <v>0.85464470390000002</v>
      </c>
      <c r="N43">
        <v>0.91112041229999996</v>
      </c>
      <c r="P43" t="s">
        <v>81</v>
      </c>
      <c r="Q43" t="s">
        <v>36</v>
      </c>
      <c r="R43" t="s">
        <v>83</v>
      </c>
      <c r="S43">
        <v>10.24572749</v>
      </c>
      <c r="T43">
        <v>0.869023569</v>
      </c>
      <c r="U43">
        <v>0.86918085820000002</v>
      </c>
      <c r="V43">
        <v>0.869023569</v>
      </c>
      <c r="W43">
        <v>0.86900866939999999</v>
      </c>
      <c r="X43">
        <v>0.869023569</v>
      </c>
      <c r="Y43">
        <v>0.83907396950000002</v>
      </c>
      <c r="Z43">
        <v>0.88931094259999999</v>
      </c>
      <c r="AA43">
        <v>0.83907396950000002</v>
      </c>
      <c r="AB43">
        <v>0.85464470390000002</v>
      </c>
      <c r="AC43">
        <v>0.91112041229999996</v>
      </c>
    </row>
    <row r="44" spans="1:29" x14ac:dyDescent="0.25">
      <c r="A44">
        <v>4</v>
      </c>
      <c r="B44" t="s">
        <v>36</v>
      </c>
      <c r="C44" s="8" t="s">
        <v>147</v>
      </c>
      <c r="D44">
        <v>9.5636878010000004</v>
      </c>
      <c r="E44" s="8">
        <v>0.869023569</v>
      </c>
      <c r="F44">
        <v>0.86918085820000002</v>
      </c>
      <c r="G44" s="8">
        <v>0.869023569</v>
      </c>
      <c r="H44">
        <v>0.86900866939999999</v>
      </c>
      <c r="I44" s="8">
        <v>0.869023569</v>
      </c>
      <c r="J44" s="8">
        <v>0.83907396950000002</v>
      </c>
      <c r="K44" s="8">
        <v>0.88931094259999999</v>
      </c>
      <c r="L44" s="8">
        <v>0.83907396950000002</v>
      </c>
      <c r="M44">
        <v>0.85464470390000002</v>
      </c>
      <c r="N44">
        <v>0.91112041229999996</v>
      </c>
    </row>
    <row r="45" spans="1:29" x14ac:dyDescent="0.25">
      <c r="B45" s="7" t="s">
        <v>36</v>
      </c>
      <c r="C45" s="8" t="s">
        <v>147</v>
      </c>
      <c r="D45" s="7">
        <f>AVERAGE(D40:D44)</f>
        <v>8.2632564542000004</v>
      </c>
      <c r="E45" s="7">
        <f t="shared" ref="E45:N45" si="3">AVERAGE(E40:E44)</f>
        <v>0.869023569</v>
      </c>
      <c r="F45" s="7">
        <f t="shared" si="3"/>
        <v>0.86918085820000002</v>
      </c>
      <c r="G45" s="7">
        <f t="shared" si="3"/>
        <v>0.869023569</v>
      </c>
      <c r="H45" s="7">
        <f t="shared" si="3"/>
        <v>0.86900866939999999</v>
      </c>
      <c r="I45" s="7">
        <f t="shared" si="3"/>
        <v>0.869023569</v>
      </c>
      <c r="J45" s="7">
        <f t="shared" si="3"/>
        <v>0.83907396950000002</v>
      </c>
      <c r="K45" s="7">
        <f t="shared" si="3"/>
        <v>0.8893109426000001</v>
      </c>
      <c r="L45" s="7">
        <f t="shared" si="3"/>
        <v>0.83907396950000002</v>
      </c>
      <c r="M45" s="7">
        <f t="shared" si="3"/>
        <v>0.85464470390000002</v>
      </c>
      <c r="N45" s="7">
        <f t="shared" si="3"/>
        <v>0.91112041230000007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3C23-7FF5-4860-A113-53EF9E37EA00}">
  <dimension ref="A1:AC45"/>
  <sheetViews>
    <sheetView topLeftCell="A21" workbookViewId="0">
      <selection activeCell="N45" sqref="C45:N45"/>
    </sheetView>
  </sheetViews>
  <sheetFormatPr defaultRowHeight="15" x14ac:dyDescent="0.25"/>
  <cols>
    <col min="14" max="14" width="15.42578125" customWidth="1"/>
  </cols>
  <sheetData>
    <row r="1" spans="1:29" ht="21" x14ac:dyDescent="0.35">
      <c r="A1" s="12" t="s">
        <v>3</v>
      </c>
    </row>
    <row r="3" spans="1:29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29" x14ac:dyDescent="0.25">
      <c r="A4">
        <v>0</v>
      </c>
      <c r="B4" t="s">
        <v>37</v>
      </c>
      <c r="C4" t="s">
        <v>56</v>
      </c>
      <c r="D4">
        <v>383.56972861289898</v>
      </c>
      <c r="E4">
        <v>0.95774410774410701</v>
      </c>
      <c r="F4">
        <v>0.95862650571246599</v>
      </c>
      <c r="G4">
        <v>0.95774410774410701</v>
      </c>
      <c r="H4">
        <v>0.95772316534924895</v>
      </c>
      <c r="I4">
        <v>0.95774410774410701</v>
      </c>
      <c r="J4">
        <v>0.91869000000000001</v>
      </c>
      <c r="K4">
        <v>0.92440299999999997</v>
      </c>
      <c r="L4">
        <v>0.91869000000000001</v>
      </c>
      <c r="M4">
        <v>0.92091000000000001</v>
      </c>
      <c r="N4">
        <v>0.95487900000000003</v>
      </c>
      <c r="P4" t="s">
        <v>78</v>
      </c>
      <c r="Q4" t="s">
        <v>37</v>
      </c>
      <c r="R4" t="s">
        <v>104</v>
      </c>
      <c r="S4">
        <v>384.62385339999997</v>
      </c>
      <c r="T4">
        <v>0.95841750839999995</v>
      </c>
      <c r="U4">
        <v>0.95933817610000005</v>
      </c>
      <c r="V4">
        <v>0.95841750839999995</v>
      </c>
      <c r="W4">
        <v>0.95839608970000001</v>
      </c>
      <c r="X4">
        <v>0.95841750839999995</v>
      </c>
      <c r="Y4">
        <v>0.92038396389999999</v>
      </c>
      <c r="Z4">
        <v>0.92453062770000005</v>
      </c>
      <c r="AA4">
        <v>0.92038396389999999</v>
      </c>
      <c r="AB4">
        <v>0.92207753690000005</v>
      </c>
      <c r="AC4">
        <v>0.95489455479999996</v>
      </c>
    </row>
    <row r="5" spans="1:29" x14ac:dyDescent="0.25">
      <c r="A5">
        <v>1</v>
      </c>
      <c r="B5" t="s">
        <v>37</v>
      </c>
      <c r="C5" t="s">
        <v>56</v>
      </c>
      <c r="D5">
        <v>1532.74051523208</v>
      </c>
      <c r="E5">
        <v>0.95774410774410701</v>
      </c>
      <c r="F5">
        <v>0.95862650571246599</v>
      </c>
      <c r="G5">
        <v>0.95774410774410701</v>
      </c>
      <c r="H5">
        <v>0.95772316534924895</v>
      </c>
      <c r="I5">
        <v>0.95774410774410701</v>
      </c>
      <c r="J5">
        <v>0.91869000000000001</v>
      </c>
      <c r="K5">
        <v>0.92440299999999997</v>
      </c>
      <c r="L5">
        <v>0.91869000000000001</v>
      </c>
      <c r="M5">
        <v>0.92091000000000001</v>
      </c>
      <c r="N5">
        <v>0.95487900000000003</v>
      </c>
      <c r="P5" t="s">
        <v>79</v>
      </c>
      <c r="Q5" t="s">
        <v>37</v>
      </c>
      <c r="R5" t="s">
        <v>103</v>
      </c>
      <c r="S5">
        <v>376.76983739999997</v>
      </c>
      <c r="T5">
        <v>0.95664983159999994</v>
      </c>
      <c r="U5">
        <v>0.95747567030000003</v>
      </c>
      <c r="V5">
        <v>0.95664983159999994</v>
      </c>
      <c r="W5">
        <v>0.95662949129999997</v>
      </c>
      <c r="X5">
        <v>0.95664983159999994</v>
      </c>
      <c r="Y5">
        <v>0.91699604739999996</v>
      </c>
      <c r="Z5">
        <v>0.9247574127</v>
      </c>
      <c r="AA5">
        <v>0.91699604739999996</v>
      </c>
      <c r="AB5">
        <v>0.91984733249999995</v>
      </c>
      <c r="AC5">
        <v>0.95492481169999999</v>
      </c>
    </row>
    <row r="6" spans="1:29" x14ac:dyDescent="0.25">
      <c r="A6">
        <v>2</v>
      </c>
      <c r="B6" t="s">
        <v>37</v>
      </c>
      <c r="C6" t="s">
        <v>56</v>
      </c>
      <c r="D6">
        <v>1517.95143985748</v>
      </c>
      <c r="E6">
        <v>0.95774410774410701</v>
      </c>
      <c r="F6">
        <v>0.95862650571246599</v>
      </c>
      <c r="G6">
        <v>0.95774410774410701</v>
      </c>
      <c r="H6">
        <v>0.95772316534924895</v>
      </c>
      <c r="I6">
        <v>0.95774410774410701</v>
      </c>
      <c r="J6">
        <v>0.91869000000000001</v>
      </c>
      <c r="K6">
        <v>0.92440299999999997</v>
      </c>
      <c r="L6">
        <v>0.91869000000000001</v>
      </c>
      <c r="M6">
        <v>0.92091000000000001</v>
      </c>
      <c r="N6">
        <v>0.95487900000000003</v>
      </c>
      <c r="P6" t="s">
        <v>80</v>
      </c>
      <c r="Q6" t="s">
        <v>37</v>
      </c>
      <c r="R6" t="s">
        <v>56</v>
      </c>
      <c r="S6">
        <v>462.32216529999999</v>
      </c>
      <c r="T6">
        <v>0.95774410769999996</v>
      </c>
      <c r="U6">
        <v>0.95862650569999996</v>
      </c>
      <c r="V6">
        <v>0.95774410769999996</v>
      </c>
      <c r="W6">
        <v>0.95772316530000001</v>
      </c>
      <c r="X6">
        <v>0.95774410769999996</v>
      </c>
      <c r="Y6">
        <v>0.91869000560000003</v>
      </c>
      <c r="Z6">
        <v>0.92440333370000005</v>
      </c>
      <c r="AA6">
        <v>0.91869000560000003</v>
      </c>
      <c r="AB6">
        <v>0.92091040449999995</v>
      </c>
      <c r="AC6">
        <v>0.9548794263</v>
      </c>
    </row>
    <row r="7" spans="1:29" x14ac:dyDescent="0.25">
      <c r="A7">
        <v>3</v>
      </c>
      <c r="B7" t="s">
        <v>37</v>
      </c>
      <c r="C7" t="s">
        <v>56</v>
      </c>
      <c r="D7">
        <v>1522.4130251407601</v>
      </c>
      <c r="E7">
        <v>0.95774410774410701</v>
      </c>
      <c r="F7">
        <v>0.95862650571246599</v>
      </c>
      <c r="G7">
        <v>0.95774410774410701</v>
      </c>
      <c r="H7">
        <v>0.95772316534924895</v>
      </c>
      <c r="I7">
        <v>0.95774410774410701</v>
      </c>
      <c r="J7">
        <v>0.91869000000000001</v>
      </c>
      <c r="K7">
        <v>0.92440299999999997</v>
      </c>
      <c r="L7">
        <v>0.91869000000000001</v>
      </c>
      <c r="M7">
        <v>0.92091000000000001</v>
      </c>
      <c r="N7">
        <v>0.95487900000000003</v>
      </c>
      <c r="P7" t="s">
        <v>81</v>
      </c>
      <c r="Q7" t="s">
        <v>37</v>
      </c>
      <c r="R7" t="s">
        <v>109</v>
      </c>
      <c r="S7">
        <v>451.23709989999998</v>
      </c>
      <c r="T7">
        <v>0.95841750839999995</v>
      </c>
      <c r="U7">
        <v>0.95933817610000005</v>
      </c>
      <c r="V7">
        <v>0.95841750839999995</v>
      </c>
      <c r="W7">
        <v>0.95839608970000001</v>
      </c>
      <c r="X7">
        <v>0.95841750839999995</v>
      </c>
      <c r="Y7">
        <v>0.92038396389999999</v>
      </c>
      <c r="Z7">
        <v>0.92453062770000005</v>
      </c>
      <c r="AA7">
        <v>0.92038396389999999</v>
      </c>
      <c r="AB7">
        <v>0.92207753690000005</v>
      </c>
      <c r="AC7">
        <v>0.95489455479999996</v>
      </c>
    </row>
    <row r="8" spans="1:29" x14ac:dyDescent="0.25">
      <c r="A8">
        <v>4</v>
      </c>
      <c r="B8" t="s">
        <v>37</v>
      </c>
      <c r="C8" t="s">
        <v>56</v>
      </c>
      <c r="D8">
        <v>1477.0290369987399</v>
      </c>
      <c r="E8">
        <v>0.95774410774410701</v>
      </c>
      <c r="F8">
        <v>0.95862650571246599</v>
      </c>
      <c r="G8">
        <v>0.95774410774410701</v>
      </c>
      <c r="H8">
        <v>0.95772316534924895</v>
      </c>
      <c r="I8">
        <v>0.95774410774410701</v>
      </c>
      <c r="J8">
        <v>0.91869000000000001</v>
      </c>
      <c r="K8">
        <v>0.92440299999999997</v>
      </c>
      <c r="L8">
        <v>0.91869000000000001</v>
      </c>
      <c r="M8">
        <v>0.92091000000000001</v>
      </c>
      <c r="N8">
        <v>0.95487900000000003</v>
      </c>
    </row>
    <row r="9" spans="1:29" x14ac:dyDescent="0.25">
      <c r="B9" s="7" t="s">
        <v>37</v>
      </c>
      <c r="C9" s="7" t="s">
        <v>56</v>
      </c>
      <c r="D9" s="7">
        <f>AVERAGE(D4:D8)</f>
        <v>1286.7407491683916</v>
      </c>
      <c r="E9" s="7">
        <f t="shared" ref="E9:N9" si="0">AVERAGE(E4:E8)</f>
        <v>0.95774410774410712</v>
      </c>
      <c r="F9" s="7">
        <f t="shared" si="0"/>
        <v>0.95862650571246599</v>
      </c>
      <c r="G9" s="7">
        <f t="shared" si="0"/>
        <v>0.95774410774410712</v>
      </c>
      <c r="H9" s="7">
        <f t="shared" si="0"/>
        <v>0.95772316534924895</v>
      </c>
      <c r="I9" s="7">
        <f t="shared" si="0"/>
        <v>0.95774410774410712</v>
      </c>
      <c r="J9" s="7">
        <f t="shared" si="0"/>
        <v>0.91869000000000001</v>
      </c>
      <c r="K9" s="7">
        <f t="shared" si="0"/>
        <v>0.92440300000000009</v>
      </c>
      <c r="L9" s="7">
        <f t="shared" si="0"/>
        <v>0.91869000000000001</v>
      </c>
      <c r="M9" s="7">
        <f t="shared" si="0"/>
        <v>0.9209099999999999</v>
      </c>
      <c r="N9" s="7">
        <f t="shared" si="0"/>
        <v>0.95487900000000003</v>
      </c>
    </row>
    <row r="13" spans="1:29" ht="21" x14ac:dyDescent="0.35">
      <c r="A13" s="12" t="s">
        <v>5</v>
      </c>
    </row>
    <row r="15" spans="1:29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29" x14ac:dyDescent="0.25">
      <c r="A16">
        <v>0</v>
      </c>
      <c r="B16" t="s">
        <v>37</v>
      </c>
      <c r="C16" t="s">
        <v>58</v>
      </c>
      <c r="D16">
        <v>19.67302608</v>
      </c>
      <c r="E16">
        <v>0.87003366999999998</v>
      </c>
      <c r="F16">
        <v>0.87032444399999997</v>
      </c>
      <c r="G16">
        <v>0.87003366999999998</v>
      </c>
      <c r="H16">
        <v>0.87000737520000004</v>
      </c>
      <c r="I16">
        <v>0.87003366999999998</v>
      </c>
      <c r="J16">
        <v>0.83399209490000004</v>
      </c>
      <c r="K16">
        <v>0.88831046250000001</v>
      </c>
      <c r="L16">
        <v>0.83399209490000004</v>
      </c>
      <c r="M16">
        <v>0.85065089469999999</v>
      </c>
      <c r="N16">
        <v>0.91045476089999999</v>
      </c>
      <c r="P16" t="s">
        <v>78</v>
      </c>
      <c r="Q16" t="s">
        <v>37</v>
      </c>
      <c r="R16" t="s">
        <v>58</v>
      </c>
      <c r="S16">
        <v>23.61502814</v>
      </c>
      <c r="T16">
        <v>0.87003366999999998</v>
      </c>
      <c r="U16">
        <v>0.87032444399999997</v>
      </c>
      <c r="V16">
        <v>0.87003366999999998</v>
      </c>
      <c r="W16">
        <v>0.87000737520000004</v>
      </c>
      <c r="X16">
        <v>0.87003366999999998</v>
      </c>
      <c r="Y16">
        <v>0.83399209490000004</v>
      </c>
      <c r="Z16">
        <v>0.88831046250000001</v>
      </c>
      <c r="AA16">
        <v>0.83399209490000004</v>
      </c>
      <c r="AB16">
        <v>0.85065089469999999</v>
      </c>
      <c r="AC16">
        <v>0.91045476089999999</v>
      </c>
    </row>
    <row r="17" spans="1:29" x14ac:dyDescent="0.25">
      <c r="A17">
        <v>1</v>
      </c>
      <c r="B17" t="s">
        <v>37</v>
      </c>
      <c r="C17" t="s">
        <v>58</v>
      </c>
      <c r="D17">
        <v>49.830477950000002</v>
      </c>
      <c r="E17">
        <v>0.87003366999999998</v>
      </c>
      <c r="F17">
        <v>0.87032444399999997</v>
      </c>
      <c r="G17">
        <v>0.87003366999999998</v>
      </c>
      <c r="H17">
        <v>0.87000737520000004</v>
      </c>
      <c r="I17">
        <v>0.87003366999999998</v>
      </c>
      <c r="J17">
        <v>0.83399209490000004</v>
      </c>
      <c r="K17">
        <v>0.88831046250000001</v>
      </c>
      <c r="L17">
        <v>0.83399209490000004</v>
      </c>
      <c r="M17">
        <v>0.85065089469999999</v>
      </c>
      <c r="N17">
        <v>0.91045476089999999</v>
      </c>
      <c r="P17" t="s">
        <v>79</v>
      </c>
      <c r="Q17" t="s">
        <v>37</v>
      </c>
      <c r="R17" t="s">
        <v>58</v>
      </c>
      <c r="S17">
        <v>25.205792429999999</v>
      </c>
      <c r="T17">
        <v>0.87003366999999998</v>
      </c>
      <c r="U17">
        <v>0.87032444399999997</v>
      </c>
      <c r="V17">
        <v>0.87003366999999998</v>
      </c>
      <c r="W17">
        <v>0.87000737520000004</v>
      </c>
      <c r="X17">
        <v>0.87003366999999998</v>
      </c>
      <c r="Y17">
        <v>0.83399209490000004</v>
      </c>
      <c r="Z17">
        <v>0.88831046250000001</v>
      </c>
      <c r="AA17">
        <v>0.83399209490000004</v>
      </c>
      <c r="AB17">
        <v>0.85065089469999999</v>
      </c>
      <c r="AC17">
        <v>0.91045476089999999</v>
      </c>
    </row>
    <row r="18" spans="1:29" x14ac:dyDescent="0.25">
      <c r="A18">
        <v>2</v>
      </c>
      <c r="B18" t="s">
        <v>37</v>
      </c>
      <c r="C18" t="s">
        <v>58</v>
      </c>
      <c r="D18">
        <v>49.494014980000003</v>
      </c>
      <c r="E18">
        <v>0.87003366999999998</v>
      </c>
      <c r="F18">
        <v>0.87032444399999997</v>
      </c>
      <c r="G18">
        <v>0.87003366999999998</v>
      </c>
      <c r="H18">
        <v>0.87000737520000004</v>
      </c>
      <c r="I18">
        <v>0.87003366999999998</v>
      </c>
      <c r="J18">
        <v>0.83399209490000004</v>
      </c>
      <c r="K18">
        <v>0.88831046250000001</v>
      </c>
      <c r="L18">
        <v>0.83399209490000004</v>
      </c>
      <c r="M18">
        <v>0.85065089469999999</v>
      </c>
      <c r="N18">
        <v>0.91045476089999999</v>
      </c>
      <c r="P18" t="s">
        <v>80</v>
      </c>
      <c r="Q18" t="s">
        <v>37</v>
      </c>
      <c r="R18" t="s">
        <v>58</v>
      </c>
      <c r="S18">
        <v>23.178834680000001</v>
      </c>
      <c r="T18">
        <v>0.87003366999999998</v>
      </c>
      <c r="U18">
        <v>0.87032444399999997</v>
      </c>
      <c r="V18">
        <v>0.87003366999999998</v>
      </c>
      <c r="W18">
        <v>0.87000737520000004</v>
      </c>
      <c r="X18">
        <v>0.87003366999999998</v>
      </c>
      <c r="Y18">
        <v>0.83399209490000004</v>
      </c>
      <c r="Z18">
        <v>0.88831046250000001</v>
      </c>
      <c r="AA18">
        <v>0.83399209490000004</v>
      </c>
      <c r="AB18">
        <v>0.85065089469999999</v>
      </c>
      <c r="AC18">
        <v>0.91045476089999999</v>
      </c>
    </row>
    <row r="19" spans="1:29" x14ac:dyDescent="0.25">
      <c r="A19">
        <v>3</v>
      </c>
      <c r="B19" t="s">
        <v>37</v>
      </c>
      <c r="C19" t="s">
        <v>58</v>
      </c>
      <c r="D19">
        <v>49.478432660000003</v>
      </c>
      <c r="E19">
        <v>0.87003366999999998</v>
      </c>
      <c r="F19">
        <v>0.87032444399999997</v>
      </c>
      <c r="G19">
        <v>0.87003366999999998</v>
      </c>
      <c r="H19">
        <v>0.87000737520000004</v>
      </c>
      <c r="I19">
        <v>0.87003366999999998</v>
      </c>
      <c r="J19">
        <v>0.83399209490000004</v>
      </c>
      <c r="K19">
        <v>0.88831046250000001</v>
      </c>
      <c r="L19">
        <v>0.83399209490000004</v>
      </c>
      <c r="M19">
        <v>0.85065089469999999</v>
      </c>
      <c r="N19">
        <v>0.91045476089999999</v>
      </c>
      <c r="P19" t="s">
        <v>81</v>
      </c>
      <c r="Q19" t="s">
        <v>37</v>
      </c>
      <c r="R19" t="s">
        <v>58</v>
      </c>
      <c r="S19">
        <v>22.31550026</v>
      </c>
      <c r="T19">
        <v>0.87003366999999998</v>
      </c>
      <c r="U19">
        <v>0.87032444399999997</v>
      </c>
      <c r="V19">
        <v>0.87003366999999998</v>
      </c>
      <c r="W19">
        <v>0.87000737520000004</v>
      </c>
      <c r="X19">
        <v>0.87003366999999998</v>
      </c>
      <c r="Y19">
        <v>0.83399209490000004</v>
      </c>
      <c r="Z19">
        <v>0.88831046250000001</v>
      </c>
      <c r="AA19">
        <v>0.83399209490000004</v>
      </c>
      <c r="AB19">
        <v>0.85065089469999999</v>
      </c>
      <c r="AC19">
        <v>0.91044719669999996</v>
      </c>
    </row>
    <row r="20" spans="1:29" x14ac:dyDescent="0.25">
      <c r="A20">
        <v>4</v>
      </c>
      <c r="B20" t="s">
        <v>37</v>
      </c>
      <c r="C20" t="s">
        <v>58</v>
      </c>
      <c r="D20">
        <v>49.244971509999999</v>
      </c>
      <c r="E20">
        <v>0.87003366999999998</v>
      </c>
      <c r="F20">
        <v>0.87032444399999997</v>
      </c>
      <c r="G20">
        <v>0.87003366999999998</v>
      </c>
      <c r="H20">
        <v>0.87000737520000004</v>
      </c>
      <c r="I20">
        <v>0.87003366999999998</v>
      </c>
      <c r="J20">
        <v>0.83399209490000004</v>
      </c>
      <c r="K20">
        <v>0.88831046250000001</v>
      </c>
      <c r="L20">
        <v>0.83399209490000004</v>
      </c>
      <c r="M20">
        <v>0.85065089469999999</v>
      </c>
      <c r="N20">
        <v>0.91045476089999999</v>
      </c>
    </row>
    <row r="21" spans="1:29" x14ac:dyDescent="0.25">
      <c r="B21" s="7" t="s">
        <v>37</v>
      </c>
      <c r="C21" s="7" t="s">
        <v>58</v>
      </c>
      <c r="D21" s="7">
        <f>AVERAGE(D16:D20)</f>
        <v>43.544184635999997</v>
      </c>
      <c r="E21" s="7">
        <f t="shared" ref="E21:N21" si="1">AVERAGE(E16:E20)</f>
        <v>0.87003366999999998</v>
      </c>
      <c r="F21" s="7">
        <f t="shared" si="1"/>
        <v>0.87032444399999986</v>
      </c>
      <c r="G21" s="7">
        <f t="shared" si="1"/>
        <v>0.87003366999999998</v>
      </c>
      <c r="H21" s="7">
        <f t="shared" si="1"/>
        <v>0.87000737519999993</v>
      </c>
      <c r="I21" s="7">
        <f t="shared" si="1"/>
        <v>0.87003366999999998</v>
      </c>
      <c r="J21" s="7">
        <f t="shared" si="1"/>
        <v>0.83399209489999993</v>
      </c>
      <c r="K21" s="7">
        <f t="shared" si="1"/>
        <v>0.88831046250000001</v>
      </c>
      <c r="L21" s="7">
        <f t="shared" si="1"/>
        <v>0.83399209489999993</v>
      </c>
      <c r="M21" s="7">
        <f t="shared" si="1"/>
        <v>0.85065089469999999</v>
      </c>
      <c r="N21" s="7">
        <f t="shared" si="1"/>
        <v>0.9104547609000001</v>
      </c>
    </row>
    <row r="25" spans="1:29" ht="21" x14ac:dyDescent="0.35">
      <c r="A25" s="12" t="s">
        <v>4</v>
      </c>
    </row>
    <row r="27" spans="1:29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29" x14ac:dyDescent="0.25">
      <c r="A28">
        <v>0</v>
      </c>
      <c r="B28" t="s">
        <v>37</v>
      </c>
      <c r="C28" t="s">
        <v>48</v>
      </c>
      <c r="D28">
        <v>418.3325658</v>
      </c>
      <c r="E28">
        <v>0.95841750839999995</v>
      </c>
      <c r="F28">
        <v>0.95933817610000005</v>
      </c>
      <c r="G28">
        <v>0.95841750839999995</v>
      </c>
      <c r="H28">
        <v>0.95839608970000001</v>
      </c>
      <c r="I28">
        <v>0.95841750839999995</v>
      </c>
      <c r="J28">
        <v>0.92038396389999999</v>
      </c>
      <c r="K28">
        <v>0.92453062770000005</v>
      </c>
      <c r="L28">
        <v>0.92038396389999999</v>
      </c>
      <c r="M28">
        <v>0.92207753690000005</v>
      </c>
      <c r="N28">
        <v>0.95489455479999996</v>
      </c>
      <c r="P28" t="s">
        <v>78</v>
      </c>
      <c r="Q28" t="s">
        <v>37</v>
      </c>
      <c r="R28" t="s">
        <v>48</v>
      </c>
      <c r="S28">
        <v>791.37500739999996</v>
      </c>
      <c r="T28">
        <v>0.95841750839999995</v>
      </c>
      <c r="U28">
        <v>0.95933817610000005</v>
      </c>
      <c r="V28">
        <v>0.95841750839999995</v>
      </c>
      <c r="W28">
        <v>0.95839608970000001</v>
      </c>
      <c r="X28">
        <v>0.95841750839999995</v>
      </c>
      <c r="Y28">
        <v>0.92038396389999999</v>
      </c>
      <c r="Z28">
        <v>0.92453062770000005</v>
      </c>
      <c r="AA28">
        <v>0.92038396389999999</v>
      </c>
      <c r="AB28">
        <v>0.92207753690000005</v>
      </c>
      <c r="AC28">
        <v>0.95489455479999996</v>
      </c>
    </row>
    <row r="29" spans="1:29" x14ac:dyDescent="0.25">
      <c r="A29">
        <v>1</v>
      </c>
      <c r="B29" t="s">
        <v>37</v>
      </c>
      <c r="C29" t="s">
        <v>48</v>
      </c>
      <c r="D29">
        <v>1853.926113</v>
      </c>
      <c r="E29">
        <v>0.95841750839999995</v>
      </c>
      <c r="F29">
        <v>0.95933817610000005</v>
      </c>
      <c r="G29">
        <v>0.95841750839999995</v>
      </c>
      <c r="H29">
        <v>0.95839608970000001</v>
      </c>
      <c r="I29">
        <v>0.95841750839999995</v>
      </c>
      <c r="J29">
        <v>0.92038396389999999</v>
      </c>
      <c r="K29">
        <v>0.92453062770000005</v>
      </c>
      <c r="L29">
        <v>0.92038396389999999</v>
      </c>
      <c r="M29">
        <v>0.92207753690000005</v>
      </c>
      <c r="N29">
        <v>0.95489455479999996</v>
      </c>
      <c r="P29" t="s">
        <v>79</v>
      </c>
      <c r="Q29" t="s">
        <v>37</v>
      </c>
      <c r="R29" t="s">
        <v>48</v>
      </c>
      <c r="S29">
        <v>791.38900020000005</v>
      </c>
      <c r="T29">
        <v>0.95841750839999995</v>
      </c>
      <c r="U29">
        <v>0.95933817610000005</v>
      </c>
      <c r="V29">
        <v>0.95841750839999995</v>
      </c>
      <c r="W29">
        <v>0.95839608970000001</v>
      </c>
      <c r="X29">
        <v>0.95841750839999995</v>
      </c>
      <c r="Y29">
        <v>0.92038396389999999</v>
      </c>
      <c r="Z29">
        <v>0.92453062770000005</v>
      </c>
      <c r="AA29">
        <v>0.92038396389999999</v>
      </c>
      <c r="AB29">
        <v>0.92207753690000005</v>
      </c>
      <c r="AC29">
        <v>0.95489455479999996</v>
      </c>
    </row>
    <row r="30" spans="1:29" x14ac:dyDescent="0.25">
      <c r="A30">
        <v>2</v>
      </c>
      <c r="B30" t="s">
        <v>37</v>
      </c>
      <c r="C30" t="s">
        <v>48</v>
      </c>
      <c r="D30">
        <v>1840.9894549999999</v>
      </c>
      <c r="E30">
        <v>0.95841750839999995</v>
      </c>
      <c r="F30">
        <v>0.95933817610000005</v>
      </c>
      <c r="G30">
        <v>0.95841750839999995</v>
      </c>
      <c r="H30">
        <v>0.95839608970000001</v>
      </c>
      <c r="I30">
        <v>0.95841750839999995</v>
      </c>
      <c r="J30">
        <v>0.92038396389999999</v>
      </c>
      <c r="K30">
        <v>0.92453062770000005</v>
      </c>
      <c r="L30">
        <v>0.92038396389999999</v>
      </c>
      <c r="M30">
        <v>0.92207753690000005</v>
      </c>
      <c r="N30">
        <v>0.95489455479999996</v>
      </c>
      <c r="P30" t="s">
        <v>80</v>
      </c>
      <c r="Q30" t="s">
        <v>37</v>
      </c>
      <c r="R30" t="s">
        <v>48</v>
      </c>
      <c r="S30">
        <v>845.70141960000001</v>
      </c>
      <c r="T30">
        <v>0.95841750839999995</v>
      </c>
      <c r="U30">
        <v>0.95933817610000005</v>
      </c>
      <c r="V30">
        <v>0.95841750839999995</v>
      </c>
      <c r="W30">
        <v>0.95839608970000001</v>
      </c>
      <c r="X30">
        <v>0.95841750839999995</v>
      </c>
      <c r="Y30">
        <v>0.92038396389999999</v>
      </c>
      <c r="Z30">
        <v>0.92453062770000005</v>
      </c>
      <c r="AA30">
        <v>0.92038396389999999</v>
      </c>
      <c r="AB30">
        <v>0.92207753690000005</v>
      </c>
      <c r="AC30">
        <v>0.95489455479999996</v>
      </c>
    </row>
    <row r="31" spans="1:29" x14ac:dyDescent="0.25">
      <c r="A31">
        <v>3</v>
      </c>
      <c r="B31" t="s">
        <v>37</v>
      </c>
      <c r="C31" t="s">
        <v>48</v>
      </c>
      <c r="D31">
        <v>1829.4160460000001</v>
      </c>
      <c r="E31">
        <v>0.95841750839999995</v>
      </c>
      <c r="F31">
        <v>0.95933817610000005</v>
      </c>
      <c r="G31">
        <v>0.95841750839999995</v>
      </c>
      <c r="H31">
        <v>0.95839608970000001</v>
      </c>
      <c r="I31">
        <v>0.95841750839999995</v>
      </c>
      <c r="J31">
        <v>0.92038396389999999</v>
      </c>
      <c r="K31">
        <v>0.92453062770000005</v>
      </c>
      <c r="L31">
        <v>0.92038396389999999</v>
      </c>
      <c r="M31">
        <v>0.92207753690000005</v>
      </c>
      <c r="N31">
        <v>0.95489455479999996</v>
      </c>
      <c r="P31" t="s">
        <v>81</v>
      </c>
      <c r="Q31" t="s">
        <v>37</v>
      </c>
      <c r="R31" t="s">
        <v>48</v>
      </c>
      <c r="S31">
        <v>791.4499462</v>
      </c>
      <c r="T31">
        <v>0.95841750839999995</v>
      </c>
      <c r="U31">
        <v>0.95933817610000005</v>
      </c>
      <c r="V31">
        <v>0.95841750839999995</v>
      </c>
      <c r="W31">
        <v>0.95839608970000001</v>
      </c>
      <c r="X31">
        <v>0.95841750839999995</v>
      </c>
      <c r="Y31">
        <v>0.92038396389999999</v>
      </c>
      <c r="Z31">
        <v>0.92453062770000005</v>
      </c>
      <c r="AA31">
        <v>0.92038396389999999</v>
      </c>
      <c r="AB31">
        <v>0.92207753690000005</v>
      </c>
      <c r="AC31">
        <v>0.95489455479999996</v>
      </c>
    </row>
    <row r="32" spans="1:29" x14ac:dyDescent="0.25">
      <c r="A32">
        <v>4</v>
      </c>
      <c r="B32" t="s">
        <v>37</v>
      </c>
      <c r="C32" t="s">
        <v>48</v>
      </c>
      <c r="D32">
        <v>1797.648291</v>
      </c>
      <c r="E32">
        <v>0.95841750839999995</v>
      </c>
      <c r="F32">
        <v>0.95933817610000005</v>
      </c>
      <c r="G32">
        <v>0.95841750839999995</v>
      </c>
      <c r="H32">
        <v>0.95839608970000001</v>
      </c>
      <c r="I32">
        <v>0.95841750839999995</v>
      </c>
      <c r="J32">
        <v>0.92038396389999999</v>
      </c>
      <c r="K32">
        <v>0.92453062770000005</v>
      </c>
      <c r="L32">
        <v>0.92038396389999999</v>
      </c>
      <c r="M32">
        <v>0.92207753690000005</v>
      </c>
      <c r="N32">
        <v>0.95489455479999996</v>
      </c>
    </row>
    <row r="33" spans="1:29" x14ac:dyDescent="0.25">
      <c r="B33" s="7" t="s">
        <v>37</v>
      </c>
      <c r="C33" s="7" t="s">
        <v>48</v>
      </c>
      <c r="D33" s="7">
        <f>AVERAGE(D28:D32)</f>
        <v>1548.0624941599999</v>
      </c>
      <c r="E33" s="7">
        <f t="shared" ref="E33:N33" si="2">AVERAGE(E28:E32)</f>
        <v>0.95841750839999995</v>
      </c>
      <c r="F33" s="7">
        <f t="shared" si="2"/>
        <v>0.95933817609999994</v>
      </c>
      <c r="G33" s="7">
        <f t="shared" si="2"/>
        <v>0.95841750839999995</v>
      </c>
      <c r="H33" s="7">
        <f t="shared" si="2"/>
        <v>0.95839608970000012</v>
      </c>
      <c r="I33" s="7">
        <f t="shared" si="2"/>
        <v>0.95841750839999995</v>
      </c>
      <c r="J33" s="7">
        <f t="shared" si="2"/>
        <v>0.92038396389999999</v>
      </c>
      <c r="K33" s="7">
        <f t="shared" si="2"/>
        <v>0.92453062770000005</v>
      </c>
      <c r="L33" s="7">
        <f t="shared" si="2"/>
        <v>0.92038396389999999</v>
      </c>
      <c r="M33" s="7">
        <f t="shared" si="2"/>
        <v>0.92207753690000005</v>
      </c>
      <c r="N33" s="7">
        <f t="shared" si="2"/>
        <v>0.95489455479999985</v>
      </c>
    </row>
    <row r="37" spans="1:29" ht="21" x14ac:dyDescent="0.35">
      <c r="A37" s="12" t="s">
        <v>6</v>
      </c>
    </row>
    <row r="39" spans="1:29" x14ac:dyDescent="0.25"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</row>
    <row r="40" spans="1:29" x14ac:dyDescent="0.25">
      <c r="A40">
        <v>0</v>
      </c>
      <c r="B40" t="s">
        <v>37</v>
      </c>
      <c r="C40" t="s">
        <v>54</v>
      </c>
      <c r="D40">
        <v>352.62561460000001</v>
      </c>
      <c r="E40">
        <v>0.95841750839999995</v>
      </c>
      <c r="F40">
        <v>0.95933817610000005</v>
      </c>
      <c r="G40">
        <v>0.95841750839999995</v>
      </c>
      <c r="H40">
        <v>0.95839608970000001</v>
      </c>
      <c r="I40">
        <v>0.95841750839999995</v>
      </c>
      <c r="J40">
        <v>0.92038396389999999</v>
      </c>
      <c r="K40">
        <v>0.92453062770000005</v>
      </c>
      <c r="L40">
        <v>0.92038396389999999</v>
      </c>
      <c r="M40">
        <v>0.92207753690000005</v>
      </c>
      <c r="N40">
        <v>0.95489455479999996</v>
      </c>
      <c r="P40" t="s">
        <v>78</v>
      </c>
      <c r="Q40" t="s">
        <v>37</v>
      </c>
      <c r="R40" t="s">
        <v>87</v>
      </c>
      <c r="S40">
        <v>328.51418039999999</v>
      </c>
      <c r="T40">
        <v>0.95774410769999996</v>
      </c>
      <c r="U40">
        <v>0.95862650569999996</v>
      </c>
      <c r="V40">
        <v>0.95774410769999996</v>
      </c>
      <c r="W40">
        <v>0.95772316530000001</v>
      </c>
      <c r="X40">
        <v>0.95774410769999996</v>
      </c>
      <c r="Y40">
        <v>0.91869000560000003</v>
      </c>
      <c r="Z40">
        <v>0.92440333370000005</v>
      </c>
      <c r="AA40">
        <v>0.91869000560000003</v>
      </c>
      <c r="AB40">
        <v>0.92091040449999995</v>
      </c>
      <c r="AC40">
        <v>0.95486177650000004</v>
      </c>
    </row>
    <row r="41" spans="1:29" x14ac:dyDescent="0.25">
      <c r="A41">
        <v>1</v>
      </c>
      <c r="B41" t="s">
        <v>37</v>
      </c>
      <c r="C41" t="s">
        <v>54</v>
      </c>
      <c r="D41">
        <v>1387.0194389999999</v>
      </c>
      <c r="E41">
        <v>0.95841750839999995</v>
      </c>
      <c r="F41">
        <v>0.95933817610000005</v>
      </c>
      <c r="G41">
        <v>0.95841750839999995</v>
      </c>
      <c r="H41">
        <v>0.95839608970000001</v>
      </c>
      <c r="I41">
        <v>0.95841750839999995</v>
      </c>
      <c r="J41">
        <v>0.92038396389999999</v>
      </c>
      <c r="K41">
        <v>0.92453062770000005</v>
      </c>
      <c r="L41">
        <v>0.92038396389999999</v>
      </c>
      <c r="M41">
        <v>0.92207753690000005</v>
      </c>
      <c r="N41">
        <v>0.95489455479999996</v>
      </c>
      <c r="P41" t="s">
        <v>79</v>
      </c>
      <c r="Q41" t="s">
        <v>37</v>
      </c>
      <c r="R41" t="s">
        <v>88</v>
      </c>
      <c r="S41">
        <v>372.46697239999997</v>
      </c>
      <c r="T41">
        <v>0.95446127950000004</v>
      </c>
      <c r="U41">
        <v>0.95495177819999999</v>
      </c>
      <c r="V41">
        <v>0.95446127950000004</v>
      </c>
      <c r="W41">
        <v>0.95444897120000005</v>
      </c>
      <c r="X41">
        <v>0.95446127950000004</v>
      </c>
      <c r="Y41">
        <v>0.91981931110000004</v>
      </c>
      <c r="Z41">
        <v>0.92616396560000003</v>
      </c>
      <c r="AA41">
        <v>0.91981931110000004</v>
      </c>
      <c r="AB41">
        <v>0.92221756639999997</v>
      </c>
      <c r="AC41">
        <v>0.92515330149999997</v>
      </c>
    </row>
    <row r="42" spans="1:29" x14ac:dyDescent="0.25">
      <c r="A42">
        <v>2</v>
      </c>
      <c r="B42" t="s">
        <v>37</v>
      </c>
      <c r="C42" t="s">
        <v>54</v>
      </c>
      <c r="D42">
        <v>1390.3299870000001</v>
      </c>
      <c r="E42">
        <v>0.95841750839999995</v>
      </c>
      <c r="F42">
        <v>0.95933817610000005</v>
      </c>
      <c r="G42">
        <v>0.95841750839999995</v>
      </c>
      <c r="H42">
        <v>0.95839608970000001</v>
      </c>
      <c r="I42">
        <v>0.95841750839999995</v>
      </c>
      <c r="J42">
        <v>0.92038396389999999</v>
      </c>
      <c r="K42">
        <v>0.92453062770000005</v>
      </c>
      <c r="L42">
        <v>0.92038396389999999</v>
      </c>
      <c r="M42">
        <v>0.92207753690000005</v>
      </c>
      <c r="N42">
        <v>0.95489455479999996</v>
      </c>
      <c r="P42" t="s">
        <v>80</v>
      </c>
      <c r="Q42" t="s">
        <v>37</v>
      </c>
      <c r="R42" t="s">
        <v>48</v>
      </c>
      <c r="S42">
        <v>209.99425550000001</v>
      </c>
      <c r="T42">
        <v>0.95841750839999995</v>
      </c>
      <c r="U42">
        <v>0.95933817610000005</v>
      </c>
      <c r="V42">
        <v>0.95841750839999995</v>
      </c>
      <c r="W42">
        <v>0.95839608970000001</v>
      </c>
      <c r="X42">
        <v>0.95841750839999995</v>
      </c>
      <c r="Y42">
        <v>0.92038396389999999</v>
      </c>
      <c r="Z42">
        <v>0.92453062770000005</v>
      </c>
      <c r="AA42">
        <v>0.92038396389999999</v>
      </c>
      <c r="AB42">
        <v>0.92207753690000005</v>
      </c>
      <c r="AC42">
        <v>0.95489455479999996</v>
      </c>
    </row>
    <row r="43" spans="1:29" x14ac:dyDescent="0.25">
      <c r="A43">
        <v>3</v>
      </c>
      <c r="B43" t="s">
        <v>37</v>
      </c>
      <c r="C43" t="s">
        <v>54</v>
      </c>
      <c r="D43">
        <v>1385.89005</v>
      </c>
      <c r="E43">
        <v>0.95841750839999995</v>
      </c>
      <c r="F43">
        <v>0.95933817610000005</v>
      </c>
      <c r="G43">
        <v>0.95841750839999995</v>
      </c>
      <c r="H43">
        <v>0.95839608970000001</v>
      </c>
      <c r="I43">
        <v>0.95841750839999995</v>
      </c>
      <c r="J43">
        <v>0.92038396389999999</v>
      </c>
      <c r="K43">
        <v>0.92453062770000005</v>
      </c>
      <c r="L43">
        <v>0.92038396389999999</v>
      </c>
      <c r="M43">
        <v>0.92207753690000005</v>
      </c>
      <c r="N43">
        <v>0.95489455479999996</v>
      </c>
      <c r="P43" t="s">
        <v>81</v>
      </c>
      <c r="Q43" t="s">
        <v>37</v>
      </c>
      <c r="R43" t="s">
        <v>54</v>
      </c>
      <c r="S43">
        <v>439.81177400000001</v>
      </c>
      <c r="T43">
        <v>0.95841750839999995</v>
      </c>
      <c r="U43">
        <v>0.95933817610000005</v>
      </c>
      <c r="V43">
        <v>0.95841750839999995</v>
      </c>
      <c r="W43">
        <v>0.95839608970000001</v>
      </c>
      <c r="X43">
        <v>0.95841750839999995</v>
      </c>
      <c r="Y43">
        <v>0.92038396389999999</v>
      </c>
      <c r="Z43">
        <v>0.92453062770000005</v>
      </c>
      <c r="AA43">
        <v>0.92038396389999999</v>
      </c>
      <c r="AB43">
        <v>0.92207753690000005</v>
      </c>
      <c r="AC43">
        <v>0.95489455479999996</v>
      </c>
    </row>
    <row r="44" spans="1:29" x14ac:dyDescent="0.25">
      <c r="A44">
        <v>4</v>
      </c>
      <c r="B44" t="s">
        <v>37</v>
      </c>
      <c r="C44" t="s">
        <v>54</v>
      </c>
      <c r="D44">
        <v>1409.7892079999999</v>
      </c>
      <c r="E44">
        <v>0.95841750839999995</v>
      </c>
      <c r="F44">
        <v>0.95933817610000005</v>
      </c>
      <c r="G44">
        <v>0.95841750839999995</v>
      </c>
      <c r="H44">
        <v>0.95839608970000001</v>
      </c>
      <c r="I44">
        <v>0.95841750839999995</v>
      </c>
      <c r="J44">
        <v>0.92038396389999999</v>
      </c>
      <c r="K44">
        <v>0.92453062770000005</v>
      </c>
      <c r="L44">
        <v>0.92038396389999999</v>
      </c>
      <c r="M44">
        <v>0.92207753690000005</v>
      </c>
      <c r="N44">
        <v>0.95489455479999996</v>
      </c>
    </row>
    <row r="45" spans="1:29" x14ac:dyDescent="0.25">
      <c r="B45" s="7" t="s">
        <v>37</v>
      </c>
      <c r="C45" s="7" t="s">
        <v>54</v>
      </c>
      <c r="D45" s="7">
        <f>AVERAGE(D40:D44)</f>
        <v>1185.13085972</v>
      </c>
      <c r="E45" s="7">
        <f t="shared" ref="E45:N45" si="3">AVERAGE(E40:E44)</f>
        <v>0.95841750839999995</v>
      </c>
      <c r="F45" s="7">
        <f t="shared" si="3"/>
        <v>0.95933817609999994</v>
      </c>
      <c r="G45" s="7">
        <f t="shared" si="3"/>
        <v>0.95841750839999995</v>
      </c>
      <c r="H45" s="7">
        <f t="shared" si="3"/>
        <v>0.95839608970000012</v>
      </c>
      <c r="I45" s="7">
        <f t="shared" si="3"/>
        <v>0.95841750839999995</v>
      </c>
      <c r="J45" s="7">
        <f t="shared" si="3"/>
        <v>0.92038396389999999</v>
      </c>
      <c r="K45" s="7">
        <f t="shared" si="3"/>
        <v>0.92453062770000005</v>
      </c>
      <c r="L45" s="7">
        <f t="shared" si="3"/>
        <v>0.92038396389999999</v>
      </c>
      <c r="M45" s="7">
        <f t="shared" si="3"/>
        <v>0.92207753690000005</v>
      </c>
      <c r="N45" s="7">
        <f t="shared" si="3"/>
        <v>0.95489455479999985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FAB2-2C5F-44D4-B269-F53EC5597F6A}">
  <dimension ref="A1:AC45"/>
  <sheetViews>
    <sheetView topLeftCell="A15" workbookViewId="0">
      <selection activeCell="N45" sqref="C45:N45"/>
    </sheetView>
  </sheetViews>
  <sheetFormatPr defaultRowHeight="15" x14ac:dyDescent="0.25"/>
  <cols>
    <col min="1" max="1" width="13.5703125" customWidth="1"/>
    <col min="3" max="3" width="73.5703125" customWidth="1"/>
  </cols>
  <sheetData>
    <row r="1" spans="1:29" ht="21" x14ac:dyDescent="0.35">
      <c r="A1" s="12" t="s">
        <v>3</v>
      </c>
    </row>
    <row r="3" spans="1:29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29" x14ac:dyDescent="0.25">
      <c r="A4">
        <v>0</v>
      </c>
      <c r="B4" t="s">
        <v>38</v>
      </c>
      <c r="C4" t="s">
        <v>60</v>
      </c>
      <c r="D4">
        <v>322.807751178741</v>
      </c>
      <c r="E4">
        <v>0.975084175084175</v>
      </c>
      <c r="F4">
        <v>0.97520231358171805</v>
      </c>
      <c r="G4">
        <v>0.975084175084175</v>
      </c>
      <c r="H4">
        <v>0.97508268681743304</v>
      </c>
      <c r="I4">
        <v>0.975084175084175</v>
      </c>
      <c r="J4">
        <v>0.95200499999999999</v>
      </c>
      <c r="K4">
        <v>0.95208099999999996</v>
      </c>
      <c r="L4">
        <v>0.95200499999999999</v>
      </c>
      <c r="M4">
        <v>0.95204200000000005</v>
      </c>
      <c r="N4">
        <v>0.98304100000000005</v>
      </c>
      <c r="P4" t="s">
        <v>78</v>
      </c>
      <c r="Q4" t="s">
        <v>38</v>
      </c>
      <c r="R4" t="s">
        <v>120</v>
      </c>
      <c r="S4">
        <v>353.00411339999999</v>
      </c>
      <c r="T4">
        <v>0.97550505050000003</v>
      </c>
      <c r="U4">
        <v>0.97561637759999997</v>
      </c>
      <c r="V4">
        <v>0.97550505050000003</v>
      </c>
      <c r="W4">
        <v>0.97550365770000003</v>
      </c>
      <c r="X4">
        <v>0.97550505050000003</v>
      </c>
      <c r="Y4">
        <v>0.9508752117</v>
      </c>
      <c r="Z4">
        <v>0.95111451039999995</v>
      </c>
      <c r="AA4">
        <v>0.9508752117</v>
      </c>
      <c r="AB4">
        <v>0.95099005059999997</v>
      </c>
      <c r="AC4">
        <v>0.98258464359999997</v>
      </c>
    </row>
    <row r="5" spans="1:29" x14ac:dyDescent="0.25">
      <c r="A5">
        <v>1</v>
      </c>
      <c r="B5" t="s">
        <v>38</v>
      </c>
      <c r="C5" t="s">
        <v>60</v>
      </c>
      <c r="D5">
        <v>322.47177171707102</v>
      </c>
      <c r="E5">
        <v>0.975084175084175</v>
      </c>
      <c r="F5">
        <v>0.97520231358171805</v>
      </c>
      <c r="G5">
        <v>0.975084175084175</v>
      </c>
      <c r="H5">
        <v>0.97508268681743304</v>
      </c>
      <c r="I5">
        <v>0.975084175084175</v>
      </c>
      <c r="J5">
        <v>0.95200499999999999</v>
      </c>
      <c r="K5">
        <v>0.95208099999999996</v>
      </c>
      <c r="L5">
        <v>0.95200499999999999</v>
      </c>
      <c r="M5">
        <v>0.95204200000000005</v>
      </c>
      <c r="N5">
        <v>0.98304100000000005</v>
      </c>
      <c r="P5" t="s">
        <v>79</v>
      </c>
      <c r="Q5" t="s">
        <v>38</v>
      </c>
      <c r="R5" t="s">
        <v>60</v>
      </c>
      <c r="S5">
        <v>362.53650399999998</v>
      </c>
      <c r="T5">
        <v>0.97457912459999996</v>
      </c>
      <c r="U5">
        <v>0.97470384610000005</v>
      </c>
      <c r="V5">
        <v>0.97457912459999996</v>
      </c>
      <c r="W5">
        <v>0.97457749650000003</v>
      </c>
      <c r="X5">
        <v>0.97457912459999996</v>
      </c>
      <c r="Y5">
        <v>0.95143986449999995</v>
      </c>
      <c r="Z5">
        <v>0.95143986449999995</v>
      </c>
      <c r="AA5">
        <v>0.95143986449999995</v>
      </c>
      <c r="AB5">
        <v>0.95143986449999995</v>
      </c>
      <c r="AC5">
        <v>0.98303345399999997</v>
      </c>
    </row>
    <row r="6" spans="1:29" x14ac:dyDescent="0.25">
      <c r="A6">
        <v>2</v>
      </c>
      <c r="B6" t="s">
        <v>38</v>
      </c>
      <c r="C6" t="s">
        <v>60</v>
      </c>
      <c r="D6">
        <v>322.93414807319601</v>
      </c>
      <c r="E6">
        <v>0.975084175084175</v>
      </c>
      <c r="F6">
        <v>0.97520231358171805</v>
      </c>
      <c r="G6">
        <v>0.975084175084175</v>
      </c>
      <c r="H6">
        <v>0.97508268681743304</v>
      </c>
      <c r="I6">
        <v>0.975084175084175</v>
      </c>
      <c r="J6">
        <v>0.95200499999999999</v>
      </c>
      <c r="K6">
        <v>0.95208099999999996</v>
      </c>
      <c r="L6">
        <v>0.95200499999999999</v>
      </c>
      <c r="M6">
        <v>0.95204200000000005</v>
      </c>
      <c r="N6">
        <v>0.98304100000000005</v>
      </c>
      <c r="P6" t="s">
        <v>80</v>
      </c>
      <c r="Q6" t="s">
        <v>38</v>
      </c>
      <c r="R6" t="s">
        <v>60</v>
      </c>
      <c r="S6">
        <v>371.15326929999998</v>
      </c>
      <c r="T6">
        <v>0.97449494950000004</v>
      </c>
      <c r="U6">
        <v>0.97463657790000002</v>
      </c>
      <c r="V6">
        <v>0.97449494950000004</v>
      </c>
      <c r="W6">
        <v>0.97449309279999996</v>
      </c>
      <c r="X6">
        <v>0.97449494950000004</v>
      </c>
      <c r="Y6">
        <v>0.9497459063</v>
      </c>
      <c r="Z6">
        <v>0.94982566769999999</v>
      </c>
      <c r="AA6">
        <v>0.9497459063</v>
      </c>
      <c r="AB6">
        <v>0.94978525170000005</v>
      </c>
      <c r="AC6">
        <v>0.98340410079999996</v>
      </c>
    </row>
    <row r="7" spans="1:29" x14ac:dyDescent="0.25">
      <c r="A7">
        <v>3</v>
      </c>
      <c r="B7" t="s">
        <v>38</v>
      </c>
      <c r="C7" t="s">
        <v>60</v>
      </c>
      <c r="D7">
        <v>322.20012497901899</v>
      </c>
      <c r="E7">
        <v>0.975084175084175</v>
      </c>
      <c r="F7">
        <v>0.97520231358171805</v>
      </c>
      <c r="G7">
        <v>0.975084175084175</v>
      </c>
      <c r="H7">
        <v>0.97508268681743304</v>
      </c>
      <c r="I7">
        <v>0.975084175084175</v>
      </c>
      <c r="J7">
        <v>0.95200499999999999</v>
      </c>
      <c r="K7">
        <v>0.95208099999999996</v>
      </c>
      <c r="L7">
        <v>0.95200499999999999</v>
      </c>
      <c r="M7">
        <v>0.95204200000000005</v>
      </c>
      <c r="N7">
        <v>0.98304100000000005</v>
      </c>
      <c r="P7" t="s">
        <v>81</v>
      </c>
      <c r="Q7" t="s">
        <v>38</v>
      </c>
      <c r="R7" t="s">
        <v>119</v>
      </c>
      <c r="S7">
        <v>300.6385727</v>
      </c>
      <c r="T7">
        <v>0.97499999999999998</v>
      </c>
      <c r="U7">
        <v>0.97510094430000005</v>
      </c>
      <c r="V7">
        <v>0.97499999999999998</v>
      </c>
      <c r="W7">
        <v>0.97499869130000005</v>
      </c>
      <c r="X7">
        <v>0.97499999999999998</v>
      </c>
      <c r="Y7">
        <v>0.95031055900000005</v>
      </c>
      <c r="Z7">
        <v>0.9506366101</v>
      </c>
      <c r="AA7">
        <v>0.95031055900000005</v>
      </c>
      <c r="AB7">
        <v>0.95046507199999997</v>
      </c>
      <c r="AC7">
        <v>0.98326794490000002</v>
      </c>
    </row>
    <row r="8" spans="1:29" x14ac:dyDescent="0.25">
      <c r="A8">
        <v>4</v>
      </c>
      <c r="B8" t="s">
        <v>38</v>
      </c>
      <c r="C8" t="s">
        <v>60</v>
      </c>
      <c r="D8">
        <v>329.59205770492503</v>
      </c>
      <c r="E8">
        <v>0.975084175084175</v>
      </c>
      <c r="F8">
        <v>0.97520231358171805</v>
      </c>
      <c r="G8">
        <v>0.975084175084175</v>
      </c>
      <c r="H8">
        <v>0.97508268681743304</v>
      </c>
      <c r="I8">
        <v>0.975084175084175</v>
      </c>
      <c r="J8">
        <v>0.95200499999999999</v>
      </c>
      <c r="K8">
        <v>0.95208099999999996</v>
      </c>
      <c r="L8">
        <v>0.95200499999999999</v>
      </c>
      <c r="M8">
        <v>0.95204200000000005</v>
      </c>
      <c r="N8">
        <v>0.98304100000000005</v>
      </c>
    </row>
    <row r="9" spans="1:29" x14ac:dyDescent="0.25">
      <c r="B9" t="s">
        <v>38</v>
      </c>
      <c r="C9" t="s">
        <v>60</v>
      </c>
      <c r="D9" s="7">
        <f>AVERAGE(D4:D8)</f>
        <v>324.00117073059039</v>
      </c>
      <c r="E9" s="7">
        <f t="shared" ref="E9:N9" si="0">AVERAGE(E4:E8)</f>
        <v>0.97508417508417511</v>
      </c>
      <c r="F9" s="7">
        <f t="shared" si="0"/>
        <v>0.97520231358171805</v>
      </c>
      <c r="G9" s="7">
        <f t="shared" si="0"/>
        <v>0.97508417508417511</v>
      </c>
      <c r="H9" s="7">
        <f t="shared" si="0"/>
        <v>0.97508268681743304</v>
      </c>
      <c r="I9" s="7">
        <f t="shared" si="0"/>
        <v>0.97508417508417511</v>
      </c>
      <c r="J9" s="7">
        <f t="shared" si="0"/>
        <v>0.95200499999999999</v>
      </c>
      <c r="K9" s="7">
        <f t="shared" si="0"/>
        <v>0.95208099999999996</v>
      </c>
      <c r="L9" s="7">
        <f t="shared" si="0"/>
        <v>0.95200499999999999</v>
      </c>
      <c r="M9" s="7">
        <f t="shared" si="0"/>
        <v>0.95204200000000017</v>
      </c>
      <c r="N9" s="7">
        <f t="shared" si="0"/>
        <v>0.98304100000000005</v>
      </c>
    </row>
    <row r="13" spans="1:29" ht="21" x14ac:dyDescent="0.35">
      <c r="A13" s="12" t="s">
        <v>5</v>
      </c>
    </row>
    <row r="15" spans="1:29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29" x14ac:dyDescent="0.25">
      <c r="A16">
        <v>0</v>
      </c>
      <c r="B16" t="s">
        <v>38</v>
      </c>
      <c r="C16" t="s">
        <v>57</v>
      </c>
      <c r="D16">
        <v>2065.8152460000001</v>
      </c>
      <c r="E16">
        <v>0.97390572389999996</v>
      </c>
      <c r="F16">
        <v>0.97402625890000005</v>
      </c>
      <c r="G16">
        <v>0.97390572389999996</v>
      </c>
      <c r="H16">
        <v>0.97390411229999996</v>
      </c>
      <c r="I16">
        <v>0.97390572389999996</v>
      </c>
      <c r="J16">
        <v>0.95031055900000005</v>
      </c>
      <c r="K16">
        <v>0.95047008340000005</v>
      </c>
      <c r="L16">
        <v>0.95031055900000005</v>
      </c>
      <c r="M16">
        <v>0.95038818160000005</v>
      </c>
      <c r="N16">
        <v>0.98217617570000004</v>
      </c>
      <c r="P16" t="s">
        <v>78</v>
      </c>
      <c r="Q16" t="s">
        <v>38</v>
      </c>
      <c r="R16" t="s">
        <v>110</v>
      </c>
      <c r="S16">
        <v>1975.9059569999999</v>
      </c>
      <c r="T16">
        <v>0.97407407410000002</v>
      </c>
      <c r="U16">
        <v>0.97420660110000001</v>
      </c>
      <c r="V16">
        <v>0.97407407410000002</v>
      </c>
      <c r="W16">
        <v>0.97407229250000005</v>
      </c>
      <c r="X16">
        <v>0.97407407410000002</v>
      </c>
      <c r="Y16">
        <v>0.95031055900000005</v>
      </c>
      <c r="Z16">
        <v>0.95099019809999996</v>
      </c>
      <c r="AA16">
        <v>0.95031055900000005</v>
      </c>
      <c r="AB16">
        <v>0.9506166882</v>
      </c>
      <c r="AC16">
        <v>0.98307001439999997</v>
      </c>
    </row>
    <row r="17" spans="1:29" x14ac:dyDescent="0.25">
      <c r="A17">
        <v>1</v>
      </c>
      <c r="B17" t="s">
        <v>38</v>
      </c>
      <c r="C17" t="s">
        <v>57</v>
      </c>
      <c r="D17">
        <v>1976.7849369999999</v>
      </c>
      <c r="E17">
        <v>0.97390572389999996</v>
      </c>
      <c r="F17">
        <v>0.97402625890000005</v>
      </c>
      <c r="G17">
        <v>0.97390572389999996</v>
      </c>
      <c r="H17">
        <v>0.97390411229999996</v>
      </c>
      <c r="I17">
        <v>0.97390572389999996</v>
      </c>
      <c r="J17">
        <v>0.95031055900000005</v>
      </c>
      <c r="K17">
        <v>0.95047008340000005</v>
      </c>
      <c r="L17">
        <v>0.95031055900000005</v>
      </c>
      <c r="M17">
        <v>0.95038818160000005</v>
      </c>
      <c r="N17">
        <v>0.98217617570000004</v>
      </c>
      <c r="P17" t="s">
        <v>79</v>
      </c>
      <c r="Q17" t="s">
        <v>38</v>
      </c>
      <c r="R17" t="s">
        <v>112</v>
      </c>
      <c r="S17">
        <v>2397.7526320000002</v>
      </c>
      <c r="T17">
        <v>0.97415824920000005</v>
      </c>
      <c r="U17">
        <v>0.97429758580000003</v>
      </c>
      <c r="V17">
        <v>0.97415824920000005</v>
      </c>
      <c r="W17">
        <v>0.97415641419999999</v>
      </c>
      <c r="X17">
        <v>0.97415824920000005</v>
      </c>
      <c r="Y17">
        <v>0.9497459063</v>
      </c>
      <c r="Z17">
        <v>0.95016213729999999</v>
      </c>
      <c r="AA17">
        <v>0.9497459063</v>
      </c>
      <c r="AB17">
        <v>0.94994078199999998</v>
      </c>
      <c r="AC17">
        <v>0.9830637109</v>
      </c>
    </row>
    <row r="18" spans="1:29" x14ac:dyDescent="0.25">
      <c r="A18">
        <v>2</v>
      </c>
      <c r="B18" t="s">
        <v>38</v>
      </c>
      <c r="C18" t="s">
        <v>57</v>
      </c>
      <c r="D18">
        <v>2021.9225980000001</v>
      </c>
      <c r="E18">
        <v>0.97390572389999996</v>
      </c>
      <c r="F18">
        <v>0.97402625890000005</v>
      </c>
      <c r="G18">
        <v>0.97390572389999996</v>
      </c>
      <c r="H18">
        <v>0.97390411229999996</v>
      </c>
      <c r="I18">
        <v>0.97390572389999996</v>
      </c>
      <c r="J18">
        <v>0.95031055900000005</v>
      </c>
      <c r="K18">
        <v>0.95047008340000005</v>
      </c>
      <c r="L18">
        <v>0.95031055900000005</v>
      </c>
      <c r="M18">
        <v>0.95038818160000005</v>
      </c>
      <c r="N18">
        <v>0.98217617570000004</v>
      </c>
      <c r="P18" t="s">
        <v>80</v>
      </c>
      <c r="Q18" t="s">
        <v>38</v>
      </c>
      <c r="R18" t="s">
        <v>111</v>
      </c>
      <c r="S18">
        <v>2357.9389000000001</v>
      </c>
      <c r="T18">
        <v>0.97483164980000003</v>
      </c>
      <c r="U18">
        <v>0.97497516939999995</v>
      </c>
      <c r="V18">
        <v>0.97483164980000003</v>
      </c>
      <c r="W18">
        <v>0.97482979749999998</v>
      </c>
      <c r="X18">
        <v>0.97483164980000003</v>
      </c>
      <c r="Y18">
        <v>0.9508752117</v>
      </c>
      <c r="Z18">
        <v>0.95111451039999995</v>
      </c>
      <c r="AA18">
        <v>0.9508752117</v>
      </c>
      <c r="AB18">
        <v>0.95099005059999997</v>
      </c>
      <c r="AC18">
        <v>0.98346587529999996</v>
      </c>
    </row>
    <row r="19" spans="1:29" x14ac:dyDescent="0.25">
      <c r="A19">
        <v>3</v>
      </c>
      <c r="B19" t="s">
        <v>38</v>
      </c>
      <c r="C19" t="s">
        <v>57</v>
      </c>
      <c r="D19">
        <v>1988.580248</v>
      </c>
      <c r="E19">
        <v>0.97390572389999996</v>
      </c>
      <c r="F19">
        <v>0.97402625890000005</v>
      </c>
      <c r="G19">
        <v>0.97390572389999996</v>
      </c>
      <c r="H19">
        <v>0.97390411229999996</v>
      </c>
      <c r="I19">
        <v>0.97390572389999996</v>
      </c>
      <c r="J19">
        <v>0.95031055900000005</v>
      </c>
      <c r="K19">
        <v>0.95047008340000005</v>
      </c>
      <c r="L19">
        <v>0.95031055900000005</v>
      </c>
      <c r="M19">
        <v>0.95038818160000005</v>
      </c>
      <c r="N19">
        <v>0.98217617570000004</v>
      </c>
      <c r="P19" t="s">
        <v>81</v>
      </c>
      <c r="Q19" t="s">
        <v>38</v>
      </c>
      <c r="R19" t="s">
        <v>113</v>
      </c>
      <c r="S19">
        <v>2313.8239359999998</v>
      </c>
      <c r="T19">
        <v>0.97432659929999998</v>
      </c>
      <c r="U19">
        <v>0.97446315380000004</v>
      </c>
      <c r="V19">
        <v>0.97432659929999998</v>
      </c>
      <c r="W19">
        <v>0.97432483349999999</v>
      </c>
      <c r="X19">
        <v>0.97432659929999998</v>
      </c>
      <c r="Y19">
        <v>0.94918125350000004</v>
      </c>
      <c r="Z19">
        <v>0.94969105350000005</v>
      </c>
      <c r="AA19">
        <v>0.94918125350000004</v>
      </c>
      <c r="AB19">
        <v>0.94941717550000004</v>
      </c>
      <c r="AC19">
        <v>0.9829515083</v>
      </c>
    </row>
    <row r="20" spans="1:29" x14ac:dyDescent="0.25">
      <c r="A20">
        <v>4</v>
      </c>
      <c r="B20" t="s">
        <v>38</v>
      </c>
      <c r="C20" t="s">
        <v>57</v>
      </c>
      <c r="D20">
        <v>1967.252485</v>
      </c>
      <c r="E20">
        <v>0.97390572389999996</v>
      </c>
      <c r="F20">
        <v>0.97402625890000005</v>
      </c>
      <c r="G20">
        <v>0.97390572389999996</v>
      </c>
      <c r="H20">
        <v>0.97390411229999996</v>
      </c>
      <c r="I20">
        <v>0.97390572389999996</v>
      </c>
      <c r="J20">
        <v>0.95031055900000005</v>
      </c>
      <c r="K20">
        <v>0.95047008340000005</v>
      </c>
      <c r="L20">
        <v>0.95031055900000005</v>
      </c>
      <c r="M20">
        <v>0.95038818160000005</v>
      </c>
      <c r="N20">
        <v>0.98217617570000004</v>
      </c>
    </row>
    <row r="21" spans="1:29" x14ac:dyDescent="0.25">
      <c r="B21" s="7" t="s">
        <v>38</v>
      </c>
      <c r="C21" s="7" t="s">
        <v>57</v>
      </c>
      <c r="D21" s="7">
        <f>AVERAGE(D16:D20)</f>
        <v>2004.0711027999998</v>
      </c>
      <c r="E21" s="7">
        <f t="shared" ref="E21:N21" si="1">AVERAGE(E16:E20)</f>
        <v>0.97390572389999996</v>
      </c>
      <c r="F21" s="7">
        <f t="shared" si="1"/>
        <v>0.97402625890000005</v>
      </c>
      <c r="G21" s="7">
        <f t="shared" si="1"/>
        <v>0.97390572389999996</v>
      </c>
      <c r="H21" s="7">
        <f t="shared" si="1"/>
        <v>0.97390411229999996</v>
      </c>
      <c r="I21" s="7">
        <f t="shared" si="1"/>
        <v>0.97390572389999996</v>
      </c>
      <c r="J21" s="7">
        <f t="shared" si="1"/>
        <v>0.95031055900000005</v>
      </c>
      <c r="K21" s="7">
        <f t="shared" si="1"/>
        <v>0.95047008340000017</v>
      </c>
      <c r="L21" s="7">
        <f t="shared" si="1"/>
        <v>0.95031055900000005</v>
      </c>
      <c r="M21" s="7">
        <f t="shared" si="1"/>
        <v>0.95038818159999994</v>
      </c>
      <c r="N21" s="7">
        <f t="shared" si="1"/>
        <v>0.98217617570000004</v>
      </c>
    </row>
    <row r="25" spans="1:29" ht="21" x14ac:dyDescent="0.35">
      <c r="A25" s="12" t="s">
        <v>4</v>
      </c>
    </row>
    <row r="27" spans="1:29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</row>
    <row r="28" spans="1:29" x14ac:dyDescent="0.25">
      <c r="A28">
        <v>0</v>
      </c>
      <c r="B28" t="s">
        <v>38</v>
      </c>
      <c r="C28" t="s">
        <v>61</v>
      </c>
      <c r="D28">
        <v>4247.83578968048</v>
      </c>
      <c r="E28">
        <v>0.97525252525252504</v>
      </c>
      <c r="F28">
        <v>0.97536144076033005</v>
      </c>
      <c r="G28">
        <v>0.97525252525252504</v>
      </c>
      <c r="H28">
        <v>0.97525115593057898</v>
      </c>
      <c r="I28">
        <v>0.97525252525252504</v>
      </c>
      <c r="J28">
        <v>0.95426299999999997</v>
      </c>
      <c r="K28">
        <v>0.95433599999999996</v>
      </c>
      <c r="L28">
        <v>0.95426299999999997</v>
      </c>
      <c r="M28">
        <v>0.95429900000000001</v>
      </c>
      <c r="N28">
        <v>0.98304199999999997</v>
      </c>
      <c r="P28" t="s">
        <v>78</v>
      </c>
      <c r="Q28" t="s">
        <v>38</v>
      </c>
      <c r="R28" t="s">
        <v>118</v>
      </c>
      <c r="S28">
        <v>6761.4794959999999</v>
      </c>
      <c r="T28">
        <v>0.97617845120000002</v>
      </c>
      <c r="U28">
        <v>0.97629630489999997</v>
      </c>
      <c r="V28">
        <v>0.97617845120000002</v>
      </c>
      <c r="W28">
        <v>0.97617698959999999</v>
      </c>
      <c r="X28">
        <v>0.97617845120000002</v>
      </c>
      <c r="Y28">
        <v>0.95313382270000002</v>
      </c>
      <c r="Z28">
        <v>0.95336263590000003</v>
      </c>
      <c r="AA28">
        <v>0.95313382270000002</v>
      </c>
      <c r="AB28">
        <v>0.95324338159999999</v>
      </c>
      <c r="AC28">
        <v>0.98280148460000005</v>
      </c>
    </row>
    <row r="29" spans="1:29" x14ac:dyDescent="0.25">
      <c r="A29">
        <v>1</v>
      </c>
      <c r="B29" t="s">
        <v>38</v>
      </c>
      <c r="C29" t="s">
        <v>61</v>
      </c>
      <c r="D29">
        <v>4283.8709383010801</v>
      </c>
      <c r="E29">
        <v>0.97525252525252504</v>
      </c>
      <c r="F29">
        <v>0.97536144076033005</v>
      </c>
      <c r="G29">
        <v>0.97525252525252504</v>
      </c>
      <c r="H29">
        <v>0.97525115593057898</v>
      </c>
      <c r="I29">
        <v>0.97525252525252504</v>
      </c>
      <c r="J29">
        <v>0.95426299999999997</v>
      </c>
      <c r="K29">
        <v>0.95433599999999996</v>
      </c>
      <c r="L29">
        <v>0.95426299999999997</v>
      </c>
      <c r="M29">
        <v>0.95429900000000001</v>
      </c>
      <c r="N29">
        <v>0.98304199999999997</v>
      </c>
      <c r="P29" t="s">
        <v>79</v>
      </c>
      <c r="Q29" t="s">
        <v>38</v>
      </c>
      <c r="R29" t="s">
        <v>96</v>
      </c>
      <c r="S29">
        <v>6699.9612010000001</v>
      </c>
      <c r="T29">
        <v>0.97533670029999997</v>
      </c>
      <c r="U29">
        <v>0.9754654935</v>
      </c>
      <c r="V29">
        <v>0.97533670029999997</v>
      </c>
      <c r="W29">
        <v>0.97533507959999999</v>
      </c>
      <c r="X29">
        <v>0.97533670029999997</v>
      </c>
      <c r="Y29">
        <v>0.95143986449999995</v>
      </c>
      <c r="Z29">
        <v>0.95159587720000005</v>
      </c>
      <c r="AA29">
        <v>0.95143986449999995</v>
      </c>
      <c r="AB29">
        <v>0.95151572289999997</v>
      </c>
      <c r="AC29">
        <v>0.98303975750000006</v>
      </c>
    </row>
    <row r="30" spans="1:29" x14ac:dyDescent="0.25">
      <c r="A30">
        <v>2</v>
      </c>
      <c r="B30" t="s">
        <v>38</v>
      </c>
      <c r="C30" t="s">
        <v>61</v>
      </c>
      <c r="D30">
        <v>4280.4488704204496</v>
      </c>
      <c r="E30">
        <v>0.97525252525252504</v>
      </c>
      <c r="F30">
        <v>0.97536144076033005</v>
      </c>
      <c r="G30">
        <v>0.97525252525252504</v>
      </c>
      <c r="H30">
        <v>0.97525115593057898</v>
      </c>
      <c r="I30">
        <v>0.97525252525252504</v>
      </c>
      <c r="J30">
        <v>0.95426299999999997</v>
      </c>
      <c r="K30">
        <v>0.95433599999999996</v>
      </c>
      <c r="L30">
        <v>0.95426299999999997</v>
      </c>
      <c r="M30">
        <v>0.95429900000000001</v>
      </c>
      <c r="N30">
        <v>0.98304199999999997</v>
      </c>
      <c r="P30" t="s">
        <v>80</v>
      </c>
      <c r="Q30" t="s">
        <v>38</v>
      </c>
      <c r="R30" t="s">
        <v>97</v>
      </c>
      <c r="S30">
        <v>7006.0565049999996</v>
      </c>
      <c r="T30">
        <v>0.97516835020000003</v>
      </c>
      <c r="U30">
        <v>0.97529790130000005</v>
      </c>
      <c r="V30">
        <v>0.97516835020000003</v>
      </c>
      <c r="W30">
        <v>0.97516668620000002</v>
      </c>
      <c r="X30">
        <v>0.97516835020000003</v>
      </c>
      <c r="Y30">
        <v>0.9508752117</v>
      </c>
      <c r="Z30">
        <v>0.95111451039999995</v>
      </c>
      <c r="AA30">
        <v>0.9508752117</v>
      </c>
      <c r="AB30">
        <v>0.95099005059999997</v>
      </c>
      <c r="AC30">
        <v>0.98351378199999995</v>
      </c>
    </row>
    <row r="31" spans="1:29" x14ac:dyDescent="0.25">
      <c r="A31">
        <v>3</v>
      </c>
      <c r="B31" t="s">
        <v>38</v>
      </c>
      <c r="C31" t="s">
        <v>61</v>
      </c>
      <c r="D31">
        <v>4283.8709383010801</v>
      </c>
      <c r="E31">
        <v>0.97525252525252504</v>
      </c>
      <c r="F31">
        <v>0.97536144076033005</v>
      </c>
      <c r="G31">
        <v>0.97525252525252504</v>
      </c>
      <c r="H31">
        <v>0.97525115593057898</v>
      </c>
      <c r="I31">
        <v>0.97525252525252504</v>
      </c>
      <c r="J31">
        <v>0.95426299999999997</v>
      </c>
      <c r="K31">
        <v>0.95433599999999996</v>
      </c>
      <c r="L31">
        <v>0.95426299999999997</v>
      </c>
      <c r="M31">
        <v>0.95429900000000001</v>
      </c>
      <c r="N31">
        <v>0.98304199999999997</v>
      </c>
      <c r="P31" t="s">
        <v>81</v>
      </c>
      <c r="Q31" t="s">
        <v>38</v>
      </c>
      <c r="R31" t="s">
        <v>117</v>
      </c>
      <c r="S31">
        <v>6737.808403</v>
      </c>
      <c r="T31">
        <v>0.97499999999999998</v>
      </c>
      <c r="U31">
        <v>0.97510094430000005</v>
      </c>
      <c r="V31">
        <v>0.97499999999999998</v>
      </c>
      <c r="W31">
        <v>0.97499869130000005</v>
      </c>
      <c r="X31">
        <v>0.97499999999999998</v>
      </c>
      <c r="Y31">
        <v>0.95031055900000005</v>
      </c>
      <c r="Z31">
        <v>0.9506366101</v>
      </c>
      <c r="AA31">
        <v>0.95031055900000005</v>
      </c>
      <c r="AB31">
        <v>0.95046507199999997</v>
      </c>
      <c r="AC31">
        <v>0.98326794490000002</v>
      </c>
    </row>
    <row r="32" spans="1:29" x14ac:dyDescent="0.25">
      <c r="A32">
        <v>4</v>
      </c>
      <c r="B32" t="s">
        <v>38</v>
      </c>
      <c r="C32" t="s">
        <v>61</v>
      </c>
      <c r="D32">
        <v>4280.4488704204496</v>
      </c>
      <c r="E32">
        <v>0.97525252525252504</v>
      </c>
      <c r="F32">
        <v>0.97536144076033005</v>
      </c>
      <c r="G32">
        <v>0.97525252525252504</v>
      </c>
      <c r="H32">
        <v>0.97525115593057898</v>
      </c>
      <c r="I32">
        <v>0.97525252525252504</v>
      </c>
      <c r="J32">
        <v>0.95426299999999997</v>
      </c>
      <c r="K32">
        <v>0.95433599999999996</v>
      </c>
      <c r="L32">
        <v>0.95426299999999997</v>
      </c>
      <c r="M32">
        <v>0.95429900000000001</v>
      </c>
      <c r="N32">
        <v>0.98304199999999997</v>
      </c>
    </row>
    <row r="33" spans="1:29" x14ac:dyDescent="0.25">
      <c r="B33" t="s">
        <v>38</v>
      </c>
      <c r="C33" t="s">
        <v>61</v>
      </c>
      <c r="D33" s="7">
        <f>AVERAGE(D28:D32)</f>
        <v>4275.295081424707</v>
      </c>
      <c r="E33" s="7">
        <f t="shared" ref="E33:N33" si="2">AVERAGE(E28:E32)</f>
        <v>0.97525252525252504</v>
      </c>
      <c r="F33" s="7">
        <f t="shared" si="2"/>
        <v>0.97536144076033016</v>
      </c>
      <c r="G33" s="7">
        <f t="shared" si="2"/>
        <v>0.97525252525252504</v>
      </c>
      <c r="H33" s="7">
        <f t="shared" si="2"/>
        <v>0.97525115593057898</v>
      </c>
      <c r="I33" s="7">
        <f t="shared" si="2"/>
        <v>0.97525252525252504</v>
      </c>
      <c r="J33" s="7">
        <f t="shared" si="2"/>
        <v>0.95426299999999986</v>
      </c>
      <c r="K33" s="7">
        <f t="shared" si="2"/>
        <v>0.95433599999999996</v>
      </c>
      <c r="L33" s="7">
        <f t="shared" si="2"/>
        <v>0.95426299999999986</v>
      </c>
      <c r="M33" s="7">
        <f t="shared" si="2"/>
        <v>0.95429900000000001</v>
      </c>
      <c r="N33" s="7">
        <f t="shared" si="2"/>
        <v>0.98304199999999997</v>
      </c>
    </row>
    <row r="37" spans="1:29" ht="21" x14ac:dyDescent="0.35">
      <c r="A37" s="12" t="s">
        <v>6</v>
      </c>
    </row>
    <row r="39" spans="1:29" x14ac:dyDescent="0.25">
      <c r="B39" t="s">
        <v>23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31</v>
      </c>
      <c r="K39" t="s">
        <v>32</v>
      </c>
      <c r="L39" t="s">
        <v>33</v>
      </c>
      <c r="M39" t="s">
        <v>34</v>
      </c>
      <c r="N39" t="s">
        <v>35</v>
      </c>
    </row>
    <row r="40" spans="1:29" x14ac:dyDescent="0.25">
      <c r="A40">
        <v>0</v>
      </c>
      <c r="B40" t="s">
        <v>38</v>
      </c>
      <c r="C40" t="s">
        <v>53</v>
      </c>
      <c r="D40">
        <v>245.88960410000001</v>
      </c>
      <c r="E40">
        <v>0.9738961786</v>
      </c>
      <c r="F40">
        <v>0.97401915090000002</v>
      </c>
      <c r="G40">
        <v>0.97389581820000004</v>
      </c>
      <c r="H40">
        <v>0.97389442069999999</v>
      </c>
      <c r="I40">
        <v>0.97389581820000004</v>
      </c>
      <c r="J40">
        <v>0.96160361380000003</v>
      </c>
      <c r="K40">
        <v>0.96289769420000004</v>
      </c>
      <c r="L40">
        <v>0.96160361380000003</v>
      </c>
      <c r="M40">
        <v>0.96208489320000001</v>
      </c>
      <c r="N40">
        <v>0.9891276229</v>
      </c>
      <c r="P40" t="s">
        <v>78</v>
      </c>
      <c r="Q40" t="s">
        <v>38</v>
      </c>
      <c r="R40" t="s">
        <v>90</v>
      </c>
      <c r="S40">
        <v>374.94055650000001</v>
      </c>
      <c r="T40">
        <v>0.96835016839999999</v>
      </c>
      <c r="U40">
        <v>0.96859639730000002</v>
      </c>
      <c r="V40">
        <v>0.96835016839999999</v>
      </c>
      <c r="W40">
        <v>0.96834603159999999</v>
      </c>
      <c r="X40">
        <v>0.96835016839999999</v>
      </c>
      <c r="Y40">
        <v>0.94297007340000005</v>
      </c>
      <c r="Z40">
        <v>0.94595374170000002</v>
      </c>
      <c r="AA40">
        <v>0.94297007340000005</v>
      </c>
      <c r="AB40">
        <v>0.94410472580000004</v>
      </c>
      <c r="AC40">
        <v>0.97795786230000004</v>
      </c>
    </row>
    <row r="41" spans="1:29" x14ac:dyDescent="0.25">
      <c r="A41">
        <v>1</v>
      </c>
      <c r="B41" t="s">
        <v>38</v>
      </c>
      <c r="C41" t="s">
        <v>53</v>
      </c>
      <c r="D41">
        <v>243.44768189999999</v>
      </c>
      <c r="E41">
        <v>0.9738961786</v>
      </c>
      <c r="F41">
        <v>0.97401915090000002</v>
      </c>
      <c r="G41">
        <v>0.97389581820000004</v>
      </c>
      <c r="H41">
        <v>0.97389442069999999</v>
      </c>
      <c r="I41">
        <v>0.97389581820000004</v>
      </c>
      <c r="J41">
        <v>0.96160361380000003</v>
      </c>
      <c r="K41">
        <v>0.96289769420000004</v>
      </c>
      <c r="L41">
        <v>0.96160361380000003</v>
      </c>
      <c r="M41">
        <v>0.96208489320000001</v>
      </c>
      <c r="N41">
        <v>0.9891276229</v>
      </c>
      <c r="P41" t="s">
        <v>79</v>
      </c>
      <c r="Q41" t="s">
        <v>38</v>
      </c>
      <c r="R41" t="s">
        <v>89</v>
      </c>
      <c r="S41">
        <v>371.8571877</v>
      </c>
      <c r="T41">
        <v>0.97466329969999999</v>
      </c>
      <c r="U41">
        <v>0.97477833400000002</v>
      </c>
      <c r="V41">
        <v>0.97466329969999999</v>
      </c>
      <c r="W41">
        <v>0.97466183070000001</v>
      </c>
      <c r="X41">
        <v>0.97466329969999999</v>
      </c>
      <c r="Y41">
        <v>0.94805194810000004</v>
      </c>
      <c r="Z41">
        <v>0.94821849579999995</v>
      </c>
      <c r="AA41">
        <v>0.94805194810000004</v>
      </c>
      <c r="AB41">
        <v>0.94813309889999997</v>
      </c>
      <c r="AC41">
        <v>0.98303975750000006</v>
      </c>
    </row>
    <row r="42" spans="1:29" x14ac:dyDescent="0.25">
      <c r="A42">
        <v>2</v>
      </c>
      <c r="B42" t="s">
        <v>38</v>
      </c>
      <c r="C42" t="s">
        <v>53</v>
      </c>
      <c r="D42">
        <v>242.28814460000001</v>
      </c>
      <c r="E42">
        <v>0.9738961786</v>
      </c>
      <c r="F42">
        <v>0.97401915090000002</v>
      </c>
      <c r="G42">
        <v>0.97389581820000004</v>
      </c>
      <c r="H42">
        <v>0.97389442069999999</v>
      </c>
      <c r="I42">
        <v>0.97389581820000004</v>
      </c>
      <c r="J42">
        <v>0.96160361380000003</v>
      </c>
      <c r="K42">
        <v>0.96289769420000004</v>
      </c>
      <c r="L42">
        <v>0.96160361380000003</v>
      </c>
      <c r="M42">
        <v>0.96208489320000001</v>
      </c>
      <c r="N42">
        <v>0.9891276229</v>
      </c>
      <c r="P42" t="s">
        <v>80</v>
      </c>
      <c r="Q42" t="s">
        <v>38</v>
      </c>
      <c r="R42" t="s">
        <v>91</v>
      </c>
      <c r="S42">
        <v>142.0311327</v>
      </c>
      <c r="T42">
        <v>0.97474747470000001</v>
      </c>
      <c r="U42">
        <v>0.9748574794</v>
      </c>
      <c r="V42">
        <v>0.97474747470000001</v>
      </c>
      <c r="W42">
        <v>0.97474603810000005</v>
      </c>
      <c r="X42">
        <v>0.97474747470000001</v>
      </c>
      <c r="Y42">
        <v>0.95200451720000001</v>
      </c>
      <c r="Z42">
        <v>0.95223857310000004</v>
      </c>
      <c r="AA42">
        <v>0.95200451720000001</v>
      </c>
      <c r="AB42">
        <v>0.95211671610000004</v>
      </c>
      <c r="AC42">
        <v>0.98352512830000005</v>
      </c>
    </row>
    <row r="43" spans="1:29" x14ac:dyDescent="0.25">
      <c r="A43">
        <v>3</v>
      </c>
      <c r="B43" t="s">
        <v>38</v>
      </c>
      <c r="C43" t="s">
        <v>53</v>
      </c>
      <c r="D43">
        <v>244.3407948</v>
      </c>
      <c r="E43">
        <v>0.9738961786</v>
      </c>
      <c r="F43">
        <v>0.97401915090000002</v>
      </c>
      <c r="G43">
        <v>0.97389581820000004</v>
      </c>
      <c r="H43">
        <v>0.97389442069999999</v>
      </c>
      <c r="I43">
        <v>0.97389581820000004</v>
      </c>
      <c r="J43">
        <v>0.96160361380000003</v>
      </c>
      <c r="K43">
        <v>0.96289769420000004</v>
      </c>
      <c r="L43">
        <v>0.96160361380000003</v>
      </c>
      <c r="M43">
        <v>0.96208489320000001</v>
      </c>
      <c r="N43">
        <v>0.9891276229</v>
      </c>
      <c r="P43" t="s">
        <v>81</v>
      </c>
      <c r="Q43" t="s">
        <v>38</v>
      </c>
      <c r="R43" t="s">
        <v>85</v>
      </c>
      <c r="S43">
        <v>370.219785</v>
      </c>
      <c r="T43">
        <v>0.97432659929999998</v>
      </c>
      <c r="U43">
        <v>0.97445883950000001</v>
      </c>
      <c r="V43">
        <v>0.97432659929999998</v>
      </c>
      <c r="W43">
        <v>0.97432483790000002</v>
      </c>
      <c r="X43">
        <v>0.97432659929999998</v>
      </c>
      <c r="Y43">
        <v>0.9497459063</v>
      </c>
      <c r="Z43">
        <v>0.94999044759999995</v>
      </c>
      <c r="AA43">
        <v>0.9497459063</v>
      </c>
      <c r="AB43">
        <v>0.94986338510000001</v>
      </c>
      <c r="AC43">
        <v>0.98240562369999995</v>
      </c>
    </row>
    <row r="44" spans="1:29" x14ac:dyDescent="0.25">
      <c r="A44">
        <v>4</v>
      </c>
      <c r="B44" t="s">
        <v>38</v>
      </c>
      <c r="C44" t="s">
        <v>53</v>
      </c>
      <c r="D44">
        <v>240.36556100000001</v>
      </c>
      <c r="E44">
        <v>0.9738961786</v>
      </c>
      <c r="F44">
        <v>0.97401915090000002</v>
      </c>
      <c r="G44">
        <v>0.97389581820000004</v>
      </c>
      <c r="H44">
        <v>0.97389442069999999</v>
      </c>
      <c r="I44">
        <v>0.97389581820000004</v>
      </c>
      <c r="J44">
        <v>0.96160361380000003</v>
      </c>
      <c r="K44">
        <v>0.96289769420000004</v>
      </c>
      <c r="L44">
        <v>0.96160361380000003</v>
      </c>
      <c r="M44">
        <v>0.96208489320000001</v>
      </c>
      <c r="N44">
        <v>0.9891276229</v>
      </c>
    </row>
    <row r="45" spans="1:29" x14ac:dyDescent="0.25">
      <c r="B45" s="7" t="s">
        <v>38</v>
      </c>
      <c r="C45" s="7" t="s">
        <v>53</v>
      </c>
      <c r="D45" s="7">
        <f>AVERAGE(D40:D44)</f>
        <v>243.26635728000002</v>
      </c>
      <c r="E45" s="7">
        <f t="shared" ref="E45:N45" si="3">AVERAGE(E40:E44)</f>
        <v>0.97389617860000011</v>
      </c>
      <c r="F45" s="7">
        <f t="shared" si="3"/>
        <v>0.97401915090000002</v>
      </c>
      <c r="G45" s="7">
        <f t="shared" si="3"/>
        <v>0.97389581820000015</v>
      </c>
      <c r="H45" s="7">
        <f t="shared" si="3"/>
        <v>0.97389442069999999</v>
      </c>
      <c r="I45" s="7">
        <f t="shared" si="3"/>
        <v>0.97389581820000015</v>
      </c>
      <c r="J45" s="7">
        <f t="shared" si="3"/>
        <v>0.96160361380000003</v>
      </c>
      <c r="K45" s="7">
        <f t="shared" si="3"/>
        <v>0.96289769420000015</v>
      </c>
      <c r="L45" s="7">
        <f t="shared" si="3"/>
        <v>0.96160361380000003</v>
      </c>
      <c r="M45" s="7">
        <f t="shared" si="3"/>
        <v>0.9620848931999999</v>
      </c>
      <c r="N45" s="7">
        <f t="shared" si="3"/>
        <v>0.98912762290000011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BC4C-8AC4-44CB-9B6A-42AC9EAF00B4}">
  <dimension ref="A1:AT58"/>
  <sheetViews>
    <sheetView tabSelected="1" topLeftCell="A38" zoomScaleNormal="100" workbookViewId="0">
      <selection activeCell="N58" sqref="C58:N58"/>
    </sheetView>
  </sheetViews>
  <sheetFormatPr defaultRowHeight="15" x14ac:dyDescent="0.25"/>
  <cols>
    <col min="2" max="2" width="17.7109375" customWidth="1"/>
  </cols>
  <sheetData>
    <row r="1" spans="1:29" ht="21" x14ac:dyDescent="0.35">
      <c r="A1" s="12" t="s">
        <v>3</v>
      </c>
    </row>
    <row r="3" spans="1:29" x14ac:dyDescent="0.25"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29" x14ac:dyDescent="0.25">
      <c r="A4">
        <v>0</v>
      </c>
      <c r="B4" t="s">
        <v>39</v>
      </c>
      <c r="C4" t="s">
        <v>62</v>
      </c>
      <c r="D4">
        <v>1881.8254201412201</v>
      </c>
      <c r="E4">
        <v>0.98005050505050495</v>
      </c>
      <c r="F4">
        <v>0.98011377860686499</v>
      </c>
      <c r="G4">
        <v>0.98005050505050495</v>
      </c>
      <c r="H4">
        <v>0.98004985800196598</v>
      </c>
      <c r="I4">
        <v>0.98005050505050495</v>
      </c>
      <c r="J4">
        <v>0.95652199999999998</v>
      </c>
      <c r="K4">
        <v>0.95645400000000003</v>
      </c>
      <c r="L4">
        <v>0.95652199999999998</v>
      </c>
      <c r="M4">
        <v>0.956488</v>
      </c>
      <c r="N4">
        <v>0.988896</v>
      </c>
      <c r="P4" t="s">
        <v>78</v>
      </c>
      <c r="Q4" t="s">
        <v>39</v>
      </c>
      <c r="R4" t="s">
        <v>95</v>
      </c>
      <c r="S4">
        <v>1875.7772729999999</v>
      </c>
      <c r="T4">
        <v>0.98030303029999999</v>
      </c>
      <c r="U4">
        <v>0.98037587179999997</v>
      </c>
      <c r="V4">
        <v>0.98030303029999999</v>
      </c>
      <c r="W4">
        <v>0.98030227690000005</v>
      </c>
      <c r="X4">
        <v>0.98030303029999999</v>
      </c>
      <c r="Y4">
        <v>0.96047430830000002</v>
      </c>
      <c r="Z4">
        <v>0.96047430830000002</v>
      </c>
      <c r="AA4">
        <v>0.96047430830000002</v>
      </c>
      <c r="AB4">
        <v>0.96047430830000002</v>
      </c>
      <c r="AC4">
        <v>0.98733245250000001</v>
      </c>
    </row>
    <row r="5" spans="1:29" x14ac:dyDescent="0.25">
      <c r="A5">
        <v>1</v>
      </c>
      <c r="B5" t="s">
        <v>39</v>
      </c>
      <c r="C5" t="s">
        <v>62</v>
      </c>
      <c r="D5">
        <v>1891.4818735122601</v>
      </c>
      <c r="E5">
        <v>0.98005050505050495</v>
      </c>
      <c r="F5">
        <v>0.98011377860686499</v>
      </c>
      <c r="G5">
        <v>0.98005050505050495</v>
      </c>
      <c r="H5">
        <v>0.98004985800196598</v>
      </c>
      <c r="I5">
        <v>0.98005050505050495</v>
      </c>
      <c r="J5">
        <v>0.95652199999999998</v>
      </c>
      <c r="K5">
        <v>0.95645400000000003</v>
      </c>
      <c r="L5">
        <v>0.95652199999999998</v>
      </c>
      <c r="M5">
        <v>0.956488</v>
      </c>
      <c r="N5">
        <v>0.988896</v>
      </c>
      <c r="P5" t="s">
        <v>79</v>
      </c>
      <c r="Q5" t="s">
        <v>39</v>
      </c>
      <c r="R5" t="s">
        <v>93</v>
      </c>
      <c r="S5">
        <v>1318.5774799999999</v>
      </c>
      <c r="T5">
        <v>0.97937710440000003</v>
      </c>
      <c r="U5">
        <v>0.97938635500000004</v>
      </c>
      <c r="V5">
        <v>0.97937710440000003</v>
      </c>
      <c r="W5">
        <v>0.97937700439999997</v>
      </c>
      <c r="X5">
        <v>0.97937710440000003</v>
      </c>
      <c r="Y5">
        <v>0.96612083569999996</v>
      </c>
      <c r="Z5">
        <v>0.96569306850000003</v>
      </c>
      <c r="AA5">
        <v>0.96612083569999996</v>
      </c>
      <c r="AB5">
        <v>0.96584852929999998</v>
      </c>
      <c r="AC5">
        <v>0.98978830269999996</v>
      </c>
    </row>
    <row r="6" spans="1:29" x14ac:dyDescent="0.25">
      <c r="A6">
        <v>2</v>
      </c>
      <c r="B6" t="s">
        <v>39</v>
      </c>
      <c r="C6" t="s">
        <v>62</v>
      </c>
      <c r="D6">
        <v>1888.4314272403701</v>
      </c>
      <c r="E6">
        <v>0.98005050505050495</v>
      </c>
      <c r="F6">
        <v>0.98011377860686499</v>
      </c>
      <c r="G6">
        <v>0.98005050505050495</v>
      </c>
      <c r="H6">
        <v>0.98004985800196598</v>
      </c>
      <c r="I6">
        <v>0.98005050505050495</v>
      </c>
      <c r="J6">
        <v>0.95652199999999998</v>
      </c>
      <c r="K6">
        <v>0.95645400000000003</v>
      </c>
      <c r="L6">
        <v>0.95652199999999998</v>
      </c>
      <c r="M6">
        <v>0.956488</v>
      </c>
      <c r="N6">
        <v>0.988896</v>
      </c>
      <c r="P6" t="s">
        <v>80</v>
      </c>
      <c r="Q6" t="s">
        <v>39</v>
      </c>
      <c r="R6" t="s">
        <v>94</v>
      </c>
      <c r="S6">
        <v>1444.199222</v>
      </c>
      <c r="T6">
        <v>0.98055555559999996</v>
      </c>
      <c r="U6">
        <v>0.98062049600000001</v>
      </c>
      <c r="V6">
        <v>0.98055555559999996</v>
      </c>
      <c r="W6">
        <v>0.98055490030000003</v>
      </c>
      <c r="X6">
        <v>0.98055555559999996</v>
      </c>
      <c r="Y6">
        <v>0.9582156973</v>
      </c>
      <c r="Z6">
        <v>0.9582156973</v>
      </c>
      <c r="AA6">
        <v>0.9582156973</v>
      </c>
      <c r="AB6">
        <v>0.9582156973</v>
      </c>
      <c r="AC6">
        <v>0.98957902590000002</v>
      </c>
    </row>
    <row r="7" spans="1:29" x14ac:dyDescent="0.25">
      <c r="A7">
        <v>3</v>
      </c>
      <c r="B7" t="s">
        <v>39</v>
      </c>
      <c r="C7" t="s">
        <v>62</v>
      </c>
      <c r="D7">
        <v>1882.8632657527901</v>
      </c>
      <c r="E7">
        <v>0.98005050505050495</v>
      </c>
      <c r="F7">
        <v>0.98011377860686499</v>
      </c>
      <c r="G7">
        <v>0.98005050505050495</v>
      </c>
      <c r="H7">
        <v>0.98004985800196598</v>
      </c>
      <c r="I7">
        <v>0.98005050505050495</v>
      </c>
      <c r="J7">
        <v>0.95652199999999998</v>
      </c>
      <c r="K7">
        <v>0.95645400000000003</v>
      </c>
      <c r="L7">
        <v>0.95652199999999998</v>
      </c>
      <c r="M7">
        <v>0.956488</v>
      </c>
      <c r="N7">
        <v>0.988896</v>
      </c>
      <c r="P7" t="s">
        <v>81</v>
      </c>
      <c r="Q7" t="s">
        <v>39</v>
      </c>
      <c r="R7" t="s">
        <v>86</v>
      </c>
      <c r="S7">
        <v>1685.920153</v>
      </c>
      <c r="T7">
        <v>0.98072390570000001</v>
      </c>
      <c r="U7">
        <v>0.98075088020000001</v>
      </c>
      <c r="V7">
        <v>0.98072390570000001</v>
      </c>
      <c r="W7">
        <v>0.98072364460000006</v>
      </c>
      <c r="X7">
        <v>0.98072390570000001</v>
      </c>
      <c r="Y7">
        <v>0.96047430830000002</v>
      </c>
      <c r="Z7">
        <v>0.95995354820000001</v>
      </c>
      <c r="AA7">
        <v>0.96047430830000002</v>
      </c>
      <c r="AB7">
        <v>0.96015661750000003</v>
      </c>
      <c r="AC7">
        <v>0.99010347850000002</v>
      </c>
    </row>
    <row r="8" spans="1:29" x14ac:dyDescent="0.25">
      <c r="A8">
        <v>4</v>
      </c>
      <c r="B8" t="s">
        <v>39</v>
      </c>
      <c r="C8" t="s">
        <v>62</v>
      </c>
      <c r="D8">
        <v>1890.5989835262201</v>
      </c>
      <c r="E8">
        <v>0.98005050505050495</v>
      </c>
      <c r="F8">
        <v>0.98011377860686499</v>
      </c>
      <c r="G8">
        <v>0.98005050505050495</v>
      </c>
      <c r="H8">
        <v>0.98004985800196598</v>
      </c>
      <c r="I8">
        <v>0.98005050505050495</v>
      </c>
      <c r="J8">
        <v>0.95652199999999998</v>
      </c>
      <c r="K8">
        <v>0.95645400000000003</v>
      </c>
      <c r="L8">
        <v>0.95652199999999998</v>
      </c>
      <c r="M8">
        <v>0.956488</v>
      </c>
      <c r="N8">
        <v>0.988896</v>
      </c>
    </row>
    <row r="9" spans="1:29" x14ac:dyDescent="0.25">
      <c r="B9" t="s">
        <v>39</v>
      </c>
      <c r="C9" t="s">
        <v>62</v>
      </c>
      <c r="D9" s="7">
        <f>AVERAGE(D4:D8)</f>
        <v>1887.0401940345721</v>
      </c>
      <c r="E9" s="7">
        <f t="shared" ref="E9:N9" si="0">AVERAGE(E4:E8)</f>
        <v>0.98005050505050506</v>
      </c>
      <c r="F9" s="7">
        <f t="shared" si="0"/>
        <v>0.9801137786068651</v>
      </c>
      <c r="G9" s="7">
        <f t="shared" si="0"/>
        <v>0.98005050505050506</v>
      </c>
      <c r="H9" s="7">
        <f t="shared" si="0"/>
        <v>0.98004985800196598</v>
      </c>
      <c r="I9" s="7">
        <f t="shared" si="0"/>
        <v>0.98005050505050506</v>
      </c>
      <c r="J9" s="7">
        <f t="shared" si="0"/>
        <v>0.95652199999999998</v>
      </c>
      <c r="K9" s="7">
        <f t="shared" si="0"/>
        <v>0.95645400000000014</v>
      </c>
      <c r="L9" s="7">
        <f t="shared" si="0"/>
        <v>0.95652199999999998</v>
      </c>
      <c r="M9" s="7">
        <f t="shared" si="0"/>
        <v>0.956488</v>
      </c>
      <c r="N9" s="7">
        <f t="shared" si="0"/>
        <v>0.98889600000000011</v>
      </c>
    </row>
    <row r="13" spans="1:29" ht="21" x14ac:dyDescent="0.35">
      <c r="A13" s="12" t="s">
        <v>5</v>
      </c>
    </row>
    <row r="15" spans="1:29" x14ac:dyDescent="0.25">
      <c r="B15" t="s">
        <v>23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</row>
    <row r="16" spans="1:29" x14ac:dyDescent="0.25">
      <c r="A16">
        <v>0</v>
      </c>
      <c r="B16" t="s">
        <v>39</v>
      </c>
      <c r="C16" t="s">
        <v>59</v>
      </c>
      <c r="D16">
        <v>4316.6533069999996</v>
      </c>
      <c r="E16">
        <v>0.98005050510000002</v>
      </c>
      <c r="F16">
        <v>0.98007180270000005</v>
      </c>
      <c r="G16">
        <v>0.98005050510000002</v>
      </c>
      <c r="H16">
        <v>0.98005029180000003</v>
      </c>
      <c r="I16">
        <v>0.98005050510000002</v>
      </c>
      <c r="J16">
        <v>0.9644268775</v>
      </c>
      <c r="K16">
        <v>0.96417297800000001</v>
      </c>
      <c r="L16">
        <v>0.9644268775</v>
      </c>
      <c r="M16">
        <v>0.96428561930000001</v>
      </c>
      <c r="N16">
        <v>0.99031023389999995</v>
      </c>
      <c r="P16" t="s">
        <v>78</v>
      </c>
      <c r="Q16" t="s">
        <v>39</v>
      </c>
      <c r="R16" t="s">
        <v>115</v>
      </c>
      <c r="S16">
        <v>3879.8585069999999</v>
      </c>
      <c r="T16">
        <v>0.98156565659999995</v>
      </c>
      <c r="U16">
        <v>0.98158413359999996</v>
      </c>
      <c r="V16">
        <v>0.98156565659999995</v>
      </c>
      <c r="W16">
        <v>0.98156548219999995</v>
      </c>
      <c r="X16">
        <v>0.98156565659999995</v>
      </c>
      <c r="Y16">
        <v>0.96668548840000001</v>
      </c>
      <c r="Z16">
        <v>0.96618390310000002</v>
      </c>
      <c r="AA16">
        <v>0.96668548840000001</v>
      </c>
      <c r="AB16">
        <v>0.9663348651</v>
      </c>
      <c r="AC16">
        <v>0.99044386839999998</v>
      </c>
    </row>
    <row r="17" spans="1:45" x14ac:dyDescent="0.25">
      <c r="A17">
        <v>1</v>
      </c>
      <c r="B17" t="s">
        <v>39</v>
      </c>
      <c r="C17" t="s">
        <v>59</v>
      </c>
      <c r="D17">
        <v>4183.5073389999998</v>
      </c>
      <c r="E17">
        <v>0.98005050510000002</v>
      </c>
      <c r="F17">
        <v>0.98007180270000005</v>
      </c>
      <c r="G17">
        <v>0.98005050510000002</v>
      </c>
      <c r="H17">
        <v>0.98005029180000003</v>
      </c>
      <c r="I17">
        <v>0.98005050510000002</v>
      </c>
      <c r="J17">
        <v>0.9644268775</v>
      </c>
      <c r="K17">
        <v>0.96417297800000001</v>
      </c>
      <c r="L17">
        <v>0.9644268775</v>
      </c>
      <c r="M17">
        <v>0.96428561930000001</v>
      </c>
      <c r="N17">
        <v>0.99031023389999995</v>
      </c>
      <c r="P17" t="s">
        <v>79</v>
      </c>
      <c r="Q17" t="s">
        <v>39</v>
      </c>
      <c r="R17" t="s">
        <v>114</v>
      </c>
      <c r="S17">
        <v>3804.2652589999998</v>
      </c>
      <c r="T17">
        <v>0.97912457909999995</v>
      </c>
      <c r="U17">
        <v>0.97912800420000001</v>
      </c>
      <c r="V17">
        <v>0.97912457909999995</v>
      </c>
      <c r="W17">
        <v>0.97912454260000004</v>
      </c>
      <c r="X17">
        <v>0.97912457909999995</v>
      </c>
      <c r="Y17">
        <v>0.9644268775</v>
      </c>
      <c r="Z17">
        <v>0.9643720415</v>
      </c>
      <c r="AA17">
        <v>0.9644268775</v>
      </c>
      <c r="AB17">
        <v>0.96439889379999999</v>
      </c>
      <c r="AC17">
        <v>0.99090276450000003</v>
      </c>
    </row>
    <row r="18" spans="1:45" x14ac:dyDescent="0.25">
      <c r="A18">
        <v>2</v>
      </c>
      <c r="B18" t="s">
        <v>39</v>
      </c>
      <c r="C18" t="s">
        <v>59</v>
      </c>
      <c r="D18">
        <v>3973.93546748161</v>
      </c>
      <c r="E18">
        <v>0.98005050510000002</v>
      </c>
      <c r="F18">
        <v>0.98007180270000005</v>
      </c>
      <c r="G18">
        <v>0.98005050510000002</v>
      </c>
      <c r="H18">
        <v>0.98005029180000003</v>
      </c>
      <c r="I18">
        <v>0.98005050510000002</v>
      </c>
      <c r="J18">
        <v>0.9644268775</v>
      </c>
      <c r="K18">
        <v>0.96417297800000001</v>
      </c>
      <c r="L18">
        <v>0.9644268775</v>
      </c>
      <c r="M18">
        <v>0.96428561930000001</v>
      </c>
      <c r="N18">
        <v>0.99031023389999995</v>
      </c>
      <c r="P18" t="s">
        <v>80</v>
      </c>
      <c r="Q18" t="s">
        <v>39</v>
      </c>
      <c r="R18" t="s">
        <v>116</v>
      </c>
      <c r="S18">
        <v>4052.350367</v>
      </c>
      <c r="T18">
        <v>0.97895622900000001</v>
      </c>
      <c r="U18">
        <v>0.97898064949999997</v>
      </c>
      <c r="V18">
        <v>0.97895622900000001</v>
      </c>
      <c r="W18">
        <v>0.9789559779</v>
      </c>
      <c r="X18">
        <v>0.97895622900000001</v>
      </c>
      <c r="Y18">
        <v>0.96047430830000002</v>
      </c>
      <c r="Z18">
        <v>0.96024180189999997</v>
      </c>
      <c r="AA18">
        <v>0.96047430830000002</v>
      </c>
      <c r="AB18">
        <v>0.96034904480000005</v>
      </c>
      <c r="AC18">
        <v>0.98978830269999996</v>
      </c>
    </row>
    <row r="19" spans="1:45" x14ac:dyDescent="0.25">
      <c r="A19">
        <v>3</v>
      </c>
      <c r="B19" t="s">
        <v>39</v>
      </c>
      <c r="C19" t="s">
        <v>59</v>
      </c>
      <c r="D19">
        <v>3997.34571266174</v>
      </c>
      <c r="E19">
        <v>0.98005050510000002</v>
      </c>
      <c r="F19">
        <v>0.98007180270000005</v>
      </c>
      <c r="G19">
        <v>0.98005050510000002</v>
      </c>
      <c r="H19">
        <v>0.98005029180000003</v>
      </c>
      <c r="I19">
        <v>0.98005050510000002</v>
      </c>
      <c r="J19">
        <v>0.9644268775</v>
      </c>
      <c r="K19">
        <v>0.96417297800000001</v>
      </c>
      <c r="L19">
        <v>0.9644268775</v>
      </c>
      <c r="M19">
        <v>0.96428561930000001</v>
      </c>
      <c r="N19">
        <v>0.99031023389999995</v>
      </c>
      <c r="P19" t="s">
        <v>81</v>
      </c>
      <c r="Q19" t="s">
        <v>39</v>
      </c>
      <c r="R19" t="s">
        <v>115</v>
      </c>
      <c r="S19">
        <v>3792.98668</v>
      </c>
      <c r="T19">
        <v>0.98106060610000001</v>
      </c>
      <c r="U19">
        <v>0.98110230519999997</v>
      </c>
      <c r="V19">
        <v>0.98106060610000001</v>
      </c>
      <c r="W19">
        <v>0.98106019950000001</v>
      </c>
      <c r="X19">
        <v>0.98106060610000001</v>
      </c>
      <c r="Y19">
        <v>0.95934500280000001</v>
      </c>
      <c r="Z19">
        <v>0.95864766239999999</v>
      </c>
      <c r="AA19">
        <v>0.95934500280000001</v>
      </c>
      <c r="AB19">
        <v>0.95888309520000004</v>
      </c>
      <c r="AC19">
        <v>0.99014129959999997</v>
      </c>
    </row>
    <row r="20" spans="1:45" x14ac:dyDescent="0.25">
      <c r="A20">
        <v>4</v>
      </c>
      <c r="B20" t="s">
        <v>39</v>
      </c>
      <c r="C20" t="s">
        <v>59</v>
      </c>
      <c r="D20">
        <v>3996.3662381172098</v>
      </c>
      <c r="E20">
        <v>0.98005050510000002</v>
      </c>
      <c r="F20">
        <v>0.98007180270000005</v>
      </c>
      <c r="G20">
        <v>0.98005050510000002</v>
      </c>
      <c r="H20">
        <v>0.98005029180000003</v>
      </c>
      <c r="I20">
        <v>0.98005050510000002</v>
      </c>
      <c r="J20">
        <v>0.9644268775</v>
      </c>
      <c r="K20">
        <v>0.96417297800000001</v>
      </c>
      <c r="L20">
        <v>0.9644268775</v>
      </c>
      <c r="M20">
        <v>0.96428561930000001</v>
      </c>
      <c r="N20">
        <v>0.99031023389999995</v>
      </c>
    </row>
    <row r="21" spans="1:45" x14ac:dyDescent="0.25">
      <c r="B21" t="s">
        <v>39</v>
      </c>
      <c r="C21" t="s">
        <v>59</v>
      </c>
      <c r="D21" s="7">
        <f t="shared" ref="D21:N21" si="1">AVERAGE(D16:D20)</f>
        <v>4093.5616128521119</v>
      </c>
      <c r="E21" s="7">
        <f t="shared" si="1"/>
        <v>0.98005050510000002</v>
      </c>
      <c r="F21" s="7">
        <f t="shared" si="1"/>
        <v>0.98007180270000005</v>
      </c>
      <c r="G21" s="7">
        <f t="shared" si="1"/>
        <v>0.98005050510000002</v>
      </c>
      <c r="H21" s="7">
        <f t="shared" si="1"/>
        <v>0.98005029179999992</v>
      </c>
      <c r="I21" s="7">
        <f t="shared" si="1"/>
        <v>0.98005050510000002</v>
      </c>
      <c r="J21" s="7">
        <f t="shared" si="1"/>
        <v>0.9644268775</v>
      </c>
      <c r="K21" s="7">
        <f t="shared" si="1"/>
        <v>0.96417297800000001</v>
      </c>
      <c r="L21" s="7">
        <f t="shared" si="1"/>
        <v>0.9644268775</v>
      </c>
      <c r="M21" s="7">
        <f t="shared" si="1"/>
        <v>0.96428561930000001</v>
      </c>
      <c r="N21" s="7">
        <f t="shared" si="1"/>
        <v>0.99031023390000006</v>
      </c>
    </row>
    <row r="25" spans="1:45" ht="21" x14ac:dyDescent="0.35">
      <c r="A25" s="12" t="s">
        <v>4</v>
      </c>
    </row>
    <row r="27" spans="1:45" x14ac:dyDescent="0.25"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P27" s="7" t="s">
        <v>105</v>
      </c>
      <c r="AF27" s="7" t="s">
        <v>106</v>
      </c>
    </row>
    <row r="28" spans="1:45" x14ac:dyDescent="0.25">
      <c r="A28" t="s">
        <v>67</v>
      </c>
      <c r="B28" t="s">
        <v>39</v>
      </c>
      <c r="C28" t="s">
        <v>63</v>
      </c>
      <c r="D28">
        <v>10719.19915</v>
      </c>
      <c r="E28">
        <v>0.97887205389999998</v>
      </c>
      <c r="F28">
        <v>0.97891018770000005</v>
      </c>
      <c r="G28">
        <v>0.97887205389999998</v>
      </c>
      <c r="H28">
        <v>0.97887166960000005</v>
      </c>
      <c r="I28">
        <v>0.97887205389999998</v>
      </c>
      <c r="J28">
        <v>0.9582156973</v>
      </c>
      <c r="K28">
        <v>0.95808835069999998</v>
      </c>
      <c r="L28">
        <v>0.9582156973</v>
      </c>
      <c r="M28">
        <v>0.95814980130000005</v>
      </c>
      <c r="N28">
        <v>0.98884529659999998</v>
      </c>
      <c r="P28" t="s">
        <v>78</v>
      </c>
      <c r="Q28" t="s">
        <v>125</v>
      </c>
      <c r="R28" t="s">
        <v>39</v>
      </c>
      <c r="S28" t="s">
        <v>126</v>
      </c>
      <c r="T28">
        <v>10869.52989</v>
      </c>
      <c r="U28">
        <v>0.97954545449999997</v>
      </c>
      <c r="V28">
        <v>0.97963113290000003</v>
      </c>
      <c r="W28">
        <v>0.97954545449999997</v>
      </c>
      <c r="X28">
        <v>0.97954454030000004</v>
      </c>
      <c r="Y28">
        <v>0.97954545449999997</v>
      </c>
      <c r="Z28">
        <v>0.95878035009999996</v>
      </c>
      <c r="AA28">
        <v>0.95943788230000004</v>
      </c>
      <c r="AB28">
        <v>0.95878035009999996</v>
      </c>
      <c r="AC28">
        <v>0.95906537189999996</v>
      </c>
      <c r="AD28">
        <v>0.98754929349999998</v>
      </c>
      <c r="AF28" t="s">
        <v>125</v>
      </c>
      <c r="AG28" t="s">
        <v>39</v>
      </c>
      <c r="AH28" t="s">
        <v>124</v>
      </c>
      <c r="AI28">
        <v>11342.905769999999</v>
      </c>
      <c r="AJ28">
        <v>0.97971380470000002</v>
      </c>
      <c r="AK28">
        <v>0.97979062880000001</v>
      </c>
      <c r="AL28">
        <v>0.97971380470000002</v>
      </c>
      <c r="AM28">
        <v>0.97971299469999995</v>
      </c>
      <c r="AN28">
        <v>0.97971380470000002</v>
      </c>
      <c r="AO28">
        <v>0.9582156973</v>
      </c>
      <c r="AP28">
        <v>0.95864278619999999</v>
      </c>
      <c r="AQ28">
        <v>0.9582156973</v>
      </c>
      <c r="AR28">
        <v>0.95840967759999995</v>
      </c>
      <c r="AS28">
        <v>0.98778378430000002</v>
      </c>
    </row>
    <row r="29" spans="1:45" x14ac:dyDescent="0.25">
      <c r="A29">
        <v>150</v>
      </c>
      <c r="B29" t="s">
        <v>39</v>
      </c>
      <c r="C29" t="s">
        <v>64</v>
      </c>
      <c r="D29">
        <v>8795.1722790000003</v>
      </c>
      <c r="E29">
        <v>0.97996633</v>
      </c>
      <c r="F29">
        <v>0.98000582089999999</v>
      </c>
      <c r="G29">
        <v>0.97996633</v>
      </c>
      <c r="H29">
        <v>0.97996593460000003</v>
      </c>
      <c r="I29">
        <v>0.97996633</v>
      </c>
      <c r="J29">
        <v>0.95878035009999996</v>
      </c>
      <c r="K29">
        <v>0.9585949184</v>
      </c>
      <c r="L29">
        <v>0.95878035009999996</v>
      </c>
      <c r="M29">
        <v>0.95868260940000005</v>
      </c>
      <c r="N29">
        <v>0.98896380269999995</v>
      </c>
      <c r="Q29">
        <v>150</v>
      </c>
      <c r="R29" t="s">
        <v>39</v>
      </c>
      <c r="S29" t="s">
        <v>129</v>
      </c>
      <c r="T29">
        <v>5599.9722670000001</v>
      </c>
      <c r="U29">
        <v>0.98030303029999999</v>
      </c>
      <c r="V29">
        <v>0.98037587179999997</v>
      </c>
      <c r="W29">
        <v>0.98030303029999999</v>
      </c>
      <c r="X29">
        <v>0.98030227690000005</v>
      </c>
      <c r="Y29">
        <v>0.98030303029999999</v>
      </c>
      <c r="Z29">
        <v>0.96047430830000002</v>
      </c>
      <c r="AA29">
        <v>0.96047430830000002</v>
      </c>
      <c r="AB29">
        <v>0.96047430830000002</v>
      </c>
      <c r="AC29">
        <v>0.96047430830000002</v>
      </c>
      <c r="AD29">
        <v>0.98733245250000001</v>
      </c>
      <c r="AF29">
        <v>150</v>
      </c>
      <c r="AG29" t="s">
        <v>39</v>
      </c>
      <c r="AH29" t="s">
        <v>139</v>
      </c>
      <c r="AI29">
        <v>8383.0543660000003</v>
      </c>
      <c r="AJ29">
        <v>0.97988215489999997</v>
      </c>
      <c r="AK29">
        <v>0.97995517080000005</v>
      </c>
      <c r="AL29">
        <v>0.97988215489999997</v>
      </c>
      <c r="AM29">
        <v>0.97988139220000003</v>
      </c>
      <c r="AN29">
        <v>0.97988215489999997</v>
      </c>
      <c r="AO29">
        <v>0.96160361380000003</v>
      </c>
      <c r="AP29">
        <v>0.96172802160000004</v>
      </c>
      <c r="AQ29">
        <v>0.96160361380000003</v>
      </c>
      <c r="AR29">
        <v>0.96166359489999997</v>
      </c>
      <c r="AS29">
        <v>0.98910500150000003</v>
      </c>
    </row>
    <row r="30" spans="1:45" x14ac:dyDescent="0.25">
      <c r="A30">
        <v>200</v>
      </c>
      <c r="B30" t="s">
        <v>39</v>
      </c>
      <c r="C30" t="s">
        <v>66</v>
      </c>
      <c r="D30">
        <v>11543.245059999999</v>
      </c>
      <c r="E30">
        <v>0.98089225589999995</v>
      </c>
      <c r="F30">
        <v>0.98096578960000003</v>
      </c>
      <c r="G30">
        <v>0.98089225589999995</v>
      </c>
      <c r="H30">
        <v>0.98089153750000002</v>
      </c>
      <c r="I30">
        <v>0.98089225589999995</v>
      </c>
      <c r="J30">
        <v>0.95765104459999995</v>
      </c>
      <c r="K30">
        <v>0.95746021879999998</v>
      </c>
      <c r="L30">
        <v>0.95765104459999995</v>
      </c>
      <c r="M30">
        <v>0.95755062609999997</v>
      </c>
      <c r="N30">
        <v>0.98821242350000005</v>
      </c>
      <c r="Q30">
        <v>200</v>
      </c>
      <c r="R30" t="s">
        <v>39</v>
      </c>
      <c r="S30" t="s">
        <v>66</v>
      </c>
      <c r="T30">
        <v>11329.53441</v>
      </c>
      <c r="U30">
        <v>0.98114478110000003</v>
      </c>
      <c r="V30">
        <v>0.9812127786</v>
      </c>
      <c r="W30">
        <v>0.98114478110000003</v>
      </c>
      <c r="X30">
        <v>0.9811441139</v>
      </c>
      <c r="Y30">
        <v>0.98114478110000003</v>
      </c>
      <c r="Z30">
        <v>0.96047430830000002</v>
      </c>
      <c r="AA30">
        <v>0.96060222780000004</v>
      </c>
      <c r="AB30">
        <v>0.96047430830000002</v>
      </c>
      <c r="AC30">
        <v>0.96053605350000004</v>
      </c>
      <c r="AD30">
        <v>0.98828050150000002</v>
      </c>
      <c r="AF30">
        <v>200</v>
      </c>
      <c r="AG30" t="s">
        <v>39</v>
      </c>
      <c r="AH30" t="s">
        <v>140</v>
      </c>
      <c r="AI30">
        <v>11584.69066</v>
      </c>
      <c r="AJ30">
        <v>0.98055555559999996</v>
      </c>
      <c r="AK30">
        <v>0.98060048639999997</v>
      </c>
      <c r="AL30">
        <v>0.98055555559999996</v>
      </c>
      <c r="AM30">
        <v>0.98055510629999998</v>
      </c>
      <c r="AN30">
        <v>0.98055555559999996</v>
      </c>
      <c r="AO30">
        <v>0.96160361380000003</v>
      </c>
      <c r="AP30">
        <v>0.96148700399999998</v>
      </c>
      <c r="AQ30">
        <v>0.96160361380000003</v>
      </c>
      <c r="AR30">
        <v>0.96154306069999995</v>
      </c>
      <c r="AS30">
        <v>0.98995471550000003</v>
      </c>
    </row>
    <row r="31" spans="1:45" x14ac:dyDescent="0.25">
      <c r="A31">
        <v>250</v>
      </c>
      <c r="B31" t="s">
        <v>39</v>
      </c>
      <c r="C31" t="s">
        <v>65</v>
      </c>
      <c r="D31">
        <v>14224.874040000001</v>
      </c>
      <c r="E31">
        <v>0.98106060610000001</v>
      </c>
      <c r="F31">
        <v>0.98113756210000003</v>
      </c>
      <c r="G31">
        <v>0.98106060610000001</v>
      </c>
      <c r="H31">
        <v>0.98105985039999999</v>
      </c>
      <c r="I31">
        <v>0.98106060610000001</v>
      </c>
      <c r="J31">
        <v>0.9582156973</v>
      </c>
      <c r="K31">
        <v>0.9582156973</v>
      </c>
      <c r="L31">
        <v>0.9582156973</v>
      </c>
      <c r="M31">
        <v>0.9582156973</v>
      </c>
      <c r="N31">
        <v>0.98839648619999998</v>
      </c>
      <c r="Q31">
        <v>250</v>
      </c>
      <c r="R31" t="s">
        <v>39</v>
      </c>
      <c r="S31" t="s">
        <v>65</v>
      </c>
      <c r="T31">
        <v>14421.9388401508</v>
      </c>
      <c r="U31">
        <v>0.98106060606060597</v>
      </c>
      <c r="V31">
        <v>0.981137562134476</v>
      </c>
      <c r="W31">
        <v>0.98106060606060597</v>
      </c>
      <c r="X31">
        <v>0.98105985035128696</v>
      </c>
      <c r="Y31">
        <v>0.98106060606060597</v>
      </c>
      <c r="Z31">
        <v>0.95821599999999996</v>
      </c>
      <c r="AA31">
        <v>0.95821599999999996</v>
      </c>
      <c r="AB31">
        <v>0.95821599999999996</v>
      </c>
      <c r="AC31">
        <v>0.95821599999999996</v>
      </c>
      <c r="AD31">
        <v>0.98839600000000005</v>
      </c>
      <c r="AF31">
        <v>250</v>
      </c>
      <c r="AG31" t="s">
        <v>39</v>
      </c>
      <c r="AH31" t="s">
        <v>65</v>
      </c>
      <c r="AI31">
        <v>14465.175674915299</v>
      </c>
      <c r="AJ31">
        <v>0.98106060606060597</v>
      </c>
      <c r="AK31">
        <v>0.981137562134476</v>
      </c>
      <c r="AL31">
        <v>0.98106060606060597</v>
      </c>
      <c r="AM31">
        <v>0.98105985035128696</v>
      </c>
      <c r="AN31">
        <v>0.98106060606060597</v>
      </c>
      <c r="AO31">
        <v>0.95821599999999996</v>
      </c>
      <c r="AP31">
        <v>0.95821599999999996</v>
      </c>
      <c r="AQ31">
        <v>0.95821599999999996</v>
      </c>
      <c r="AR31">
        <v>0.95821599999999996</v>
      </c>
      <c r="AS31">
        <v>0.98839600000000005</v>
      </c>
    </row>
    <row r="32" spans="1:45" x14ac:dyDescent="0.25">
      <c r="A32" t="s">
        <v>70</v>
      </c>
      <c r="B32" t="s">
        <v>39</v>
      </c>
      <c r="C32" t="s">
        <v>69</v>
      </c>
      <c r="D32">
        <v>4330.738351</v>
      </c>
      <c r="E32">
        <v>0.96624579119999998</v>
      </c>
      <c r="F32">
        <v>0.96638799279999998</v>
      </c>
      <c r="G32">
        <v>0.96624579119999998</v>
      </c>
      <c r="H32">
        <v>0.96624330439999995</v>
      </c>
      <c r="I32">
        <v>0.96624579119999998</v>
      </c>
      <c r="J32">
        <v>0.94635798979999997</v>
      </c>
      <c r="K32">
        <v>0.94825270260000005</v>
      </c>
      <c r="L32">
        <v>0.94635798979999997</v>
      </c>
      <c r="M32">
        <v>0.94712299759999996</v>
      </c>
      <c r="N32">
        <v>0.98138193259999995</v>
      </c>
      <c r="Q32" t="s">
        <v>70</v>
      </c>
      <c r="R32" t="s">
        <v>39</v>
      </c>
      <c r="S32" t="s">
        <v>69</v>
      </c>
      <c r="T32">
        <v>6932.1092859999999</v>
      </c>
      <c r="U32">
        <v>0.96624579119999998</v>
      </c>
      <c r="V32">
        <v>0.96638302870000004</v>
      </c>
      <c r="W32">
        <v>0.96624579119999998</v>
      </c>
      <c r="X32">
        <v>0.96624342429999999</v>
      </c>
      <c r="Y32">
        <v>0.96624579119999998</v>
      </c>
      <c r="Z32">
        <v>0.94635798979999997</v>
      </c>
      <c r="AA32">
        <v>0.94802672610000005</v>
      </c>
      <c r="AB32">
        <v>0.94635798979999997</v>
      </c>
      <c r="AC32">
        <v>0.94704565340000002</v>
      </c>
      <c r="AD32">
        <v>0.98114492040000001</v>
      </c>
      <c r="AF32" t="s">
        <v>70</v>
      </c>
      <c r="AG32" t="s">
        <v>39</v>
      </c>
      <c r="AH32" t="s">
        <v>122</v>
      </c>
      <c r="AI32">
        <v>6726.6412469999996</v>
      </c>
      <c r="AJ32">
        <v>0.96624579119999998</v>
      </c>
      <c r="AK32">
        <v>0.96635156960000002</v>
      </c>
      <c r="AL32">
        <v>0.96624579119999998</v>
      </c>
      <c r="AM32">
        <v>0.96624394199999997</v>
      </c>
      <c r="AN32">
        <v>0.96624579119999998</v>
      </c>
      <c r="AO32">
        <v>0.94579333710000002</v>
      </c>
      <c r="AP32">
        <v>0.94714600790000003</v>
      </c>
      <c r="AQ32">
        <v>0.94579333710000002</v>
      </c>
      <c r="AR32">
        <v>0.94636961809999998</v>
      </c>
      <c r="AS32">
        <v>0.98036580569999998</v>
      </c>
    </row>
    <row r="33" spans="1:46" x14ac:dyDescent="0.25">
      <c r="A33" t="s">
        <v>71</v>
      </c>
      <c r="B33" t="s">
        <v>39</v>
      </c>
      <c r="C33" t="s">
        <v>68</v>
      </c>
      <c r="D33">
        <v>7181.211808</v>
      </c>
      <c r="E33">
        <v>0.97205387210000005</v>
      </c>
      <c r="F33">
        <v>0.97214494920000005</v>
      </c>
      <c r="G33">
        <v>0.97205387210000005</v>
      </c>
      <c r="H33">
        <v>0.97205257359999997</v>
      </c>
      <c r="I33">
        <v>0.97205387210000005</v>
      </c>
      <c r="J33">
        <v>0.95200451720000001</v>
      </c>
      <c r="K33">
        <v>0.95418550120000001</v>
      </c>
      <c r="L33">
        <v>0.95200451720000001</v>
      </c>
      <c r="M33">
        <v>0.95282547409999996</v>
      </c>
      <c r="N33">
        <v>0.98337636530000005</v>
      </c>
      <c r="Q33" t="s">
        <v>135</v>
      </c>
      <c r="R33" t="s">
        <v>39</v>
      </c>
      <c r="S33" t="s">
        <v>134</v>
      </c>
      <c r="T33">
        <v>6663.2663540000003</v>
      </c>
      <c r="U33">
        <v>0.97171717170000005</v>
      </c>
      <c r="V33">
        <v>0.97184242300000001</v>
      </c>
      <c r="W33">
        <v>0.97171717170000005</v>
      </c>
      <c r="X33">
        <v>0.97171533539999999</v>
      </c>
      <c r="Y33">
        <v>0.97171717170000005</v>
      </c>
      <c r="Z33">
        <v>0.9497459063</v>
      </c>
      <c r="AA33">
        <v>0.95133110919999997</v>
      </c>
      <c r="AB33">
        <v>0.9497459063</v>
      </c>
      <c r="AC33">
        <v>0.95039013849999998</v>
      </c>
      <c r="AD33">
        <v>0.9837369265</v>
      </c>
      <c r="AF33" t="s">
        <v>135</v>
      </c>
      <c r="AG33" t="s">
        <v>39</v>
      </c>
      <c r="AH33" t="s">
        <v>136</v>
      </c>
      <c r="AI33">
        <v>6815.1786899999997</v>
      </c>
      <c r="AJ33">
        <v>0.97171717170000005</v>
      </c>
      <c r="AK33">
        <v>0.97181211499999998</v>
      </c>
      <c r="AL33">
        <v>0.97171717170000005</v>
      </c>
      <c r="AM33">
        <v>0.97171579750000003</v>
      </c>
      <c r="AN33">
        <v>0.97171717170000005</v>
      </c>
      <c r="AO33">
        <v>0.95200451720000001</v>
      </c>
      <c r="AP33">
        <v>0.95418550120000001</v>
      </c>
      <c r="AQ33">
        <v>0.95200451720000001</v>
      </c>
      <c r="AR33">
        <v>0.95282547409999996</v>
      </c>
      <c r="AS33">
        <v>0.98333350139999998</v>
      </c>
    </row>
    <row r="34" spans="1:46" x14ac:dyDescent="0.25">
      <c r="A34" t="s">
        <v>73</v>
      </c>
      <c r="B34" t="s">
        <v>39</v>
      </c>
      <c r="C34" t="s">
        <v>72</v>
      </c>
      <c r="D34">
        <v>4101.5012100000004</v>
      </c>
      <c r="E34">
        <v>0.97920875419999998</v>
      </c>
      <c r="F34">
        <v>0.97925800159999998</v>
      </c>
      <c r="G34">
        <v>0.97920875419999998</v>
      </c>
      <c r="H34">
        <v>0.9792082151</v>
      </c>
      <c r="I34">
        <v>0.97920875419999998</v>
      </c>
      <c r="J34">
        <v>0.96047430830000002</v>
      </c>
      <c r="K34">
        <v>0.96103103229999998</v>
      </c>
      <c r="L34">
        <v>0.96047430830000002</v>
      </c>
      <c r="M34">
        <v>0.96071782009999995</v>
      </c>
      <c r="N34">
        <v>0.98932184239999998</v>
      </c>
      <c r="Q34" t="s">
        <v>131</v>
      </c>
      <c r="R34" t="s">
        <v>39</v>
      </c>
      <c r="S34" t="s">
        <v>132</v>
      </c>
      <c r="T34">
        <v>6077.759583</v>
      </c>
      <c r="U34">
        <v>0.97988215489999997</v>
      </c>
      <c r="V34">
        <v>0.97993234230000004</v>
      </c>
      <c r="W34">
        <v>0.97988215489999997</v>
      </c>
      <c r="X34">
        <v>0.97988163819999996</v>
      </c>
      <c r="Y34">
        <v>0.97988215489999997</v>
      </c>
      <c r="Z34">
        <v>0.95878035009999996</v>
      </c>
      <c r="AA34">
        <v>0.95898294969999998</v>
      </c>
      <c r="AB34">
        <v>0.95878035009999996</v>
      </c>
      <c r="AC34">
        <v>0.9588767091</v>
      </c>
      <c r="AD34">
        <v>0.98869149079999996</v>
      </c>
      <c r="AF34" t="s">
        <v>73</v>
      </c>
      <c r="AG34" t="s">
        <v>39</v>
      </c>
      <c r="AH34" t="s">
        <v>132</v>
      </c>
      <c r="AI34">
        <v>4070.5584490000001</v>
      </c>
      <c r="AJ34">
        <v>0.97971380470000002</v>
      </c>
      <c r="AK34">
        <v>0.97976516329999996</v>
      </c>
      <c r="AL34">
        <v>0.97971380470000002</v>
      </c>
      <c r="AM34">
        <v>0.97971326199999997</v>
      </c>
      <c r="AN34">
        <v>0.97971380470000002</v>
      </c>
      <c r="AO34">
        <v>0.9570863919</v>
      </c>
      <c r="AP34">
        <v>0.95752381959999999</v>
      </c>
      <c r="AQ34">
        <v>0.9570863919</v>
      </c>
      <c r="AR34">
        <v>0.95728561489999997</v>
      </c>
      <c r="AS34">
        <v>0.98862845560000001</v>
      </c>
    </row>
    <row r="35" spans="1:46" x14ac:dyDescent="0.25">
      <c r="A35" s="14" t="s">
        <v>75</v>
      </c>
      <c r="B35" s="14" t="s">
        <v>39</v>
      </c>
      <c r="C35" s="14" t="s">
        <v>74</v>
      </c>
      <c r="D35" s="14">
        <v>2361.6671710000001</v>
      </c>
      <c r="E35" s="14">
        <v>0.98215488220000002</v>
      </c>
      <c r="F35" s="14">
        <v>0.98219236730000004</v>
      </c>
      <c r="G35" s="14">
        <v>0.98215488220000002</v>
      </c>
      <c r="H35" s="14">
        <v>0.98215453850000001</v>
      </c>
      <c r="I35" s="14">
        <v>0.98215488220000002</v>
      </c>
      <c r="J35" s="14">
        <v>0.95990965559999997</v>
      </c>
      <c r="K35" s="14">
        <v>0.95972961810000001</v>
      </c>
      <c r="L35" s="14">
        <v>0.95990965559999997</v>
      </c>
      <c r="M35" s="14">
        <v>0.95981459270000002</v>
      </c>
      <c r="N35" s="14">
        <v>0.98977569570000001</v>
      </c>
      <c r="P35" t="s">
        <v>78</v>
      </c>
      <c r="Q35" s="14" t="s">
        <v>75</v>
      </c>
      <c r="R35" s="14" t="s">
        <v>39</v>
      </c>
      <c r="S35" s="14" t="s">
        <v>74</v>
      </c>
      <c r="T35" s="14">
        <v>3888.2218029999999</v>
      </c>
      <c r="U35" s="14">
        <v>0.98215488220000002</v>
      </c>
      <c r="V35" s="14">
        <v>0.98219236730000004</v>
      </c>
      <c r="W35" s="14">
        <v>0.98215488220000002</v>
      </c>
      <c r="X35" s="14">
        <v>0.98215453850000001</v>
      </c>
      <c r="Y35" s="14">
        <v>0.98215488220000002</v>
      </c>
      <c r="Z35" s="14">
        <v>0.95990965559999997</v>
      </c>
      <c r="AA35" s="14">
        <v>0.95972961810000001</v>
      </c>
      <c r="AB35" s="14">
        <v>0.95990965559999997</v>
      </c>
      <c r="AC35" s="14">
        <v>0.95981459270000002</v>
      </c>
      <c r="AD35" s="14">
        <v>0.98977569570000001</v>
      </c>
      <c r="AF35" s="14" t="s">
        <v>75</v>
      </c>
      <c r="AG35" s="14" t="s">
        <v>39</v>
      </c>
      <c r="AH35" s="14" t="s">
        <v>74</v>
      </c>
      <c r="AI35" s="14">
        <v>3847.750227</v>
      </c>
      <c r="AJ35" s="14">
        <v>0.98173400669999999</v>
      </c>
      <c r="AK35" s="14">
        <v>0.98176558309999995</v>
      </c>
      <c r="AL35" s="14">
        <v>0.98173400669999999</v>
      </c>
      <c r="AM35" s="14">
        <v>0.98173370589999998</v>
      </c>
      <c r="AN35" s="14">
        <v>0.98173400669999999</v>
      </c>
      <c r="AO35" s="14">
        <v>0.96273291930000005</v>
      </c>
      <c r="AP35" s="14">
        <v>0.96232944480000004</v>
      </c>
      <c r="AQ35" s="14">
        <v>0.96273291930000005</v>
      </c>
      <c r="AR35" s="14">
        <v>0.96249443759999997</v>
      </c>
      <c r="AS35" s="14">
        <v>0.99041865439999999</v>
      </c>
    </row>
    <row r="36" spans="1:46" x14ac:dyDescent="0.25">
      <c r="A36" t="s">
        <v>77</v>
      </c>
      <c r="B36" t="s">
        <v>39</v>
      </c>
      <c r="C36" t="s">
        <v>76</v>
      </c>
      <c r="D36">
        <v>2379.4293480000001</v>
      </c>
      <c r="E36">
        <v>0.98097643099999998</v>
      </c>
      <c r="F36">
        <v>0.98098027789999998</v>
      </c>
      <c r="G36">
        <v>0.98097643099999998</v>
      </c>
      <c r="H36">
        <v>0.9809763937</v>
      </c>
      <c r="I36">
        <v>0.98097643099999998</v>
      </c>
      <c r="J36">
        <v>0.96273291930000005</v>
      </c>
      <c r="K36">
        <v>0.96224935629999997</v>
      </c>
      <c r="L36">
        <v>0.96273291930000005</v>
      </c>
      <c r="M36">
        <v>0.96243338229999997</v>
      </c>
      <c r="N36">
        <v>0.99076408709999997</v>
      </c>
      <c r="Q36" t="s">
        <v>77</v>
      </c>
      <c r="R36" t="s">
        <v>39</v>
      </c>
      <c r="S36" t="s">
        <v>130</v>
      </c>
      <c r="T36">
        <v>2329.270391</v>
      </c>
      <c r="U36">
        <v>0.98055555559999996</v>
      </c>
      <c r="V36">
        <v>0.98057684170000003</v>
      </c>
      <c r="W36">
        <v>0.98055555559999996</v>
      </c>
      <c r="X36">
        <v>0.98055533939999995</v>
      </c>
      <c r="Y36">
        <v>0.98055555559999996</v>
      </c>
      <c r="Z36">
        <v>0.96160361380000003</v>
      </c>
      <c r="AA36">
        <v>0.96127775039999996</v>
      </c>
      <c r="AB36">
        <v>0.96160361380000003</v>
      </c>
      <c r="AC36">
        <v>0.96142021300000002</v>
      </c>
      <c r="AD36">
        <v>0.99029258399999998</v>
      </c>
      <c r="AF36" t="s">
        <v>138</v>
      </c>
      <c r="AG36" t="s">
        <v>39</v>
      </c>
      <c r="AH36" t="s">
        <v>137</v>
      </c>
      <c r="AI36">
        <v>2380.0307710000002</v>
      </c>
      <c r="AJ36">
        <v>0.98114478110000003</v>
      </c>
      <c r="AK36">
        <v>0.98116023679999997</v>
      </c>
      <c r="AL36">
        <v>0.98114478110000003</v>
      </c>
      <c r="AM36">
        <v>0.98114462739999997</v>
      </c>
      <c r="AN36">
        <v>0.98114478110000003</v>
      </c>
      <c r="AO36">
        <v>0.96386222470000005</v>
      </c>
      <c r="AP36">
        <v>0.96332974149999995</v>
      </c>
      <c r="AQ36">
        <v>0.96386222470000005</v>
      </c>
      <c r="AR36">
        <v>0.9635119902</v>
      </c>
      <c r="AS36">
        <v>0.97583988060000004</v>
      </c>
    </row>
    <row r="37" spans="1:46" x14ac:dyDescent="0.25">
      <c r="A37" s="7"/>
      <c r="B37" s="7" t="s">
        <v>39</v>
      </c>
      <c r="C37" s="7" t="s">
        <v>74</v>
      </c>
      <c r="D37" s="7">
        <f>SUM(D28:D36)</f>
        <v>65637.038417000003</v>
      </c>
      <c r="E37" s="7">
        <f>MAX(E28:E36)</f>
        <v>0.98215488220000002</v>
      </c>
      <c r="F37" s="7">
        <v>0.98219236730000004</v>
      </c>
      <c r="G37" s="7">
        <v>0.98215488220000002</v>
      </c>
      <c r="H37" s="7">
        <v>0.98215453850000001</v>
      </c>
      <c r="I37" s="7">
        <v>0.98215488220000002</v>
      </c>
      <c r="J37" s="7">
        <v>0.95990965559999997</v>
      </c>
      <c r="K37" s="7">
        <v>0.95972961810000001</v>
      </c>
      <c r="L37" s="7">
        <v>0.95990965559999997</v>
      </c>
      <c r="M37" s="7">
        <v>0.95981459270000002</v>
      </c>
      <c r="N37" s="7">
        <v>0.98977569570000001</v>
      </c>
    </row>
    <row r="38" spans="1:46" x14ac:dyDescent="0.25">
      <c r="AF38" s="7" t="s">
        <v>108</v>
      </c>
    </row>
    <row r="39" spans="1:46" x14ac:dyDescent="0.25">
      <c r="AF39" s="7"/>
      <c r="AG39" t="s">
        <v>125</v>
      </c>
      <c r="AH39" t="s">
        <v>39</v>
      </c>
      <c r="AI39" t="s">
        <v>126</v>
      </c>
      <c r="AJ39">
        <v>11348.94126</v>
      </c>
      <c r="AK39">
        <v>0.97904040400000003</v>
      </c>
      <c r="AL39">
        <v>0.97910380669999997</v>
      </c>
      <c r="AM39">
        <v>0.97904040400000003</v>
      </c>
      <c r="AN39">
        <v>0.97903970419999997</v>
      </c>
      <c r="AO39">
        <v>0.97904040400000003</v>
      </c>
      <c r="AP39">
        <v>0.95652173910000005</v>
      </c>
      <c r="AQ39">
        <v>0.9567348242</v>
      </c>
      <c r="AR39">
        <v>0.95652173910000005</v>
      </c>
      <c r="AS39">
        <v>0.95662337809999998</v>
      </c>
      <c r="AT39">
        <v>0.98723159630000001</v>
      </c>
    </row>
    <row r="40" spans="1:46" x14ac:dyDescent="0.25">
      <c r="P40" s="7" t="s">
        <v>107</v>
      </c>
      <c r="AG40">
        <v>150</v>
      </c>
      <c r="AH40" t="s">
        <v>39</v>
      </c>
      <c r="AI40" t="s">
        <v>127</v>
      </c>
      <c r="AJ40">
        <v>9198.9515909999991</v>
      </c>
      <c r="AK40">
        <v>0.98005050510000002</v>
      </c>
      <c r="AL40">
        <v>0.98012800389999999</v>
      </c>
      <c r="AM40">
        <v>0.98005050510000002</v>
      </c>
      <c r="AN40">
        <v>0.98004969360000005</v>
      </c>
      <c r="AO40">
        <v>0.98005050510000002</v>
      </c>
      <c r="AP40">
        <v>0.95595708639999999</v>
      </c>
      <c r="AQ40">
        <v>0.956404853</v>
      </c>
      <c r="AR40">
        <v>0.95595708639999999</v>
      </c>
      <c r="AS40">
        <v>0.95616155209999998</v>
      </c>
      <c r="AT40">
        <v>0.98107432100000003</v>
      </c>
    </row>
    <row r="41" spans="1:46" x14ac:dyDescent="0.25">
      <c r="P41" s="7"/>
      <c r="AG41">
        <v>200</v>
      </c>
      <c r="AH41" t="s">
        <v>39</v>
      </c>
      <c r="AI41" t="s">
        <v>145</v>
      </c>
      <c r="AJ41">
        <v>11765.55394</v>
      </c>
      <c r="AK41">
        <v>0.98030303029999999</v>
      </c>
      <c r="AL41">
        <v>0.98032807430000002</v>
      </c>
      <c r="AM41">
        <v>0.98030303029999999</v>
      </c>
      <c r="AN41">
        <v>0.98030276510000003</v>
      </c>
      <c r="AO41">
        <v>0.98030303029999999</v>
      </c>
      <c r="AP41">
        <v>0.96329757199999999</v>
      </c>
      <c r="AQ41">
        <v>0.96294374250000003</v>
      </c>
      <c r="AR41">
        <v>0.96329757199999999</v>
      </c>
      <c r="AS41">
        <v>0.96309255419999995</v>
      </c>
      <c r="AT41">
        <v>0.99068088070000004</v>
      </c>
    </row>
    <row r="42" spans="1:46" x14ac:dyDescent="0.25">
      <c r="P42" s="7"/>
      <c r="Q42" t="s">
        <v>125</v>
      </c>
      <c r="R42" t="s">
        <v>39</v>
      </c>
      <c r="S42" t="s">
        <v>128</v>
      </c>
      <c r="T42">
        <v>10928.73273</v>
      </c>
      <c r="U42">
        <v>0.97920875419999998</v>
      </c>
      <c r="V42">
        <v>0.97923144870000001</v>
      </c>
      <c r="W42">
        <v>0.97920875419999998</v>
      </c>
      <c r="X42">
        <v>0.97920850749999999</v>
      </c>
      <c r="Y42">
        <v>0.97920875419999998</v>
      </c>
      <c r="Z42">
        <v>0.96160361380000003</v>
      </c>
      <c r="AA42">
        <v>0.96160361380000003</v>
      </c>
      <c r="AB42">
        <v>0.96160361380000003</v>
      </c>
      <c r="AC42">
        <v>0.96160361380000003</v>
      </c>
      <c r="AD42">
        <v>0.98916299379999995</v>
      </c>
      <c r="AG42">
        <v>250</v>
      </c>
      <c r="AH42" t="s">
        <v>39</v>
      </c>
      <c r="AI42" t="s">
        <v>65</v>
      </c>
      <c r="AJ42">
        <v>8977.2653982639295</v>
      </c>
      <c r="AK42">
        <v>0.98106060606060597</v>
      </c>
      <c r="AL42">
        <v>0.981137562134476</v>
      </c>
      <c r="AM42">
        <v>0.98106060606060597</v>
      </c>
      <c r="AN42">
        <v>0.98105985035128696</v>
      </c>
      <c r="AO42">
        <v>0.98106060606060597</v>
      </c>
      <c r="AP42">
        <v>0.95821599999999996</v>
      </c>
      <c r="AQ42">
        <v>0.95821599999999996</v>
      </c>
      <c r="AR42">
        <v>0.95821599999999996</v>
      </c>
      <c r="AS42">
        <v>0.95821599999999996</v>
      </c>
      <c r="AT42">
        <v>0.98839600000000005</v>
      </c>
    </row>
    <row r="43" spans="1:46" ht="21" x14ac:dyDescent="0.35">
      <c r="A43" s="12" t="s">
        <v>6</v>
      </c>
      <c r="Q43">
        <v>150</v>
      </c>
      <c r="R43" t="s">
        <v>39</v>
      </c>
      <c r="S43" t="s">
        <v>123</v>
      </c>
      <c r="T43">
        <v>5488.5497880000003</v>
      </c>
      <c r="U43">
        <v>0.97971380470000002</v>
      </c>
      <c r="V43">
        <v>0.97973503120000005</v>
      </c>
      <c r="W43">
        <v>0.97971380470000002</v>
      </c>
      <c r="X43">
        <v>0.97971357349999999</v>
      </c>
      <c r="Y43">
        <v>0.97971380470000002</v>
      </c>
      <c r="Z43">
        <v>0.96499153019999995</v>
      </c>
      <c r="AA43">
        <v>0.96478793060000001</v>
      </c>
      <c r="AB43">
        <v>0.96499153019999995</v>
      </c>
      <c r="AC43">
        <v>0.96488058259999998</v>
      </c>
      <c r="AD43">
        <v>0.98886294640000005</v>
      </c>
      <c r="AF43" t="s">
        <v>81</v>
      </c>
      <c r="AG43" t="s">
        <v>70</v>
      </c>
      <c r="AH43" t="s">
        <v>39</v>
      </c>
      <c r="AI43" t="s">
        <v>69</v>
      </c>
      <c r="AJ43">
        <v>7035.248184</v>
      </c>
      <c r="AK43">
        <v>0.96574074070000004</v>
      </c>
      <c r="AL43">
        <v>0.96587761100000002</v>
      </c>
      <c r="AM43">
        <v>0.96574074070000004</v>
      </c>
      <c r="AN43">
        <v>0.96573832719999997</v>
      </c>
      <c r="AO43">
        <v>0.96574074070000004</v>
      </c>
      <c r="AP43">
        <v>0.94579333710000002</v>
      </c>
      <c r="AQ43">
        <v>0.94758899190000001</v>
      </c>
      <c r="AR43">
        <v>0.94579333710000002</v>
      </c>
      <c r="AS43">
        <v>0.94652740999999996</v>
      </c>
      <c r="AT43">
        <v>0.98138949679999998</v>
      </c>
    </row>
    <row r="44" spans="1:46" ht="21" x14ac:dyDescent="0.35">
      <c r="A44" s="12"/>
      <c r="Q44">
        <v>200</v>
      </c>
      <c r="R44" t="s">
        <v>39</v>
      </c>
      <c r="S44" t="s">
        <v>141</v>
      </c>
      <c r="T44">
        <v>11439.662480000001</v>
      </c>
      <c r="U44">
        <v>0.98013468010000004</v>
      </c>
      <c r="V44">
        <v>0.98016349979999995</v>
      </c>
      <c r="W44">
        <v>0.98013468010000004</v>
      </c>
      <c r="X44">
        <v>0.98013438109999995</v>
      </c>
      <c r="Y44">
        <v>0.98013468010000004</v>
      </c>
      <c r="Z44">
        <v>0.96612083569999996</v>
      </c>
      <c r="AA44">
        <v>0.96612083569999996</v>
      </c>
      <c r="AB44">
        <v>0.96612083569999996</v>
      </c>
      <c r="AC44">
        <v>0.96612083569999996</v>
      </c>
      <c r="AD44">
        <v>0.98970761770000004</v>
      </c>
      <c r="AG44" t="s">
        <v>135</v>
      </c>
      <c r="AH44" t="s">
        <v>39</v>
      </c>
      <c r="AI44" t="s">
        <v>142</v>
      </c>
      <c r="AJ44">
        <v>6463.2284929999996</v>
      </c>
      <c r="AK44">
        <v>0.97163299660000002</v>
      </c>
      <c r="AL44">
        <v>0.97174343429999999</v>
      </c>
      <c r="AM44">
        <v>0.97163299660000002</v>
      </c>
      <c r="AN44">
        <v>0.97163140160000006</v>
      </c>
      <c r="AO44">
        <v>0.97163299660000002</v>
      </c>
      <c r="AP44">
        <v>0.95031055900000005</v>
      </c>
      <c r="AQ44">
        <v>0.95177640870000002</v>
      </c>
      <c r="AR44">
        <v>0.95031055900000005</v>
      </c>
      <c r="AS44">
        <v>0.95091147730000003</v>
      </c>
      <c r="AT44">
        <v>0.98385543259999997</v>
      </c>
    </row>
    <row r="45" spans="1:46" ht="21" x14ac:dyDescent="0.35">
      <c r="A45" s="12"/>
      <c r="P45" t="s">
        <v>80</v>
      </c>
      <c r="Q45">
        <v>250</v>
      </c>
      <c r="R45" t="s">
        <v>39</v>
      </c>
      <c r="S45" t="s">
        <v>65</v>
      </c>
      <c r="T45">
        <v>14305.756277799601</v>
      </c>
      <c r="U45">
        <v>0.98106060606060597</v>
      </c>
      <c r="V45">
        <v>0.981137562134476</v>
      </c>
      <c r="W45">
        <v>0.98106060606060597</v>
      </c>
      <c r="X45">
        <v>0.98105985035128696</v>
      </c>
      <c r="Y45">
        <v>0.98106060606060597</v>
      </c>
      <c r="Z45">
        <v>0.95821599999999996</v>
      </c>
      <c r="AA45">
        <v>0.95821599999999996</v>
      </c>
      <c r="AB45">
        <v>0.95821599999999996</v>
      </c>
      <c r="AC45">
        <v>0.95821599999999996</v>
      </c>
      <c r="AD45">
        <v>0.98839600000000005</v>
      </c>
      <c r="AG45" t="s">
        <v>131</v>
      </c>
      <c r="AH45" t="s">
        <v>39</v>
      </c>
      <c r="AI45" t="s">
        <v>132</v>
      </c>
      <c r="AJ45">
        <v>6700.5284949999996</v>
      </c>
      <c r="AK45">
        <v>0.97946127949999995</v>
      </c>
      <c r="AL45">
        <v>0.97952300299999995</v>
      </c>
      <c r="AM45">
        <v>0.97946127949999995</v>
      </c>
      <c r="AN45">
        <v>0.97946061699999998</v>
      </c>
      <c r="AO45">
        <v>0.97946127949999995</v>
      </c>
      <c r="AP45">
        <v>0.95934500280000001</v>
      </c>
      <c r="AQ45">
        <v>0.95947643400000004</v>
      </c>
      <c r="AR45">
        <v>0.95934500280000001</v>
      </c>
      <c r="AS45">
        <v>0.95940851220000001</v>
      </c>
      <c r="AT45">
        <v>0.98874444029999997</v>
      </c>
    </row>
    <row r="46" spans="1:46" ht="21" x14ac:dyDescent="0.35">
      <c r="A46" s="12"/>
      <c r="P46" t="s">
        <v>80</v>
      </c>
      <c r="Q46" t="s">
        <v>70</v>
      </c>
      <c r="R46" t="s">
        <v>39</v>
      </c>
      <c r="S46" t="s">
        <v>121</v>
      </c>
      <c r="T46">
        <v>6932.7019989999999</v>
      </c>
      <c r="U46">
        <v>0.96599326600000002</v>
      </c>
      <c r="V46">
        <v>0.96613565759999998</v>
      </c>
      <c r="W46">
        <v>0.96599326600000002</v>
      </c>
      <c r="X46">
        <v>0.96599077420000001</v>
      </c>
      <c r="Y46">
        <v>0.96599326600000002</v>
      </c>
      <c r="Z46">
        <v>0.94466403160000001</v>
      </c>
      <c r="AA46">
        <v>0.94648903500000003</v>
      </c>
      <c r="AB46">
        <v>0.94466403160000001</v>
      </c>
      <c r="AC46">
        <v>0.94541339769999999</v>
      </c>
      <c r="AD46">
        <v>0.9804943974</v>
      </c>
      <c r="AF46" s="14"/>
      <c r="AG46" s="14" t="s">
        <v>133</v>
      </c>
      <c r="AH46" s="14" t="s">
        <v>39</v>
      </c>
      <c r="AI46" s="14" t="s">
        <v>115</v>
      </c>
      <c r="AJ46" s="14">
        <v>2434.8703970000001</v>
      </c>
      <c r="AK46" s="14">
        <v>0.98106060610000001</v>
      </c>
      <c r="AL46" s="14">
        <v>0.98110230519999997</v>
      </c>
      <c r="AM46" s="14">
        <v>0.98106060610000001</v>
      </c>
      <c r="AN46" s="14">
        <v>0.98106019950000001</v>
      </c>
      <c r="AO46" s="14">
        <v>0.98106060610000001</v>
      </c>
      <c r="AP46" s="14">
        <v>0.95934500280000001</v>
      </c>
      <c r="AQ46" s="14">
        <v>0.95864766239999999</v>
      </c>
      <c r="AR46" s="14">
        <v>0.95934500280000001</v>
      </c>
      <c r="AS46" s="14">
        <v>0.95888309520000004</v>
      </c>
      <c r="AT46" s="14">
        <v>0.99014129959999997</v>
      </c>
    </row>
    <row r="47" spans="1:46" x14ac:dyDescent="0.25">
      <c r="Q47" t="s">
        <v>135</v>
      </c>
      <c r="R47" t="s">
        <v>39</v>
      </c>
      <c r="S47" t="s">
        <v>134</v>
      </c>
      <c r="T47">
        <v>6867.290027</v>
      </c>
      <c r="U47">
        <v>0.97196969700000002</v>
      </c>
      <c r="V47">
        <v>0.972076308</v>
      </c>
      <c r="W47">
        <v>0.97196969700000002</v>
      </c>
      <c r="X47">
        <v>0.97196816590000001</v>
      </c>
      <c r="Y47">
        <v>0.97196969700000002</v>
      </c>
      <c r="Z47">
        <v>0.9497459063</v>
      </c>
      <c r="AA47">
        <v>0.95091571939999997</v>
      </c>
      <c r="AB47">
        <v>0.9497459063</v>
      </c>
      <c r="AC47">
        <v>0.95024316379999996</v>
      </c>
      <c r="AD47">
        <v>0.98405714519999998</v>
      </c>
      <c r="AF47" t="s">
        <v>81</v>
      </c>
      <c r="AG47" t="s">
        <v>77</v>
      </c>
      <c r="AH47" t="s">
        <v>39</v>
      </c>
      <c r="AI47" t="s">
        <v>76</v>
      </c>
      <c r="AJ47">
        <v>2388.764017</v>
      </c>
      <c r="AK47">
        <v>0.98097643099999998</v>
      </c>
      <c r="AL47">
        <v>0.98098027789999998</v>
      </c>
      <c r="AM47">
        <v>0.98097643099999998</v>
      </c>
      <c r="AN47">
        <v>0.9809763937</v>
      </c>
      <c r="AO47">
        <v>0.98097643099999998</v>
      </c>
      <c r="AP47">
        <v>0.96273291930000005</v>
      </c>
      <c r="AQ47">
        <v>0.96224935629999997</v>
      </c>
      <c r="AR47">
        <v>0.96273291930000005</v>
      </c>
      <c r="AS47">
        <v>0.96243338229999997</v>
      </c>
      <c r="AT47">
        <v>0.99076408709999997</v>
      </c>
    </row>
    <row r="48" spans="1:46" x14ac:dyDescent="0.25">
      <c r="Q48" t="s">
        <v>73</v>
      </c>
      <c r="R48" t="s">
        <v>39</v>
      </c>
      <c r="S48" t="s">
        <v>143</v>
      </c>
      <c r="T48">
        <v>6395.7449580000002</v>
      </c>
      <c r="U48">
        <v>0.97937710440000003</v>
      </c>
      <c r="V48">
        <v>0.97939068439999999</v>
      </c>
      <c r="W48">
        <v>0.97937710440000003</v>
      </c>
      <c r="X48">
        <v>0.97937696009999997</v>
      </c>
      <c r="Y48">
        <v>0.97937710440000003</v>
      </c>
      <c r="Z48">
        <v>0.96103896099999997</v>
      </c>
      <c r="AA48">
        <v>0.9607578309</v>
      </c>
      <c r="AB48">
        <v>0.96103896099999997</v>
      </c>
      <c r="AC48">
        <v>0.96088424969999997</v>
      </c>
      <c r="AD48">
        <v>0.98983873079999996</v>
      </c>
    </row>
    <row r="49" spans="1:30" x14ac:dyDescent="0.25">
      <c r="Q49" s="14" t="s">
        <v>75</v>
      </c>
      <c r="R49" s="14" t="s">
        <v>39</v>
      </c>
      <c r="S49" s="14" t="s">
        <v>144</v>
      </c>
      <c r="T49" s="14">
        <v>3874.0558999999998</v>
      </c>
      <c r="U49" s="14">
        <v>0.98164983159999997</v>
      </c>
      <c r="V49" s="14">
        <v>0.98169341349999995</v>
      </c>
      <c r="W49" s="14">
        <v>0.98164983159999997</v>
      </c>
      <c r="X49" s="14">
        <v>0.98164941770000003</v>
      </c>
      <c r="Y49" s="14">
        <v>0.98164983159999997</v>
      </c>
      <c r="Z49" s="14">
        <v>0.96160361380000003</v>
      </c>
      <c r="AA49" s="14">
        <v>0.96137833399999995</v>
      </c>
      <c r="AB49" s="14">
        <v>0.96160361380000003</v>
      </c>
      <c r="AC49" s="14">
        <v>0.96148192929999998</v>
      </c>
      <c r="AD49" s="14">
        <v>0.99064810240000001</v>
      </c>
    </row>
    <row r="50" spans="1:30" x14ac:dyDescent="0.25">
      <c r="Q50" t="s">
        <v>138</v>
      </c>
      <c r="R50" t="s">
        <v>39</v>
      </c>
      <c r="S50" t="s">
        <v>76</v>
      </c>
      <c r="T50">
        <v>2379.436522</v>
      </c>
      <c r="U50">
        <v>0.98097643099999998</v>
      </c>
      <c r="V50">
        <v>0.98098027789999998</v>
      </c>
      <c r="W50">
        <v>0.98097643099999998</v>
      </c>
      <c r="X50">
        <v>0.9809763937</v>
      </c>
      <c r="Y50">
        <v>0.98097643099999998</v>
      </c>
      <c r="Z50">
        <v>0.96273291930000005</v>
      </c>
      <c r="AA50">
        <v>0.96224935629999997</v>
      </c>
      <c r="AB50">
        <v>0.96273291930000005</v>
      </c>
      <c r="AC50">
        <v>0.96243338229999997</v>
      </c>
      <c r="AD50">
        <v>0.99076408709999997</v>
      </c>
    </row>
    <row r="52" spans="1:30" x14ac:dyDescent="0.25">
      <c r="B52" t="s">
        <v>23</v>
      </c>
      <c r="C52" t="s">
        <v>24</v>
      </c>
      <c r="D52" t="s">
        <v>25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31</v>
      </c>
      <c r="K52" t="s">
        <v>32</v>
      </c>
      <c r="L52" t="s">
        <v>33</v>
      </c>
      <c r="M52" t="s">
        <v>34</v>
      </c>
      <c r="N52" t="s">
        <v>35</v>
      </c>
    </row>
    <row r="53" spans="1:30" x14ac:dyDescent="0.25">
      <c r="A53">
        <v>0</v>
      </c>
      <c r="B53" t="s">
        <v>39</v>
      </c>
      <c r="C53" t="s">
        <v>52</v>
      </c>
      <c r="D53">
        <v>1094.727318</v>
      </c>
      <c r="E53">
        <v>0.97893214390000005</v>
      </c>
      <c r="F53">
        <v>0.9789859139</v>
      </c>
      <c r="G53">
        <v>0.97893161449999999</v>
      </c>
      <c r="H53">
        <v>0.97893147690000004</v>
      </c>
      <c r="I53">
        <v>0.97893161449999999</v>
      </c>
      <c r="J53">
        <v>0.96781479390000003</v>
      </c>
      <c r="K53">
        <v>0.96831277959999995</v>
      </c>
      <c r="L53">
        <v>0.96781479390000003</v>
      </c>
      <c r="M53">
        <v>0.96802061790000005</v>
      </c>
      <c r="N53">
        <v>0.99326674329999998</v>
      </c>
      <c r="P53" t="s">
        <v>78</v>
      </c>
      <c r="Q53" t="s">
        <v>39</v>
      </c>
      <c r="R53" t="s">
        <v>100</v>
      </c>
      <c r="S53">
        <v>609.23193309999999</v>
      </c>
      <c r="T53">
        <v>0.98190235690000005</v>
      </c>
      <c r="U53">
        <v>0.98196062480000001</v>
      </c>
      <c r="V53">
        <v>0.98190235690000005</v>
      </c>
      <c r="W53">
        <v>0.98190181899999995</v>
      </c>
      <c r="X53">
        <v>0.98190235690000005</v>
      </c>
      <c r="Y53">
        <v>0.96329757199999999</v>
      </c>
      <c r="Z53">
        <v>0.96272237910000003</v>
      </c>
      <c r="AA53">
        <v>0.96329757199999999</v>
      </c>
      <c r="AB53">
        <v>0.96291129210000004</v>
      </c>
      <c r="AC53">
        <v>0.98955759399999998</v>
      </c>
    </row>
    <row r="54" spans="1:30" x14ac:dyDescent="0.25">
      <c r="A54">
        <v>1</v>
      </c>
      <c r="B54" t="s">
        <v>39</v>
      </c>
      <c r="C54" t="s">
        <v>52</v>
      </c>
      <c r="D54">
        <v>1090.882304</v>
      </c>
      <c r="E54">
        <v>0.97893214390000005</v>
      </c>
      <c r="F54">
        <v>0.9789859139</v>
      </c>
      <c r="G54">
        <v>0.97893161449999999</v>
      </c>
      <c r="H54">
        <v>0.97893147690000004</v>
      </c>
      <c r="I54">
        <v>0.97893161449999999</v>
      </c>
      <c r="J54">
        <v>0.96781479390000003</v>
      </c>
      <c r="K54">
        <v>0.96831277959999995</v>
      </c>
      <c r="L54">
        <v>0.96781479390000003</v>
      </c>
      <c r="M54">
        <v>0.96802061790000005</v>
      </c>
      <c r="N54">
        <v>0.99326674329999998</v>
      </c>
      <c r="P54" t="s">
        <v>79</v>
      </c>
      <c r="Q54" t="s">
        <v>39</v>
      </c>
      <c r="R54" t="s">
        <v>101</v>
      </c>
      <c r="S54">
        <v>1210.9687690000001</v>
      </c>
      <c r="T54">
        <v>0.97971380470000002</v>
      </c>
      <c r="U54">
        <v>0.97974191420000001</v>
      </c>
      <c r="V54">
        <v>0.97971380470000002</v>
      </c>
      <c r="W54">
        <v>0.97971350879999997</v>
      </c>
      <c r="X54">
        <v>0.97971380470000002</v>
      </c>
      <c r="Y54">
        <v>0.96160361380000003</v>
      </c>
      <c r="Z54">
        <v>0.96127775039999996</v>
      </c>
      <c r="AA54">
        <v>0.96160361380000003</v>
      </c>
      <c r="AB54">
        <v>0.96142021300000002</v>
      </c>
      <c r="AC54">
        <v>0.97812931790000002</v>
      </c>
    </row>
    <row r="55" spans="1:30" x14ac:dyDescent="0.25">
      <c r="A55">
        <v>2</v>
      </c>
      <c r="B55" t="s">
        <v>39</v>
      </c>
      <c r="C55" t="s">
        <v>52</v>
      </c>
      <c r="D55">
        <v>1095.5192649999999</v>
      </c>
      <c r="E55">
        <v>0.97893214390000005</v>
      </c>
      <c r="F55">
        <v>0.9789859139</v>
      </c>
      <c r="G55">
        <v>0.97893161449999999</v>
      </c>
      <c r="H55">
        <v>0.97893147690000004</v>
      </c>
      <c r="I55">
        <v>0.97893161449999999</v>
      </c>
      <c r="J55">
        <v>0.96781479390000003</v>
      </c>
      <c r="K55">
        <v>0.96831277959999995</v>
      </c>
      <c r="L55">
        <v>0.96781479390000003</v>
      </c>
      <c r="M55">
        <v>0.96802061790000005</v>
      </c>
      <c r="N55">
        <v>0.99326674329999998</v>
      </c>
      <c r="P55" t="s">
        <v>80</v>
      </c>
      <c r="Q55" t="s">
        <v>39</v>
      </c>
      <c r="R55" t="s">
        <v>102</v>
      </c>
      <c r="S55">
        <v>1459.649046</v>
      </c>
      <c r="T55">
        <v>0.97744107739999997</v>
      </c>
      <c r="U55">
        <v>0.97745894219999996</v>
      </c>
      <c r="V55">
        <v>0.97744107739999997</v>
      </c>
      <c r="W55">
        <v>0.9774408671</v>
      </c>
      <c r="X55">
        <v>0.97744107739999997</v>
      </c>
      <c r="Y55">
        <v>0.96386222470000005</v>
      </c>
      <c r="Z55">
        <v>0.96365139840000003</v>
      </c>
      <c r="AA55">
        <v>0.96386222470000005</v>
      </c>
      <c r="AB55">
        <v>0.96374769810000005</v>
      </c>
      <c r="AC55">
        <v>0.98908987299999995</v>
      </c>
    </row>
    <row r="56" spans="1:30" x14ac:dyDescent="0.25">
      <c r="A56">
        <v>3</v>
      </c>
      <c r="B56" t="s">
        <v>39</v>
      </c>
      <c r="C56" t="s">
        <v>52</v>
      </c>
      <c r="D56">
        <v>1089.0443749999999</v>
      </c>
      <c r="E56">
        <v>0.97893214390000005</v>
      </c>
      <c r="F56">
        <v>0.9789859139</v>
      </c>
      <c r="G56">
        <v>0.97893161449999999</v>
      </c>
      <c r="H56">
        <v>0.97893147690000004</v>
      </c>
      <c r="I56">
        <v>0.97893161449999999</v>
      </c>
      <c r="J56">
        <v>0.96781479390000003</v>
      </c>
      <c r="K56">
        <v>0.96831277959999995</v>
      </c>
      <c r="L56">
        <v>0.96781479390000003</v>
      </c>
      <c r="M56">
        <v>0.96802061790000005</v>
      </c>
      <c r="N56">
        <v>0.99326674329999998</v>
      </c>
      <c r="P56" t="s">
        <v>81</v>
      </c>
      <c r="Q56" t="s">
        <v>39</v>
      </c>
      <c r="R56" t="s">
        <v>84</v>
      </c>
      <c r="S56">
        <v>607.46649190000005</v>
      </c>
      <c r="T56">
        <v>0.97887205389999998</v>
      </c>
      <c r="U56">
        <v>0.97897488960000001</v>
      </c>
      <c r="V56">
        <v>0.97887205389999998</v>
      </c>
      <c r="W56">
        <v>0.97887092109999996</v>
      </c>
      <c r="X56">
        <v>0.97887205389999998</v>
      </c>
      <c r="Y56">
        <v>0.9570863919</v>
      </c>
      <c r="Z56">
        <v>0.9570863919</v>
      </c>
      <c r="AA56">
        <v>0.9570863919</v>
      </c>
      <c r="AB56">
        <v>0.9570863919</v>
      </c>
      <c r="AC56">
        <v>0.98803844640000005</v>
      </c>
    </row>
    <row r="57" spans="1:30" x14ac:dyDescent="0.25">
      <c r="A57">
        <v>4</v>
      </c>
      <c r="B57" t="s">
        <v>39</v>
      </c>
      <c r="C57" t="s">
        <v>52</v>
      </c>
      <c r="D57">
        <v>1131.987521</v>
      </c>
      <c r="E57">
        <v>0.97893214390000005</v>
      </c>
      <c r="F57">
        <v>0.9789859139</v>
      </c>
      <c r="G57">
        <v>0.97893161449999999</v>
      </c>
      <c r="H57">
        <v>0.97893147690000004</v>
      </c>
      <c r="I57">
        <v>0.97893161449999999</v>
      </c>
      <c r="J57">
        <v>0.96781479390000003</v>
      </c>
      <c r="K57">
        <v>0.96831277959999995</v>
      </c>
      <c r="L57">
        <v>0.96781479390000003</v>
      </c>
      <c r="M57">
        <v>0.96802061790000005</v>
      </c>
      <c r="N57">
        <v>0.99326674329999998</v>
      </c>
    </row>
    <row r="58" spans="1:30" x14ac:dyDescent="0.25">
      <c r="B58" s="7" t="s">
        <v>39</v>
      </c>
      <c r="C58" s="7" t="s">
        <v>52</v>
      </c>
      <c r="D58" s="7">
        <f>AVERAGE(D53:D57)</f>
        <v>1100.4321566000001</v>
      </c>
      <c r="E58" s="7">
        <f t="shared" ref="E58:N58" si="2">AVERAGE(E53:E57)</f>
        <v>0.97893214390000005</v>
      </c>
      <c r="F58" s="7">
        <f t="shared" si="2"/>
        <v>0.97898591390000012</v>
      </c>
      <c r="G58" s="7">
        <f t="shared" si="2"/>
        <v>0.9789316145000001</v>
      </c>
      <c r="H58" s="7">
        <f t="shared" si="2"/>
        <v>0.97893147690000004</v>
      </c>
      <c r="I58" s="7">
        <f t="shared" si="2"/>
        <v>0.9789316145000001</v>
      </c>
      <c r="J58" s="7">
        <f t="shared" si="2"/>
        <v>0.96781479390000003</v>
      </c>
      <c r="K58" s="7">
        <f t="shared" si="2"/>
        <v>0.96831277959999995</v>
      </c>
      <c r="L58" s="7">
        <f t="shared" si="2"/>
        <v>0.96781479390000003</v>
      </c>
      <c r="M58" s="7">
        <f t="shared" si="2"/>
        <v>0.96802061790000005</v>
      </c>
      <c r="N58" s="7">
        <f t="shared" si="2"/>
        <v>0.99326674329999987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30A72-550E-4E61-B70C-13BA93AD1636}">
  <dimension ref="A1:N25"/>
  <sheetViews>
    <sheetView workbookViewId="0">
      <selection activeCell="B4" sqref="B4"/>
    </sheetView>
  </sheetViews>
  <sheetFormatPr defaultRowHeight="15" x14ac:dyDescent="0.25"/>
  <cols>
    <col min="1" max="1" width="29.140625" customWidth="1"/>
    <col min="2" max="2" width="30.42578125" customWidth="1"/>
    <col min="3" max="3" width="25.28515625" customWidth="1"/>
    <col min="4" max="4" width="19.140625" customWidth="1"/>
    <col min="5" max="5" width="18.7109375" customWidth="1"/>
    <col min="6" max="6" width="19.28515625" customWidth="1"/>
    <col min="7" max="7" width="18.85546875" customWidth="1"/>
    <col min="8" max="8" width="16.85546875" customWidth="1"/>
    <col min="9" max="10" width="19.85546875" customWidth="1"/>
    <col min="11" max="11" width="19.7109375" customWidth="1"/>
    <col min="12" max="12" width="19" customWidth="1"/>
    <col min="13" max="13" width="20.28515625" customWidth="1"/>
  </cols>
  <sheetData>
    <row r="1" spans="1:14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4" x14ac:dyDescent="0.25">
      <c r="A2" t="s">
        <v>39</v>
      </c>
      <c r="B2" t="s">
        <v>44</v>
      </c>
      <c r="C2" s="8">
        <v>11.3863558769226</v>
      </c>
      <c r="D2" s="8">
        <v>0.96473063973063899</v>
      </c>
      <c r="E2" s="8">
        <v>0.96478704767456902</v>
      </c>
      <c r="F2" s="8">
        <v>0.96473063973063899</v>
      </c>
      <c r="G2" s="8">
        <v>0.964729573164817</v>
      </c>
      <c r="H2" s="8">
        <v>0.96473063973063899</v>
      </c>
      <c r="I2" s="8">
        <v>0.95031055900621098</v>
      </c>
      <c r="J2" s="8">
        <v>0.95314126959129197</v>
      </c>
      <c r="K2" s="8">
        <v>0.95031055900621098</v>
      </c>
      <c r="L2" s="8">
        <v>0.95133343353157096</v>
      </c>
      <c r="M2" s="8">
        <v>0.98133906869320497</v>
      </c>
    </row>
    <row r="3" spans="1:14" x14ac:dyDescent="0.25">
      <c r="A3" t="s">
        <v>39</v>
      </c>
      <c r="B3" t="s">
        <v>44</v>
      </c>
      <c r="C3" s="8">
        <v>11.7408204078674</v>
      </c>
      <c r="D3" s="8">
        <v>0.96473063973063899</v>
      </c>
      <c r="E3" s="8">
        <v>0.96478704767456902</v>
      </c>
      <c r="F3" s="8">
        <v>0.96473063973063899</v>
      </c>
      <c r="G3" s="8">
        <v>0.964729573164817</v>
      </c>
      <c r="H3" s="8">
        <v>0.96473063973063899</v>
      </c>
      <c r="I3" s="8">
        <v>0.95031055900621098</v>
      </c>
      <c r="J3" s="8">
        <v>0.95314126959129197</v>
      </c>
      <c r="K3" s="8">
        <v>0.95031055900621098</v>
      </c>
      <c r="L3" s="8">
        <v>0.95133343353157096</v>
      </c>
      <c r="M3" s="8">
        <v>0.98133906869320497</v>
      </c>
    </row>
    <row r="4" spans="1:14" x14ac:dyDescent="0.25">
      <c r="A4" t="s">
        <v>39</v>
      </c>
      <c r="B4" t="s">
        <v>44</v>
      </c>
      <c r="C4" s="8">
        <v>10.1479136943817</v>
      </c>
      <c r="D4" s="8">
        <v>0.96473063973063899</v>
      </c>
      <c r="E4" s="8">
        <v>0.96478704767456902</v>
      </c>
      <c r="F4" s="8">
        <v>0.96473063973063899</v>
      </c>
      <c r="G4" s="8">
        <v>0.964729573164817</v>
      </c>
      <c r="H4" s="8">
        <v>0.96473063973063899</v>
      </c>
      <c r="I4" s="8">
        <v>0.95031055900621098</v>
      </c>
      <c r="J4" s="8">
        <v>0.95314126959129197</v>
      </c>
      <c r="K4" s="8">
        <v>0.95031055900621098</v>
      </c>
      <c r="L4" s="8">
        <v>0.95133343353157096</v>
      </c>
      <c r="M4" s="8">
        <v>0.98133906869320497</v>
      </c>
    </row>
    <row r="5" spans="1:14" x14ac:dyDescent="0.25">
      <c r="A5" t="s">
        <v>39</v>
      </c>
      <c r="B5" t="s">
        <v>44</v>
      </c>
      <c r="C5" s="8">
        <v>9.4794025421142507</v>
      </c>
      <c r="D5" s="8">
        <v>0.96473063973063899</v>
      </c>
      <c r="E5" s="8">
        <v>0.96478704767456902</v>
      </c>
      <c r="F5" s="8">
        <v>0.96473063973063899</v>
      </c>
      <c r="G5" s="8">
        <v>0.964729573164817</v>
      </c>
      <c r="H5" s="8">
        <v>0.96473063973063899</v>
      </c>
      <c r="I5" s="8">
        <v>0.95031055900621098</v>
      </c>
      <c r="J5" s="8">
        <v>0.95314126959129197</v>
      </c>
      <c r="K5" s="8">
        <v>0.95031055900621098</v>
      </c>
      <c r="L5" s="8">
        <v>0.95133343353157096</v>
      </c>
      <c r="M5" s="8">
        <v>0.98133906869320497</v>
      </c>
    </row>
    <row r="6" spans="1:14" x14ac:dyDescent="0.25">
      <c r="A6" t="s">
        <v>39</v>
      </c>
      <c r="B6" t="s">
        <v>44</v>
      </c>
      <c r="C6" s="8">
        <v>10.8805284500122</v>
      </c>
      <c r="D6" s="8">
        <v>0.96473063973063899</v>
      </c>
      <c r="E6" s="8">
        <v>0.96478704767456902</v>
      </c>
      <c r="F6" s="8">
        <v>0.96473063973063899</v>
      </c>
      <c r="G6" s="8">
        <v>0.964729573164817</v>
      </c>
      <c r="H6" s="8">
        <v>0.96473063973063899</v>
      </c>
      <c r="I6" s="8">
        <v>0.95031055900621098</v>
      </c>
      <c r="J6" s="8">
        <v>0.95314126959129197</v>
      </c>
      <c r="K6" s="8">
        <v>0.95031055900621098</v>
      </c>
      <c r="L6" s="8">
        <v>0.95133343353157096</v>
      </c>
      <c r="M6" s="8">
        <v>0.98133906869320497</v>
      </c>
    </row>
    <row r="7" spans="1:14" ht="30" customHeight="1" x14ac:dyDescent="0.25">
      <c r="A7" s="10" t="s">
        <v>40</v>
      </c>
      <c r="B7" s="9"/>
      <c r="C7" s="11">
        <f t="shared" ref="C7:M7" si="0">AVERAGE(C2:C6)</f>
        <v>10.72700419425963</v>
      </c>
      <c r="D7" s="11">
        <f t="shared" si="0"/>
        <v>0.96473063973063911</v>
      </c>
      <c r="E7" s="11">
        <f t="shared" si="0"/>
        <v>0.96478704767456913</v>
      </c>
      <c r="F7" s="11">
        <f t="shared" si="0"/>
        <v>0.96473063973063911</v>
      </c>
      <c r="G7" s="11">
        <f t="shared" si="0"/>
        <v>0.96472957316481689</v>
      </c>
      <c r="H7" s="11">
        <f t="shared" si="0"/>
        <v>0.96473063973063911</v>
      </c>
      <c r="I7" s="11">
        <f t="shared" si="0"/>
        <v>0.95031055900621086</v>
      </c>
      <c r="J7" s="11">
        <f t="shared" si="0"/>
        <v>0.95314126959129197</v>
      </c>
      <c r="K7" s="11">
        <f t="shared" si="0"/>
        <v>0.95031055900621086</v>
      </c>
      <c r="L7" s="11">
        <f t="shared" si="0"/>
        <v>0.95133343353157096</v>
      </c>
      <c r="M7" s="11">
        <f t="shared" si="0"/>
        <v>0.98133906869320486</v>
      </c>
    </row>
    <row r="8" spans="1:14" x14ac:dyDescent="0.25">
      <c r="A8" t="s">
        <v>36</v>
      </c>
      <c r="B8" t="s">
        <v>45</v>
      </c>
      <c r="C8" s="8">
        <v>2.02290487289428</v>
      </c>
      <c r="D8" s="8">
        <v>0.86826599326599296</v>
      </c>
      <c r="E8" s="8">
        <v>0.86843488282127301</v>
      </c>
      <c r="F8" s="8">
        <v>0.86826599326599296</v>
      </c>
      <c r="G8" s="8">
        <v>0.86824998118225005</v>
      </c>
      <c r="H8" s="8">
        <v>0.86826599326599296</v>
      </c>
      <c r="I8" s="8">
        <v>0.83794466403162005</v>
      </c>
      <c r="J8" s="8">
        <v>0.88894626644182895</v>
      </c>
      <c r="K8" s="8">
        <v>0.83794466403162005</v>
      </c>
      <c r="L8" s="8">
        <v>0.85373282185600796</v>
      </c>
      <c r="M8" s="8">
        <v>0.91099182055652494</v>
      </c>
    </row>
    <row r="9" spans="1:14" x14ac:dyDescent="0.25">
      <c r="A9" t="s">
        <v>36</v>
      </c>
      <c r="B9" t="s">
        <v>45</v>
      </c>
      <c r="C9">
        <v>0.159746408462524</v>
      </c>
      <c r="D9" s="8">
        <v>0.86826599326599296</v>
      </c>
      <c r="E9" s="8">
        <v>0.86843488282127301</v>
      </c>
      <c r="F9" s="8">
        <v>0.86826599326599296</v>
      </c>
      <c r="G9" s="8">
        <v>0.86824998118225005</v>
      </c>
      <c r="H9" s="8">
        <v>0.86826599326599296</v>
      </c>
      <c r="I9" s="8">
        <v>0.83794466403162005</v>
      </c>
      <c r="J9" s="8">
        <v>0.88894626644182895</v>
      </c>
      <c r="K9" s="8">
        <v>0.83794466403162005</v>
      </c>
      <c r="L9" s="8">
        <v>0.85373282185600796</v>
      </c>
      <c r="M9" s="8">
        <v>0.91099182055652494</v>
      </c>
    </row>
    <row r="10" spans="1:14" x14ac:dyDescent="0.25">
      <c r="A10" t="s">
        <v>36</v>
      </c>
      <c r="B10" t="s">
        <v>45</v>
      </c>
      <c r="C10">
        <v>0.25010776519775302</v>
      </c>
      <c r="D10" s="8">
        <v>0.86826599326599296</v>
      </c>
      <c r="E10" s="8">
        <v>0.86843488282127301</v>
      </c>
      <c r="F10" s="8">
        <v>0.86826599326599296</v>
      </c>
      <c r="G10" s="8">
        <v>0.86824998118225005</v>
      </c>
      <c r="H10" s="8">
        <v>0.86826599326599296</v>
      </c>
      <c r="I10" s="8">
        <v>0.83794466403162005</v>
      </c>
      <c r="J10" s="8">
        <v>0.88894626644182895</v>
      </c>
      <c r="K10" s="8">
        <v>0.83794466403162005</v>
      </c>
      <c r="L10" s="8">
        <v>0.85373282185600796</v>
      </c>
      <c r="M10" s="8">
        <v>0.91099182055652494</v>
      </c>
    </row>
    <row r="11" spans="1:14" x14ac:dyDescent="0.25">
      <c r="A11" t="s">
        <v>36</v>
      </c>
      <c r="B11" t="s">
        <v>45</v>
      </c>
      <c r="C11">
        <v>0.15778994560241699</v>
      </c>
      <c r="D11" s="8">
        <v>0.86826599326599296</v>
      </c>
      <c r="E11" s="8">
        <v>0.86843488282127301</v>
      </c>
      <c r="F11" s="8">
        <v>0.86826599326599296</v>
      </c>
      <c r="G11" s="8">
        <v>0.86824998118225005</v>
      </c>
      <c r="H11" s="8">
        <v>0.86826599326599296</v>
      </c>
      <c r="I11" s="8">
        <v>0.83794466403162005</v>
      </c>
      <c r="J11" s="8">
        <v>0.88894626644182895</v>
      </c>
      <c r="K11" s="8">
        <v>0.83794466403162005</v>
      </c>
      <c r="L11" s="8">
        <v>0.85373282185600796</v>
      </c>
      <c r="M11" s="8">
        <v>0.91099182055652494</v>
      </c>
      <c r="N11" s="9"/>
    </row>
    <row r="12" spans="1:14" x14ac:dyDescent="0.25">
      <c r="A12" t="s">
        <v>36</v>
      </c>
      <c r="B12" t="s">
        <v>45</v>
      </c>
      <c r="C12">
        <v>0.15161442756652799</v>
      </c>
      <c r="D12" s="8">
        <v>0.86826599326599296</v>
      </c>
      <c r="E12" s="8">
        <v>0.86843488282127301</v>
      </c>
      <c r="F12" s="8">
        <v>0.86826599326599296</v>
      </c>
      <c r="G12" s="8">
        <v>0.86824998118225005</v>
      </c>
      <c r="H12" s="8">
        <v>0.86826599326599296</v>
      </c>
      <c r="I12" s="8">
        <v>0.83794466403162005</v>
      </c>
      <c r="J12" s="8">
        <v>0.88894626644182895</v>
      </c>
      <c r="K12" s="8">
        <v>0.83794466403162005</v>
      </c>
      <c r="L12" s="8">
        <v>0.85373282185600796</v>
      </c>
      <c r="M12" s="8">
        <v>0.91099182055652494</v>
      </c>
    </row>
    <row r="13" spans="1:14" ht="31.5" customHeight="1" x14ac:dyDescent="0.25">
      <c r="A13" s="10" t="s">
        <v>41</v>
      </c>
      <c r="B13" s="9"/>
      <c r="C13" s="11">
        <f t="shared" ref="C13:M13" si="1">AVERAGE(C8:C12)</f>
        <v>0.54843268394470035</v>
      </c>
      <c r="D13" s="11">
        <f t="shared" si="1"/>
        <v>0.86826599326599285</v>
      </c>
      <c r="E13" s="11">
        <f t="shared" si="1"/>
        <v>0.86843488282127301</v>
      </c>
      <c r="F13" s="11">
        <f t="shared" si="1"/>
        <v>0.86826599326599285</v>
      </c>
      <c r="G13" s="11">
        <f t="shared" si="1"/>
        <v>0.86824998118225005</v>
      </c>
      <c r="H13" s="11">
        <f t="shared" si="1"/>
        <v>0.86826599326599285</v>
      </c>
      <c r="I13" s="11">
        <f t="shared" si="1"/>
        <v>0.83794466403161993</v>
      </c>
      <c r="J13" s="11">
        <f t="shared" si="1"/>
        <v>0.88894626644182895</v>
      </c>
      <c r="K13" s="11">
        <f t="shared" si="1"/>
        <v>0.83794466403161993</v>
      </c>
      <c r="L13" s="11">
        <f t="shared" si="1"/>
        <v>0.85373282185600785</v>
      </c>
      <c r="M13" s="11">
        <f t="shared" si="1"/>
        <v>0.91099182055652483</v>
      </c>
    </row>
    <row r="14" spans="1:14" x14ac:dyDescent="0.25">
      <c r="A14" t="s">
        <v>38</v>
      </c>
      <c r="B14" t="s">
        <v>46</v>
      </c>
      <c r="C14" s="8">
        <v>6.8141655921936</v>
      </c>
      <c r="D14" s="8">
        <v>0.97424242424242402</v>
      </c>
      <c r="E14" s="8">
        <v>0.97436497874716999</v>
      </c>
      <c r="F14" s="8">
        <v>0.97424242424242402</v>
      </c>
      <c r="G14" s="8">
        <v>0.97424080797041501</v>
      </c>
      <c r="H14" s="8">
        <v>0.97424242424242402</v>
      </c>
      <c r="I14">
        <v>0.95031055900621098</v>
      </c>
      <c r="J14">
        <v>0.95099019810073804</v>
      </c>
      <c r="K14">
        <v>0.95031055900621098</v>
      </c>
      <c r="L14" s="8">
        <v>0.95061668817242595</v>
      </c>
      <c r="M14" s="8">
        <v>0.98191521013403804</v>
      </c>
    </row>
    <row r="15" spans="1:14" x14ac:dyDescent="0.25">
      <c r="A15" t="s">
        <v>38</v>
      </c>
      <c r="B15" t="s">
        <v>46</v>
      </c>
      <c r="C15" s="8">
        <v>7.0229113101959202</v>
      </c>
      <c r="D15" s="8">
        <v>0.97424242424242402</v>
      </c>
      <c r="E15" s="8">
        <v>0.97436497874716999</v>
      </c>
      <c r="F15" s="8">
        <v>0.97424242424242402</v>
      </c>
      <c r="G15" s="8">
        <v>0.97424080797041501</v>
      </c>
      <c r="H15" s="8">
        <v>0.97424242424242402</v>
      </c>
      <c r="I15">
        <v>0.95031055900621098</v>
      </c>
      <c r="J15">
        <v>0.95099019810073804</v>
      </c>
      <c r="K15">
        <v>0.95031055900621098</v>
      </c>
      <c r="L15" s="8">
        <v>0.95061668817242595</v>
      </c>
      <c r="M15" s="8">
        <v>0.98191521013403804</v>
      </c>
    </row>
    <row r="16" spans="1:14" x14ac:dyDescent="0.25">
      <c r="A16" t="s">
        <v>38</v>
      </c>
      <c r="B16" t="s">
        <v>46</v>
      </c>
      <c r="C16" s="8">
        <v>5.5652534961700404</v>
      </c>
      <c r="D16" s="8">
        <v>0.97424242424242402</v>
      </c>
      <c r="E16" s="8">
        <v>0.97436497874716999</v>
      </c>
      <c r="F16" s="8">
        <v>0.97424242424242402</v>
      </c>
      <c r="G16" s="8">
        <v>0.97424080797041501</v>
      </c>
      <c r="H16" s="8">
        <v>0.97424242424242402</v>
      </c>
      <c r="I16">
        <v>0.95031055900621098</v>
      </c>
      <c r="J16">
        <v>0.95099019810073804</v>
      </c>
      <c r="K16">
        <v>0.95031055900621098</v>
      </c>
      <c r="L16" s="8">
        <v>0.95061668817242595</v>
      </c>
      <c r="M16" s="8">
        <v>0.98191521013403804</v>
      </c>
    </row>
    <row r="17" spans="1:13" x14ac:dyDescent="0.25">
      <c r="A17" t="s">
        <v>38</v>
      </c>
      <c r="B17" t="s">
        <v>46</v>
      </c>
      <c r="C17" s="8">
        <v>5.2275655269622803</v>
      </c>
      <c r="D17" s="8">
        <v>0.97424242424242402</v>
      </c>
      <c r="E17" s="8">
        <v>0.97436497874716999</v>
      </c>
      <c r="F17" s="8">
        <v>0.97424242424242402</v>
      </c>
      <c r="G17" s="8">
        <v>0.97424080797041501</v>
      </c>
      <c r="H17" s="8">
        <v>0.97424242424242402</v>
      </c>
      <c r="I17">
        <v>0.95031055900621098</v>
      </c>
      <c r="J17">
        <v>0.95099019810073804</v>
      </c>
      <c r="K17">
        <v>0.95031055900621098</v>
      </c>
      <c r="L17" s="8">
        <v>0.95061668817242595</v>
      </c>
      <c r="M17" s="8">
        <v>0.98191521013403804</v>
      </c>
    </row>
    <row r="18" spans="1:13" x14ac:dyDescent="0.25">
      <c r="A18" t="s">
        <v>38</v>
      </c>
      <c r="B18" t="s">
        <v>46</v>
      </c>
      <c r="C18" s="8">
        <v>6.0975747108459402</v>
      </c>
      <c r="D18" s="8">
        <v>0.97424242424242402</v>
      </c>
      <c r="E18" s="8">
        <v>0.97436497874716999</v>
      </c>
      <c r="F18" s="8">
        <v>0.97424242424242402</v>
      </c>
      <c r="G18" s="8">
        <v>0.97424080797041501</v>
      </c>
      <c r="H18" s="8">
        <v>0.97424242424242402</v>
      </c>
      <c r="I18">
        <v>0.95031055900621098</v>
      </c>
      <c r="J18">
        <v>0.95099019810073804</v>
      </c>
      <c r="K18">
        <v>0.95031055900621098</v>
      </c>
      <c r="L18" s="8">
        <v>0.95061668817242595</v>
      </c>
      <c r="M18" s="8">
        <v>0.98191521013403804</v>
      </c>
    </row>
    <row r="19" spans="1:13" ht="32.25" customHeight="1" x14ac:dyDescent="0.25">
      <c r="A19" s="10" t="s">
        <v>42</v>
      </c>
      <c r="B19" s="9"/>
      <c r="C19" s="11">
        <f t="shared" ref="C19:M19" si="2">AVERAGE(C14:C18)</f>
        <v>6.1454941272735564</v>
      </c>
      <c r="D19" s="11">
        <f t="shared" si="2"/>
        <v>0.97424242424242402</v>
      </c>
      <c r="E19" s="11">
        <f t="shared" si="2"/>
        <v>0.97436497874716999</v>
      </c>
      <c r="F19" s="11">
        <f t="shared" si="2"/>
        <v>0.97424242424242402</v>
      </c>
      <c r="G19" s="11">
        <f t="shared" si="2"/>
        <v>0.97424080797041501</v>
      </c>
      <c r="H19" s="11">
        <f t="shared" si="2"/>
        <v>0.97424242424242402</v>
      </c>
      <c r="I19" s="11">
        <f t="shared" si="2"/>
        <v>0.95031055900621086</v>
      </c>
      <c r="J19" s="11">
        <f t="shared" si="2"/>
        <v>0.95099019810073815</v>
      </c>
      <c r="K19" s="11">
        <f t="shared" si="2"/>
        <v>0.95031055900621086</v>
      </c>
      <c r="L19" s="11">
        <f t="shared" si="2"/>
        <v>0.95061668817242606</v>
      </c>
      <c r="M19" s="11">
        <f t="shared" si="2"/>
        <v>0.98191521013403804</v>
      </c>
    </row>
    <row r="20" spans="1:13" x14ac:dyDescent="0.25">
      <c r="A20" t="s">
        <v>37</v>
      </c>
      <c r="B20" t="s">
        <v>47</v>
      </c>
      <c r="C20" s="8">
        <v>32.249188184738102</v>
      </c>
      <c r="D20" s="8">
        <v>0.93863636363636305</v>
      </c>
      <c r="E20">
        <v>0.93928389605551599</v>
      </c>
      <c r="F20" s="8">
        <v>0.93863636363636305</v>
      </c>
      <c r="G20" s="8">
        <v>0.93861221264331796</v>
      </c>
      <c r="H20" s="8">
        <v>0.93863636363636305</v>
      </c>
      <c r="I20" s="8">
        <v>0.90739695087521099</v>
      </c>
      <c r="J20" s="8">
        <v>0.92345773149326904</v>
      </c>
      <c r="K20" s="8">
        <v>0.90739695087521099</v>
      </c>
      <c r="L20" s="8">
        <v>0.912544353403967</v>
      </c>
      <c r="M20" s="8">
        <v>0.95392633458058895</v>
      </c>
    </row>
    <row r="21" spans="1:13" x14ac:dyDescent="0.25">
      <c r="A21" t="s">
        <v>37</v>
      </c>
      <c r="B21" t="s">
        <v>47</v>
      </c>
      <c r="C21" s="8">
        <v>33.248576402664099</v>
      </c>
      <c r="D21" s="8">
        <v>0.93863636363636305</v>
      </c>
      <c r="E21">
        <v>0.93928389605551599</v>
      </c>
      <c r="F21" s="8">
        <v>0.93863636363636305</v>
      </c>
      <c r="G21" s="8">
        <v>0.93861221264331796</v>
      </c>
      <c r="H21" s="8">
        <v>0.93863636363636305</v>
      </c>
      <c r="I21" s="8">
        <v>0.90739695087521099</v>
      </c>
      <c r="J21" s="8">
        <v>0.92345773149326904</v>
      </c>
      <c r="K21" s="8">
        <v>0.90739695087521099</v>
      </c>
      <c r="L21" s="8">
        <v>0.912544353403967</v>
      </c>
      <c r="M21" s="8">
        <v>0.95392633458058895</v>
      </c>
    </row>
    <row r="22" spans="1:13" x14ac:dyDescent="0.25">
      <c r="A22" t="s">
        <v>37</v>
      </c>
      <c r="B22" t="s">
        <v>47</v>
      </c>
      <c r="C22" s="8">
        <v>33.063683748245197</v>
      </c>
      <c r="D22" s="8">
        <v>0.93863636363636305</v>
      </c>
      <c r="E22">
        <v>0.93928389605551599</v>
      </c>
      <c r="F22" s="8">
        <v>0.93863636363636305</v>
      </c>
      <c r="G22" s="8">
        <v>0.93861221264331796</v>
      </c>
      <c r="H22" s="8">
        <v>0.93863636363636305</v>
      </c>
      <c r="I22" s="8">
        <v>0.90739695087521099</v>
      </c>
      <c r="J22" s="8">
        <v>0.92345773149326904</v>
      </c>
      <c r="K22" s="8">
        <v>0.90739695087521099</v>
      </c>
      <c r="L22" s="8">
        <v>0.912544353403967</v>
      </c>
      <c r="M22" s="8">
        <v>0.95392633458058895</v>
      </c>
    </row>
    <row r="23" spans="1:13" x14ac:dyDescent="0.25">
      <c r="A23" t="s">
        <v>37</v>
      </c>
      <c r="B23" t="s">
        <v>47</v>
      </c>
      <c r="C23" s="8">
        <v>32.5201127529144</v>
      </c>
      <c r="D23" s="8">
        <v>0.93863636363636305</v>
      </c>
      <c r="E23">
        <v>0.93928389605551599</v>
      </c>
      <c r="F23" s="8">
        <v>0.93863636363636305</v>
      </c>
      <c r="G23" s="8">
        <v>0.93861221264331796</v>
      </c>
      <c r="H23" s="8">
        <v>0.93863636363636305</v>
      </c>
      <c r="I23" s="8">
        <v>0.90739695087521099</v>
      </c>
      <c r="J23" s="8">
        <v>0.92345773149326904</v>
      </c>
      <c r="K23" s="8">
        <v>0.90739695087521099</v>
      </c>
      <c r="L23" s="8">
        <v>0.912544353403967</v>
      </c>
      <c r="M23" s="8">
        <v>0.95392633458058895</v>
      </c>
    </row>
    <row r="24" spans="1:13" x14ac:dyDescent="0.25">
      <c r="A24" t="s">
        <v>37</v>
      </c>
      <c r="B24" t="s">
        <v>47</v>
      </c>
      <c r="C24" s="8">
        <v>33.192703962326</v>
      </c>
      <c r="D24" s="8">
        <v>0.93863636363636305</v>
      </c>
      <c r="E24">
        <v>0.93928389605551599</v>
      </c>
      <c r="F24" s="8">
        <v>0.93863636363636305</v>
      </c>
      <c r="G24" s="8">
        <v>0.93861221264331796</v>
      </c>
      <c r="H24" s="8">
        <v>0.93863636363636305</v>
      </c>
      <c r="I24" s="8">
        <v>0.90739695087521099</v>
      </c>
      <c r="J24" s="8">
        <v>0.92345773149326904</v>
      </c>
      <c r="K24" s="8">
        <v>0.90739695087521099</v>
      </c>
      <c r="L24" s="8">
        <v>0.912544353403967</v>
      </c>
      <c r="M24" s="8">
        <v>0.95392633458058895</v>
      </c>
    </row>
    <row r="25" spans="1:13" ht="31.5" customHeight="1" x14ac:dyDescent="0.25">
      <c r="A25" s="10" t="s">
        <v>43</v>
      </c>
      <c r="B25" s="9"/>
      <c r="C25" s="11">
        <f t="shared" ref="C25:M25" si="3">AVERAGE(C20:C24)</f>
        <v>32.854853010177557</v>
      </c>
      <c r="D25" s="11">
        <f t="shared" si="3"/>
        <v>0.93863636363636294</v>
      </c>
      <c r="E25" s="11">
        <f t="shared" si="3"/>
        <v>0.93928389605551599</v>
      </c>
      <c r="F25" s="11">
        <f t="shared" si="3"/>
        <v>0.93863636363636294</v>
      </c>
      <c r="G25" s="11">
        <f t="shared" si="3"/>
        <v>0.93861221264331784</v>
      </c>
      <c r="H25" s="11">
        <f t="shared" si="3"/>
        <v>0.93863636363636294</v>
      </c>
      <c r="I25" s="11">
        <f t="shared" si="3"/>
        <v>0.90739695087521111</v>
      </c>
      <c r="J25" s="11">
        <f t="shared" si="3"/>
        <v>0.92345773149326893</v>
      </c>
      <c r="K25" s="11">
        <f t="shared" si="3"/>
        <v>0.90739695087521111</v>
      </c>
      <c r="L25" s="11">
        <f t="shared" si="3"/>
        <v>0.912544353403967</v>
      </c>
      <c r="M25" s="11">
        <f t="shared" si="3"/>
        <v>0.95392633458058884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Average Result</vt:lpstr>
      <vt:lpstr>Logistic Regression</vt:lpstr>
      <vt:lpstr>Support Vector Classifier</vt:lpstr>
      <vt:lpstr>Random Forest Classifier</vt:lpstr>
      <vt:lpstr>Gradient Boosting Classifier</vt:lpstr>
      <vt:lpstr>Baseline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YAN JIAN</dc:creator>
  <cp:lastModifiedBy>WONG YAN JIAN</cp:lastModifiedBy>
  <dcterms:created xsi:type="dcterms:W3CDTF">2023-12-02T15:34:13Z</dcterms:created>
  <dcterms:modified xsi:type="dcterms:W3CDTF">2024-01-04T16:59:29Z</dcterms:modified>
</cp:coreProperties>
</file>